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4811" i="1" l="1"/>
  <c r="BL4811" i="1" s="1"/>
  <c r="BI4811" i="1"/>
  <c r="BB4811" i="1"/>
  <c r="AU4811" i="1"/>
  <c r="AZ4811" i="1" s="1"/>
  <c r="P4811" i="1"/>
  <c r="AD4811" i="1" s="1"/>
  <c r="BK4810" i="1"/>
  <c r="BL4810" i="1" s="1"/>
  <c r="BI4810" i="1"/>
  <c r="BB4810" i="1"/>
  <c r="AU4810" i="1"/>
  <c r="AZ4810" i="1" s="1"/>
  <c r="P4810" i="1"/>
  <c r="AD4810" i="1" s="1"/>
  <c r="BK4809" i="1"/>
  <c r="BL4809" i="1" s="1"/>
  <c r="BI4809" i="1"/>
  <c r="BB4809" i="1"/>
  <c r="AU4809" i="1"/>
  <c r="AZ4809" i="1" s="1"/>
  <c r="P4809" i="1"/>
  <c r="AD4809" i="1" s="1"/>
  <c r="BK4808" i="1"/>
  <c r="BL4808" i="1" s="1"/>
  <c r="BI4808" i="1"/>
  <c r="BB4808" i="1"/>
  <c r="AU4808" i="1"/>
  <c r="AZ4808" i="1" s="1"/>
  <c r="P4808" i="1"/>
  <c r="AD4808" i="1" s="1"/>
  <c r="BK4807" i="1"/>
  <c r="BL4807" i="1" s="1"/>
  <c r="BI4807" i="1"/>
  <c r="BB4807" i="1"/>
  <c r="AU4807" i="1"/>
  <c r="AZ4807" i="1" s="1"/>
  <c r="P4807" i="1"/>
  <c r="AD4807" i="1" s="1"/>
  <c r="BK4806" i="1"/>
  <c r="BL4806" i="1" s="1"/>
  <c r="BI4806" i="1"/>
  <c r="BB4806" i="1"/>
  <c r="AU4806" i="1"/>
  <c r="AZ4806" i="1" s="1"/>
  <c r="P4806" i="1"/>
  <c r="AD4806" i="1" s="1"/>
  <c r="BK4805" i="1"/>
  <c r="BL4805" i="1" s="1"/>
  <c r="BI4805" i="1"/>
  <c r="BB4805" i="1"/>
  <c r="AU4805" i="1"/>
  <c r="AZ4805" i="1" s="1"/>
  <c r="P4805" i="1"/>
  <c r="AD4805" i="1" s="1"/>
  <c r="BK4804" i="1"/>
  <c r="BL4804" i="1" s="1"/>
  <c r="BI4804" i="1"/>
  <c r="BB4804" i="1"/>
  <c r="AU4804" i="1"/>
  <c r="AZ4804" i="1" s="1"/>
  <c r="P4804" i="1"/>
  <c r="AD4804" i="1" s="1"/>
  <c r="BK4803" i="1"/>
  <c r="BL4803" i="1" s="1"/>
  <c r="BI4803" i="1"/>
  <c r="BB4803" i="1"/>
  <c r="AU4803" i="1"/>
  <c r="AZ4803" i="1" s="1"/>
  <c r="P4803" i="1"/>
  <c r="AD4803" i="1" s="1"/>
  <c r="BK4802" i="1"/>
  <c r="BL4802" i="1" s="1"/>
  <c r="BI4802" i="1"/>
  <c r="BB4802" i="1"/>
  <c r="AU4802" i="1"/>
  <c r="AZ4802" i="1" s="1"/>
  <c r="P4802" i="1"/>
  <c r="AD4802" i="1" s="1"/>
  <c r="BK4801" i="1"/>
  <c r="BL4801" i="1" s="1"/>
  <c r="BI4801" i="1"/>
  <c r="BB4801" i="1"/>
  <c r="AU4801" i="1"/>
  <c r="AZ4801" i="1" s="1"/>
  <c r="P4801" i="1"/>
  <c r="AD4801" i="1" s="1"/>
  <c r="BK4800" i="1"/>
  <c r="BL4800" i="1" s="1"/>
  <c r="BI4800" i="1"/>
  <c r="BB4800" i="1"/>
  <c r="AU4800" i="1"/>
  <c r="AZ4800" i="1" s="1"/>
  <c r="P4800" i="1"/>
  <c r="AD4800" i="1" s="1"/>
  <c r="BK4799" i="1"/>
  <c r="BL4799" i="1" s="1"/>
  <c r="BI4799" i="1"/>
  <c r="BB4799" i="1"/>
  <c r="AU4799" i="1"/>
  <c r="AZ4799" i="1" s="1"/>
  <c r="P4799" i="1"/>
  <c r="AD4799" i="1" s="1"/>
  <c r="BK4798" i="1"/>
  <c r="BL4798" i="1" s="1"/>
  <c r="BI4798" i="1"/>
  <c r="BB4798" i="1"/>
  <c r="AU4798" i="1"/>
  <c r="AZ4798" i="1" s="1"/>
  <c r="P4798" i="1"/>
  <c r="AD4798" i="1" s="1"/>
  <c r="BK4797" i="1"/>
  <c r="BL4797" i="1" s="1"/>
  <c r="BI4797" i="1"/>
  <c r="BB4797" i="1"/>
  <c r="AU4797" i="1"/>
  <c r="AZ4797" i="1" s="1"/>
  <c r="P4797" i="1"/>
  <c r="AD4797" i="1" s="1"/>
  <c r="BK4796" i="1"/>
  <c r="BL4796" i="1" s="1"/>
  <c r="BI4796" i="1"/>
  <c r="BB4796" i="1"/>
  <c r="AU4796" i="1"/>
  <c r="AZ4796" i="1" s="1"/>
  <c r="P4796" i="1"/>
  <c r="AD4796" i="1" s="1"/>
  <c r="BK4795" i="1"/>
  <c r="BL4795" i="1" s="1"/>
  <c r="BI4795" i="1"/>
  <c r="BB4795" i="1"/>
  <c r="AU4795" i="1"/>
  <c r="AZ4795" i="1" s="1"/>
  <c r="P4795" i="1"/>
  <c r="AD4795" i="1" s="1"/>
  <c r="BK4794" i="1"/>
  <c r="BL4794" i="1" s="1"/>
  <c r="BI4794" i="1"/>
  <c r="BB4794" i="1"/>
  <c r="AU4794" i="1"/>
  <c r="AZ4794" i="1" s="1"/>
  <c r="P4794" i="1"/>
  <c r="AD4794" i="1" s="1"/>
  <c r="BK4793" i="1"/>
  <c r="BL4793" i="1" s="1"/>
  <c r="BI4793" i="1"/>
  <c r="BB4793" i="1"/>
  <c r="AU4793" i="1"/>
  <c r="AZ4793" i="1" s="1"/>
  <c r="P4793" i="1"/>
  <c r="AD4793" i="1" s="1"/>
  <c r="BK4792" i="1"/>
  <c r="BL4792" i="1" s="1"/>
  <c r="BI4792" i="1"/>
  <c r="BB4792" i="1"/>
  <c r="AU4792" i="1"/>
  <c r="AZ4792" i="1" s="1"/>
  <c r="P4792" i="1"/>
  <c r="AD4792" i="1" s="1"/>
  <c r="BK4791" i="1"/>
  <c r="BL4791" i="1" s="1"/>
  <c r="BI4791" i="1"/>
  <c r="BB4791" i="1"/>
  <c r="AU4791" i="1"/>
  <c r="AZ4791" i="1" s="1"/>
  <c r="P4791" i="1"/>
  <c r="AD4791" i="1" s="1"/>
  <c r="BK4790" i="1"/>
  <c r="BL4790" i="1" s="1"/>
  <c r="BI4790" i="1"/>
  <c r="BB4790" i="1"/>
  <c r="AU4790" i="1"/>
  <c r="AZ4790" i="1" s="1"/>
  <c r="P4790" i="1"/>
  <c r="AD4790" i="1" s="1"/>
  <c r="BK4789" i="1"/>
  <c r="BL4789" i="1" s="1"/>
  <c r="BI4789" i="1"/>
  <c r="BB4789" i="1"/>
  <c r="AU4789" i="1"/>
  <c r="AZ4789" i="1" s="1"/>
  <c r="P4789" i="1"/>
  <c r="AD4789" i="1" s="1"/>
  <c r="BK4788" i="1"/>
  <c r="BL4788" i="1" s="1"/>
  <c r="BI4788" i="1"/>
  <c r="BB4788" i="1"/>
  <c r="AU4788" i="1"/>
  <c r="AZ4788" i="1" s="1"/>
  <c r="P4788" i="1"/>
  <c r="AD4788" i="1" s="1"/>
  <c r="BK4787" i="1"/>
  <c r="BL4787" i="1" s="1"/>
  <c r="BI4787" i="1"/>
  <c r="BB4787" i="1"/>
  <c r="AU4787" i="1"/>
  <c r="AZ4787" i="1" s="1"/>
  <c r="P4787" i="1"/>
  <c r="AD4787" i="1" s="1"/>
  <c r="BK4786" i="1"/>
  <c r="BL4786" i="1" s="1"/>
  <c r="BI4786" i="1"/>
  <c r="BB4786" i="1"/>
  <c r="AU4786" i="1"/>
  <c r="AZ4786" i="1" s="1"/>
  <c r="P4786" i="1"/>
  <c r="AD4786" i="1" s="1"/>
  <c r="BK4785" i="1"/>
  <c r="BL4785" i="1" s="1"/>
  <c r="BI4785" i="1"/>
  <c r="BB4785" i="1"/>
  <c r="AU4785" i="1"/>
  <c r="AZ4785" i="1" s="1"/>
  <c r="P4785" i="1"/>
  <c r="AD4785" i="1" s="1"/>
  <c r="BK4784" i="1"/>
  <c r="BL4784" i="1" s="1"/>
  <c r="BI4784" i="1"/>
  <c r="BB4784" i="1"/>
  <c r="AU4784" i="1"/>
  <c r="AZ4784" i="1" s="1"/>
  <c r="P4784" i="1"/>
  <c r="AD4784" i="1" s="1"/>
  <c r="BI4783" i="1"/>
  <c r="BK4783" i="1" s="1"/>
  <c r="BL4783" i="1" s="1"/>
  <c r="BB4783" i="1"/>
  <c r="AZ4783" i="1"/>
  <c r="AU4783" i="1"/>
  <c r="AD4783" i="1"/>
  <c r="P4783" i="1"/>
  <c r="BI4782" i="1"/>
  <c r="BK4782" i="1" s="1"/>
  <c r="BL4782" i="1" s="1"/>
  <c r="BB4782" i="1"/>
  <c r="AZ4782" i="1"/>
  <c r="AU4782" i="1"/>
  <c r="AD4782" i="1"/>
  <c r="P4782" i="1"/>
  <c r="BI4781" i="1"/>
  <c r="BK4781" i="1" s="1"/>
  <c r="BL4781" i="1" s="1"/>
  <c r="BB4781" i="1"/>
  <c r="AZ4781" i="1"/>
  <c r="AU4781" i="1"/>
  <c r="AD4781" i="1"/>
  <c r="P4781" i="1"/>
  <c r="BI4780" i="1"/>
  <c r="BK4780" i="1" s="1"/>
  <c r="BL4780" i="1" s="1"/>
  <c r="BB4780" i="1"/>
  <c r="AZ4780" i="1"/>
  <c r="AU4780" i="1"/>
  <c r="AD4780" i="1"/>
  <c r="P4780" i="1"/>
  <c r="BI4779" i="1"/>
  <c r="BK4779" i="1" s="1"/>
  <c r="BL4779" i="1" s="1"/>
  <c r="BB4779" i="1"/>
  <c r="AZ4779" i="1"/>
  <c r="AU4779" i="1"/>
  <c r="AD4779" i="1"/>
  <c r="P4779" i="1"/>
  <c r="BI4778" i="1"/>
  <c r="BK4778" i="1" s="1"/>
  <c r="BL4778" i="1" s="1"/>
  <c r="BB4778" i="1"/>
  <c r="AZ4778" i="1"/>
  <c r="AU4778" i="1"/>
  <c r="AD4778" i="1"/>
  <c r="P4778" i="1"/>
  <c r="BI4777" i="1"/>
  <c r="BK4777" i="1" s="1"/>
  <c r="BL4777" i="1" s="1"/>
  <c r="BB4777" i="1"/>
  <c r="AZ4777" i="1"/>
  <c r="AU4777" i="1"/>
  <c r="AD4777" i="1"/>
  <c r="P4777" i="1"/>
  <c r="BI4776" i="1"/>
  <c r="BK4776" i="1" s="1"/>
  <c r="BL4776" i="1" s="1"/>
  <c r="BB4776" i="1"/>
  <c r="AZ4776" i="1"/>
  <c r="AU4776" i="1"/>
  <c r="AD4776" i="1"/>
  <c r="P4776" i="1"/>
  <c r="BI4775" i="1"/>
  <c r="BK4775" i="1" s="1"/>
  <c r="BL4775" i="1" s="1"/>
  <c r="BB4775" i="1"/>
  <c r="AZ4775" i="1"/>
  <c r="AU4775" i="1"/>
  <c r="AD4775" i="1"/>
  <c r="P4775" i="1"/>
  <c r="BI4774" i="1"/>
  <c r="BK4774" i="1" s="1"/>
  <c r="BL4774" i="1" s="1"/>
  <c r="BB4774" i="1"/>
  <c r="AZ4774" i="1"/>
  <c r="AU4774" i="1"/>
  <c r="AD4774" i="1"/>
  <c r="P4774" i="1"/>
  <c r="BI4773" i="1"/>
  <c r="BK4773" i="1" s="1"/>
  <c r="BL4773" i="1" s="1"/>
  <c r="BB4773" i="1"/>
  <c r="AZ4773" i="1"/>
  <c r="AU4773" i="1"/>
  <c r="AD4773" i="1"/>
  <c r="P4773" i="1"/>
  <c r="BI4772" i="1"/>
  <c r="BK4772" i="1" s="1"/>
  <c r="BL4772" i="1" s="1"/>
  <c r="BB4772" i="1"/>
  <c r="AZ4772" i="1"/>
  <c r="AU4772" i="1"/>
  <c r="AD4772" i="1"/>
  <c r="P4772" i="1"/>
  <c r="BI4771" i="1"/>
  <c r="BK4771" i="1" s="1"/>
  <c r="BL4771" i="1" s="1"/>
  <c r="BB4771" i="1"/>
  <c r="AZ4771" i="1"/>
  <c r="AU4771" i="1"/>
  <c r="AD4771" i="1"/>
  <c r="P4771" i="1"/>
  <c r="BI4770" i="1"/>
  <c r="BK4770" i="1" s="1"/>
  <c r="BL4770" i="1" s="1"/>
  <c r="BB4770" i="1"/>
  <c r="AZ4770" i="1"/>
  <c r="AU4770" i="1"/>
  <c r="AD4770" i="1"/>
  <c r="P4770" i="1"/>
  <c r="BI4769" i="1"/>
  <c r="BK4769" i="1" s="1"/>
  <c r="BL4769" i="1" s="1"/>
  <c r="BB4769" i="1"/>
  <c r="AZ4769" i="1"/>
  <c r="AU4769" i="1"/>
  <c r="AD4769" i="1"/>
  <c r="P4769" i="1"/>
  <c r="BI4768" i="1"/>
  <c r="BK4768" i="1" s="1"/>
  <c r="BL4768" i="1" s="1"/>
  <c r="BB4768" i="1"/>
  <c r="AZ4768" i="1"/>
  <c r="AU4768" i="1"/>
  <c r="AD4768" i="1"/>
  <c r="P4768" i="1"/>
  <c r="BI4767" i="1"/>
  <c r="BK4767" i="1" s="1"/>
  <c r="BL4767" i="1" s="1"/>
  <c r="BB4767" i="1"/>
  <c r="AZ4767" i="1"/>
  <c r="AU4767" i="1"/>
  <c r="AD4767" i="1"/>
  <c r="P4767" i="1"/>
  <c r="BI4766" i="1"/>
  <c r="BK4766" i="1" s="1"/>
  <c r="BL4766" i="1" s="1"/>
  <c r="BB4766" i="1"/>
  <c r="AZ4766" i="1"/>
  <c r="AU4766" i="1"/>
  <c r="AD4766" i="1"/>
  <c r="P4766" i="1"/>
  <c r="BL4765" i="1"/>
  <c r="BI4765" i="1"/>
  <c r="BK4765" i="1" s="1"/>
  <c r="BB4765" i="1"/>
  <c r="AZ4765" i="1"/>
  <c r="AU4765" i="1"/>
  <c r="AD4765" i="1"/>
  <c r="P4765" i="1"/>
  <c r="BI4764" i="1"/>
  <c r="BK4764" i="1" s="1"/>
  <c r="BL4764" i="1" s="1"/>
  <c r="BB4764" i="1"/>
  <c r="AZ4764" i="1"/>
  <c r="AU4764" i="1"/>
  <c r="AD4764" i="1"/>
  <c r="P4764" i="1"/>
  <c r="BL4763" i="1"/>
  <c r="BI4763" i="1"/>
  <c r="BK4763" i="1" s="1"/>
  <c r="BB4763" i="1"/>
  <c r="AZ4763" i="1"/>
  <c r="AU4763" i="1"/>
  <c r="AD4763" i="1"/>
  <c r="P4763" i="1"/>
  <c r="BI4762" i="1"/>
  <c r="BK4762" i="1" s="1"/>
  <c r="BL4762" i="1" s="1"/>
  <c r="BB4762" i="1"/>
  <c r="AZ4762" i="1"/>
  <c r="AU4762" i="1"/>
  <c r="AD4762" i="1"/>
  <c r="P4762" i="1"/>
  <c r="BL4761" i="1"/>
  <c r="BI4761" i="1"/>
  <c r="BK4761" i="1" s="1"/>
  <c r="BB4761" i="1"/>
  <c r="AZ4761" i="1"/>
  <c r="AU4761" i="1"/>
  <c r="AD4761" i="1"/>
  <c r="P4761" i="1"/>
  <c r="BI4760" i="1"/>
  <c r="BK4760" i="1" s="1"/>
  <c r="BL4760" i="1" s="1"/>
  <c r="BB4760" i="1"/>
  <c r="AZ4760" i="1"/>
  <c r="AU4760" i="1"/>
  <c r="AD4760" i="1"/>
  <c r="P4760" i="1"/>
  <c r="BL4759" i="1"/>
  <c r="BI4759" i="1"/>
  <c r="BK4759" i="1" s="1"/>
  <c r="BB4759" i="1"/>
  <c r="AZ4759" i="1"/>
  <c r="AU4759" i="1"/>
  <c r="AD4759" i="1"/>
  <c r="P4759" i="1"/>
  <c r="BI4758" i="1"/>
  <c r="BK4758" i="1" s="1"/>
  <c r="BL4758" i="1" s="1"/>
  <c r="BB4758" i="1"/>
  <c r="AZ4758" i="1"/>
  <c r="AU4758" i="1"/>
  <c r="AD4758" i="1"/>
  <c r="P4758" i="1"/>
  <c r="BL4757" i="1"/>
  <c r="BI4757" i="1"/>
  <c r="BK4757" i="1" s="1"/>
  <c r="BB4757" i="1"/>
  <c r="AZ4757" i="1"/>
  <c r="AU4757" i="1"/>
  <c r="AD4757" i="1"/>
  <c r="P4757" i="1"/>
  <c r="BI4756" i="1"/>
  <c r="BK4756" i="1" s="1"/>
  <c r="BL4756" i="1" s="1"/>
  <c r="BB4756" i="1"/>
  <c r="AZ4756" i="1"/>
  <c r="AU4756" i="1"/>
  <c r="AD4756" i="1"/>
  <c r="P4756" i="1"/>
  <c r="BL4755" i="1"/>
  <c r="BI4755" i="1"/>
  <c r="BK4755" i="1" s="1"/>
  <c r="BB4755" i="1"/>
  <c r="AZ4755" i="1"/>
  <c r="AU4755" i="1"/>
  <c r="AD4755" i="1"/>
  <c r="P4755" i="1"/>
  <c r="BI4754" i="1"/>
  <c r="BK4754" i="1" s="1"/>
  <c r="BL4754" i="1" s="1"/>
  <c r="BB4754" i="1"/>
  <c r="AZ4754" i="1"/>
  <c r="AU4754" i="1"/>
  <c r="AD4754" i="1"/>
  <c r="P4754" i="1"/>
  <c r="BL4753" i="1"/>
  <c r="BI4753" i="1"/>
  <c r="BK4753" i="1" s="1"/>
  <c r="BB4753" i="1"/>
  <c r="AZ4753" i="1"/>
  <c r="AU4753" i="1"/>
  <c r="AD4753" i="1"/>
  <c r="P4753" i="1"/>
  <c r="BI4752" i="1"/>
  <c r="BK4752" i="1" s="1"/>
  <c r="BL4752" i="1" s="1"/>
  <c r="BB4752" i="1"/>
  <c r="AZ4752" i="1"/>
  <c r="AU4752" i="1"/>
  <c r="AD4752" i="1"/>
  <c r="P4752" i="1"/>
  <c r="BL4751" i="1"/>
  <c r="BI4751" i="1"/>
  <c r="BK4751" i="1" s="1"/>
  <c r="BB4751" i="1"/>
  <c r="AZ4751" i="1"/>
  <c r="AU4751" i="1"/>
  <c r="AD4751" i="1"/>
  <c r="P4751" i="1"/>
  <c r="BI4750" i="1"/>
  <c r="BK4750" i="1" s="1"/>
  <c r="BL4750" i="1" s="1"/>
  <c r="BB4750" i="1"/>
  <c r="AZ4750" i="1"/>
  <c r="AU4750" i="1"/>
  <c r="AD4750" i="1"/>
  <c r="P4750" i="1"/>
  <c r="BL4749" i="1"/>
  <c r="BI4749" i="1"/>
  <c r="BK4749" i="1" s="1"/>
  <c r="BB4749" i="1"/>
  <c r="AZ4749" i="1"/>
  <c r="AU4749" i="1"/>
  <c r="AD4749" i="1"/>
  <c r="P4749" i="1"/>
  <c r="BI4748" i="1"/>
  <c r="BK4748" i="1" s="1"/>
  <c r="BL4748" i="1" s="1"/>
  <c r="BB4748" i="1"/>
  <c r="AZ4748" i="1"/>
  <c r="AU4748" i="1"/>
  <c r="AD4748" i="1"/>
  <c r="P4748" i="1"/>
  <c r="BL4747" i="1"/>
  <c r="BI4747" i="1"/>
  <c r="BK4747" i="1" s="1"/>
  <c r="BB4747" i="1"/>
  <c r="AZ4747" i="1"/>
  <c r="AU4747" i="1"/>
  <c r="AD4747" i="1"/>
  <c r="P4747" i="1"/>
  <c r="BI4746" i="1"/>
  <c r="BK4746" i="1" s="1"/>
  <c r="BL4746" i="1" s="1"/>
  <c r="BB4746" i="1"/>
  <c r="AZ4746" i="1"/>
  <c r="AU4746" i="1"/>
  <c r="AD4746" i="1"/>
  <c r="P4746" i="1"/>
  <c r="BL4745" i="1"/>
  <c r="BI4745" i="1"/>
  <c r="BK4745" i="1" s="1"/>
  <c r="BB4745" i="1"/>
  <c r="AZ4745" i="1"/>
  <c r="AU4745" i="1"/>
  <c r="AD4745" i="1"/>
  <c r="P4745" i="1"/>
  <c r="BI4744" i="1"/>
  <c r="BK4744" i="1" s="1"/>
  <c r="BL4744" i="1" s="1"/>
  <c r="BB4744" i="1"/>
  <c r="AZ4744" i="1"/>
  <c r="AU4744" i="1"/>
  <c r="AD4744" i="1"/>
  <c r="P4744" i="1"/>
  <c r="BL4743" i="1"/>
  <c r="BI4743" i="1"/>
  <c r="BK4743" i="1" s="1"/>
  <c r="BB4743" i="1"/>
  <c r="AZ4743" i="1"/>
  <c r="AU4743" i="1"/>
  <c r="AD4743" i="1"/>
  <c r="P4743" i="1"/>
  <c r="BI4742" i="1"/>
  <c r="BK4742" i="1" s="1"/>
  <c r="BL4742" i="1" s="1"/>
  <c r="BB4742" i="1"/>
  <c r="AZ4742" i="1"/>
  <c r="AU4742" i="1"/>
  <c r="AD4742" i="1"/>
  <c r="P4742" i="1"/>
  <c r="BL4741" i="1"/>
  <c r="BI4741" i="1"/>
  <c r="BK4741" i="1" s="1"/>
  <c r="BB4741" i="1"/>
  <c r="AZ4741" i="1"/>
  <c r="AU4741" i="1"/>
  <c r="AD4741" i="1"/>
  <c r="P4741" i="1"/>
  <c r="BI4740" i="1"/>
  <c r="BK4740" i="1" s="1"/>
  <c r="BL4740" i="1" s="1"/>
  <c r="BB4740" i="1"/>
  <c r="AZ4740" i="1"/>
  <c r="AU4740" i="1"/>
  <c r="AD4740" i="1"/>
  <c r="P4740" i="1"/>
  <c r="BL4739" i="1"/>
  <c r="BI4739" i="1"/>
  <c r="BK4739" i="1" s="1"/>
  <c r="BB4739" i="1"/>
  <c r="AZ4739" i="1"/>
  <c r="AU4739" i="1"/>
  <c r="AD4739" i="1"/>
  <c r="P4739" i="1"/>
  <c r="BI4738" i="1"/>
  <c r="BK4738" i="1" s="1"/>
  <c r="BL4738" i="1" s="1"/>
  <c r="BB4738" i="1"/>
  <c r="AZ4738" i="1"/>
  <c r="AU4738" i="1"/>
  <c r="AD4738" i="1"/>
  <c r="P4738" i="1"/>
  <c r="BL4737" i="1"/>
  <c r="BI4737" i="1"/>
  <c r="BK4737" i="1" s="1"/>
  <c r="BB4737" i="1"/>
  <c r="AZ4737" i="1"/>
  <c r="AU4737" i="1"/>
  <c r="AD4737" i="1"/>
  <c r="P4737" i="1"/>
  <c r="BI4736" i="1"/>
  <c r="BK4736" i="1" s="1"/>
  <c r="BL4736" i="1" s="1"/>
  <c r="BB4736" i="1"/>
  <c r="AZ4736" i="1"/>
  <c r="AU4736" i="1"/>
  <c r="AD4736" i="1"/>
  <c r="P4736" i="1"/>
  <c r="BL4735" i="1"/>
  <c r="BI4735" i="1"/>
  <c r="BK4735" i="1" s="1"/>
  <c r="BB4735" i="1"/>
  <c r="AZ4735" i="1"/>
  <c r="AU4735" i="1"/>
  <c r="AD4735" i="1"/>
  <c r="P4735" i="1"/>
  <c r="BI4734" i="1"/>
  <c r="BK4734" i="1" s="1"/>
  <c r="BL4734" i="1" s="1"/>
  <c r="BB4734" i="1"/>
  <c r="AZ4734" i="1"/>
  <c r="AU4734" i="1"/>
  <c r="AD4734" i="1"/>
  <c r="P4734" i="1"/>
  <c r="BL4733" i="1"/>
  <c r="BI4733" i="1"/>
  <c r="BK4733" i="1" s="1"/>
  <c r="BB4733" i="1"/>
  <c r="AZ4733" i="1"/>
  <c r="AU4733" i="1"/>
  <c r="AD4733" i="1"/>
  <c r="P4733" i="1"/>
  <c r="BI4732" i="1"/>
  <c r="BK4732" i="1" s="1"/>
  <c r="BL4732" i="1" s="1"/>
  <c r="BB4732" i="1"/>
  <c r="AZ4732" i="1"/>
  <c r="AU4732" i="1"/>
  <c r="AD4732" i="1"/>
  <c r="P4732" i="1"/>
  <c r="BL4731" i="1"/>
  <c r="BI4731" i="1"/>
  <c r="BK4731" i="1" s="1"/>
  <c r="BB4731" i="1"/>
  <c r="AZ4731" i="1"/>
  <c r="AU4731" i="1"/>
  <c r="AD4731" i="1"/>
  <c r="P4731" i="1"/>
  <c r="BI4730" i="1"/>
  <c r="BK4730" i="1" s="1"/>
  <c r="BL4730" i="1" s="1"/>
  <c r="BB4730" i="1"/>
  <c r="AZ4730" i="1"/>
  <c r="AU4730" i="1"/>
  <c r="AD4730" i="1"/>
  <c r="P4730" i="1"/>
  <c r="BL4729" i="1"/>
  <c r="BI4729" i="1"/>
  <c r="BK4729" i="1" s="1"/>
  <c r="BB4729" i="1"/>
  <c r="AZ4729" i="1"/>
  <c r="AU4729" i="1"/>
  <c r="AD4729" i="1"/>
  <c r="P4729" i="1"/>
  <c r="BI4728" i="1"/>
  <c r="BK4728" i="1" s="1"/>
  <c r="BL4728" i="1" s="1"/>
  <c r="BB4728" i="1"/>
  <c r="AZ4728" i="1"/>
  <c r="AU4728" i="1"/>
  <c r="AD4728" i="1"/>
  <c r="P4728" i="1"/>
  <c r="BL4727" i="1"/>
  <c r="BI4727" i="1"/>
  <c r="BK4727" i="1" s="1"/>
  <c r="BB4727" i="1"/>
  <c r="AZ4727" i="1"/>
  <c r="AU4727" i="1"/>
  <c r="AD4727" i="1"/>
  <c r="P4727" i="1"/>
  <c r="BI4726" i="1"/>
  <c r="BK4726" i="1" s="1"/>
  <c r="BL4726" i="1" s="1"/>
  <c r="BB4726" i="1"/>
  <c r="AZ4726" i="1"/>
  <c r="AU4726" i="1"/>
  <c r="AD4726" i="1"/>
  <c r="P4726" i="1"/>
  <c r="BL4725" i="1"/>
  <c r="BI4725" i="1"/>
  <c r="BK4725" i="1" s="1"/>
  <c r="BB4725" i="1"/>
  <c r="AZ4725" i="1"/>
  <c r="AU4725" i="1"/>
  <c r="AD4725" i="1"/>
  <c r="P4725" i="1"/>
  <c r="BI4724" i="1"/>
  <c r="BK4724" i="1" s="1"/>
  <c r="BL4724" i="1" s="1"/>
  <c r="BB4724" i="1"/>
  <c r="AZ4724" i="1"/>
  <c r="AU4724" i="1"/>
  <c r="AD4724" i="1"/>
  <c r="P4724" i="1"/>
  <c r="BL4723" i="1"/>
  <c r="BI4723" i="1"/>
  <c r="BK4723" i="1" s="1"/>
  <c r="BB4723" i="1"/>
  <c r="AZ4723" i="1"/>
  <c r="AU4723" i="1"/>
  <c r="AD4723" i="1"/>
  <c r="P4723" i="1"/>
  <c r="BI4722" i="1"/>
  <c r="BK4722" i="1" s="1"/>
  <c r="BL4722" i="1" s="1"/>
  <c r="BB4722" i="1"/>
  <c r="AZ4722" i="1"/>
  <c r="AU4722" i="1"/>
  <c r="AD4722" i="1"/>
  <c r="P4722" i="1"/>
  <c r="BL4721" i="1"/>
  <c r="BI4721" i="1"/>
  <c r="BK4721" i="1" s="1"/>
  <c r="BB4721" i="1"/>
  <c r="AZ4721" i="1"/>
  <c r="AU4721" i="1"/>
  <c r="AD4721" i="1"/>
  <c r="P4721" i="1"/>
  <c r="BI4720" i="1"/>
  <c r="BK4720" i="1" s="1"/>
  <c r="BL4720" i="1" s="1"/>
  <c r="BB4720" i="1"/>
  <c r="AZ4720" i="1"/>
  <c r="AU4720" i="1"/>
  <c r="AD4720" i="1"/>
  <c r="P4720" i="1"/>
  <c r="BL4719" i="1"/>
  <c r="BI4719" i="1"/>
  <c r="BK4719" i="1" s="1"/>
  <c r="BB4719" i="1"/>
  <c r="AZ4719" i="1"/>
  <c r="AU4719" i="1"/>
  <c r="AD4719" i="1"/>
  <c r="P4719" i="1"/>
  <c r="BI4718" i="1"/>
  <c r="BK4718" i="1" s="1"/>
  <c r="BL4718" i="1" s="1"/>
  <c r="BB4718" i="1"/>
  <c r="AZ4718" i="1"/>
  <c r="AU4718" i="1"/>
  <c r="AD4718" i="1"/>
  <c r="P4718" i="1"/>
  <c r="BL4717" i="1"/>
  <c r="BI4717" i="1"/>
  <c r="BK4717" i="1" s="1"/>
  <c r="BB4717" i="1"/>
  <c r="AZ4717" i="1"/>
  <c r="AU4717" i="1"/>
  <c r="AD4717" i="1"/>
  <c r="P4717" i="1"/>
  <c r="BI4716" i="1"/>
  <c r="BK4716" i="1" s="1"/>
  <c r="BL4716" i="1" s="1"/>
  <c r="BB4716" i="1"/>
  <c r="AZ4716" i="1"/>
  <c r="AU4716" i="1"/>
  <c r="AD4716" i="1"/>
  <c r="P4716" i="1"/>
  <c r="BL4715" i="1"/>
  <c r="BI4715" i="1"/>
  <c r="BK4715" i="1" s="1"/>
  <c r="BB4715" i="1"/>
  <c r="AZ4715" i="1"/>
  <c r="AU4715" i="1"/>
  <c r="AD4715" i="1"/>
  <c r="P4715" i="1"/>
  <c r="BI4714" i="1"/>
  <c r="BK4714" i="1" s="1"/>
  <c r="BL4714" i="1" s="1"/>
  <c r="BB4714" i="1"/>
  <c r="AZ4714" i="1"/>
  <c r="AU4714" i="1"/>
  <c r="AD4714" i="1"/>
  <c r="P4714" i="1"/>
  <c r="BL4713" i="1"/>
  <c r="BI4713" i="1"/>
  <c r="BK4713" i="1" s="1"/>
  <c r="BB4713" i="1"/>
  <c r="AZ4713" i="1"/>
  <c r="AU4713" i="1"/>
  <c r="AD4713" i="1"/>
  <c r="P4713" i="1"/>
  <c r="BI4712" i="1"/>
  <c r="BK4712" i="1" s="1"/>
  <c r="BL4712" i="1" s="1"/>
  <c r="BB4712" i="1"/>
  <c r="AZ4712" i="1"/>
  <c r="AU4712" i="1"/>
  <c r="AD4712" i="1"/>
  <c r="P4712" i="1"/>
  <c r="BL4711" i="1"/>
  <c r="BI4711" i="1"/>
  <c r="BK4711" i="1" s="1"/>
  <c r="BB4711" i="1"/>
  <c r="AZ4711" i="1"/>
  <c r="AU4711" i="1"/>
  <c r="AD4711" i="1"/>
  <c r="P4711" i="1"/>
  <c r="BI4710" i="1"/>
  <c r="BK4710" i="1" s="1"/>
  <c r="BL4710" i="1" s="1"/>
  <c r="BB4710" i="1"/>
  <c r="AZ4710" i="1"/>
  <c r="AU4710" i="1"/>
  <c r="AD4710" i="1"/>
  <c r="P4710" i="1"/>
  <c r="BL4709" i="1"/>
  <c r="BI4709" i="1"/>
  <c r="BK4709" i="1" s="1"/>
  <c r="BB4709" i="1"/>
  <c r="AZ4709" i="1"/>
  <c r="AU4709" i="1"/>
  <c r="AD4709" i="1"/>
  <c r="P4709" i="1"/>
  <c r="BI4708" i="1"/>
  <c r="BK4708" i="1" s="1"/>
  <c r="BL4708" i="1" s="1"/>
  <c r="BB4708" i="1"/>
  <c r="AZ4708" i="1"/>
  <c r="AU4708" i="1"/>
  <c r="AD4708" i="1"/>
  <c r="P4708" i="1"/>
  <c r="BL4707" i="1"/>
  <c r="BI4707" i="1"/>
  <c r="BK4707" i="1" s="1"/>
  <c r="BB4707" i="1"/>
  <c r="AZ4707" i="1"/>
  <c r="AU4707" i="1"/>
  <c r="AD4707" i="1"/>
  <c r="P4707" i="1"/>
  <c r="BI4706" i="1"/>
  <c r="BK4706" i="1" s="1"/>
  <c r="BL4706" i="1" s="1"/>
  <c r="BB4706" i="1"/>
  <c r="AZ4706" i="1"/>
  <c r="AU4706" i="1"/>
  <c r="AD4706" i="1"/>
  <c r="P4706" i="1"/>
  <c r="BL4705" i="1"/>
  <c r="BI4705" i="1"/>
  <c r="BK4705" i="1" s="1"/>
  <c r="BB4705" i="1"/>
  <c r="AZ4705" i="1"/>
  <c r="AU4705" i="1"/>
  <c r="AD4705" i="1"/>
  <c r="P4705" i="1"/>
  <c r="BI4704" i="1"/>
  <c r="BK4704" i="1" s="1"/>
  <c r="BL4704" i="1" s="1"/>
  <c r="BB4704" i="1"/>
  <c r="AZ4704" i="1"/>
  <c r="AU4704" i="1"/>
  <c r="AD4704" i="1"/>
  <c r="P4704" i="1"/>
  <c r="BL4703" i="1"/>
  <c r="BI4703" i="1"/>
  <c r="BK4703" i="1" s="1"/>
  <c r="BB4703" i="1"/>
  <c r="AZ4703" i="1"/>
  <c r="AU4703" i="1"/>
  <c r="AD4703" i="1"/>
  <c r="P4703" i="1"/>
  <c r="BI4702" i="1"/>
  <c r="BK4702" i="1" s="1"/>
  <c r="BL4702" i="1" s="1"/>
  <c r="BB4702" i="1"/>
  <c r="AZ4702" i="1"/>
  <c r="AU4702" i="1"/>
  <c r="AD4702" i="1"/>
  <c r="P4702" i="1"/>
  <c r="BL4701" i="1"/>
  <c r="BI4701" i="1"/>
  <c r="BK4701" i="1" s="1"/>
  <c r="BB4701" i="1"/>
  <c r="AZ4701" i="1"/>
  <c r="AU4701" i="1"/>
  <c r="AD4701" i="1"/>
  <c r="P4701" i="1"/>
  <c r="BI4700" i="1"/>
  <c r="BK4700" i="1" s="1"/>
  <c r="BL4700" i="1" s="1"/>
  <c r="BB4700" i="1"/>
  <c r="AZ4700" i="1"/>
  <c r="AU4700" i="1"/>
  <c r="AD4700" i="1"/>
  <c r="P4700" i="1"/>
  <c r="BL4699" i="1"/>
  <c r="BI4699" i="1"/>
  <c r="BK4699" i="1" s="1"/>
  <c r="BB4699" i="1"/>
  <c r="AZ4699" i="1"/>
  <c r="AU4699" i="1"/>
  <c r="AD4699" i="1"/>
  <c r="P4699" i="1"/>
  <c r="BI4698" i="1"/>
  <c r="BK4698" i="1" s="1"/>
  <c r="BL4698" i="1" s="1"/>
  <c r="BB4698" i="1"/>
  <c r="AZ4698" i="1"/>
  <c r="AU4698" i="1"/>
  <c r="AD4698" i="1"/>
  <c r="P4698" i="1"/>
  <c r="BL4697" i="1"/>
  <c r="BI4697" i="1"/>
  <c r="BK4697" i="1" s="1"/>
  <c r="BB4697" i="1"/>
  <c r="AZ4697" i="1"/>
  <c r="AU4697" i="1"/>
  <c r="AD4697" i="1"/>
  <c r="P4697" i="1"/>
  <c r="BI4696" i="1"/>
  <c r="BK4696" i="1" s="1"/>
  <c r="BL4696" i="1" s="1"/>
  <c r="BB4696" i="1"/>
  <c r="AZ4696" i="1"/>
  <c r="AU4696" i="1"/>
  <c r="AD4696" i="1"/>
  <c r="P4696" i="1"/>
  <c r="BL4695" i="1"/>
  <c r="BI4695" i="1"/>
  <c r="BK4695" i="1" s="1"/>
  <c r="BB4695" i="1"/>
  <c r="AZ4695" i="1"/>
  <c r="AU4695" i="1"/>
  <c r="AD4695" i="1"/>
  <c r="P4695" i="1"/>
  <c r="BI4694" i="1"/>
  <c r="BK4694" i="1" s="1"/>
  <c r="BL4694" i="1" s="1"/>
  <c r="BB4694" i="1"/>
  <c r="AZ4694" i="1"/>
  <c r="AU4694" i="1"/>
  <c r="AD4694" i="1"/>
  <c r="P4694" i="1"/>
  <c r="BL4693" i="1"/>
  <c r="BI4693" i="1"/>
  <c r="BK4693" i="1" s="1"/>
  <c r="BB4693" i="1"/>
  <c r="AZ4693" i="1"/>
  <c r="AU4693" i="1"/>
  <c r="AD4693" i="1"/>
  <c r="P4693" i="1"/>
  <c r="BI4692" i="1"/>
  <c r="BK4692" i="1" s="1"/>
  <c r="BL4692" i="1" s="1"/>
  <c r="BB4692" i="1"/>
  <c r="AZ4692" i="1"/>
  <c r="AU4692" i="1"/>
  <c r="AD4692" i="1"/>
  <c r="P4692" i="1"/>
  <c r="BL4691" i="1"/>
  <c r="BI4691" i="1"/>
  <c r="BK4691" i="1" s="1"/>
  <c r="BB4691" i="1"/>
  <c r="AZ4691" i="1"/>
  <c r="AU4691" i="1"/>
  <c r="AD4691" i="1"/>
  <c r="P4691" i="1"/>
  <c r="BI4690" i="1"/>
  <c r="BK4690" i="1" s="1"/>
  <c r="BL4690" i="1" s="1"/>
  <c r="BB4690" i="1"/>
  <c r="AZ4690" i="1"/>
  <c r="AU4690" i="1"/>
  <c r="AD4690" i="1"/>
  <c r="P4690" i="1"/>
  <c r="BL4689" i="1"/>
  <c r="BI4689" i="1"/>
  <c r="BK4689" i="1" s="1"/>
  <c r="BB4689" i="1"/>
  <c r="AZ4689" i="1"/>
  <c r="AU4689" i="1"/>
  <c r="AD4689" i="1"/>
  <c r="P4689" i="1"/>
  <c r="BI4688" i="1"/>
  <c r="BK4688" i="1" s="1"/>
  <c r="BL4688" i="1" s="1"/>
  <c r="BB4688" i="1"/>
  <c r="AZ4688" i="1"/>
  <c r="AU4688" i="1"/>
  <c r="AD4688" i="1"/>
  <c r="P4688" i="1"/>
  <c r="BL4687" i="1"/>
  <c r="BI4687" i="1"/>
  <c r="BK4687" i="1" s="1"/>
  <c r="BB4687" i="1"/>
  <c r="AZ4687" i="1"/>
  <c r="AU4687" i="1"/>
  <c r="AD4687" i="1"/>
  <c r="P4687" i="1"/>
  <c r="BI4686" i="1"/>
  <c r="BK4686" i="1" s="1"/>
  <c r="BL4686" i="1" s="1"/>
  <c r="BB4686" i="1"/>
  <c r="AZ4686" i="1"/>
  <c r="AU4686" i="1"/>
  <c r="AD4686" i="1"/>
  <c r="P4686" i="1"/>
  <c r="BL4685" i="1"/>
  <c r="BI4685" i="1"/>
  <c r="BK4685" i="1" s="1"/>
  <c r="BB4685" i="1"/>
  <c r="AZ4685" i="1"/>
  <c r="AU4685" i="1"/>
  <c r="AD4685" i="1"/>
  <c r="P4685" i="1"/>
  <c r="BI4684" i="1"/>
  <c r="BK4684" i="1" s="1"/>
  <c r="BL4684" i="1" s="1"/>
  <c r="BB4684" i="1"/>
  <c r="AZ4684" i="1"/>
  <c r="AU4684" i="1"/>
  <c r="AD4684" i="1"/>
  <c r="P4684" i="1"/>
  <c r="BL4683" i="1"/>
  <c r="BI4683" i="1"/>
  <c r="BK4683" i="1" s="1"/>
  <c r="BB4683" i="1"/>
  <c r="AZ4683" i="1"/>
  <c r="AU4683" i="1"/>
  <c r="AD4683" i="1"/>
  <c r="P4683" i="1"/>
  <c r="BI4682" i="1"/>
  <c r="BK4682" i="1" s="1"/>
  <c r="BL4682" i="1" s="1"/>
  <c r="BB4682" i="1"/>
  <c r="AZ4682" i="1"/>
  <c r="AU4682" i="1"/>
  <c r="AD4682" i="1"/>
  <c r="P4682" i="1"/>
  <c r="BL4681" i="1"/>
  <c r="BI4681" i="1"/>
  <c r="BK4681" i="1" s="1"/>
  <c r="BB4681" i="1"/>
  <c r="AZ4681" i="1"/>
  <c r="AU4681" i="1"/>
  <c r="AD4681" i="1"/>
  <c r="P4681" i="1"/>
  <c r="BI4680" i="1"/>
  <c r="BK4680" i="1" s="1"/>
  <c r="BL4680" i="1" s="1"/>
  <c r="BB4680" i="1"/>
  <c r="AZ4680" i="1"/>
  <c r="AU4680" i="1"/>
  <c r="AD4680" i="1"/>
  <c r="P4680" i="1"/>
  <c r="BL4679" i="1"/>
  <c r="BI4679" i="1"/>
  <c r="BK4679" i="1" s="1"/>
  <c r="BB4679" i="1"/>
  <c r="AZ4679" i="1"/>
  <c r="AU4679" i="1"/>
  <c r="AD4679" i="1"/>
  <c r="P4679" i="1"/>
  <c r="BI4678" i="1"/>
  <c r="BK4678" i="1" s="1"/>
  <c r="BL4678" i="1" s="1"/>
  <c r="BB4678" i="1"/>
  <c r="AZ4678" i="1"/>
  <c r="AU4678" i="1"/>
  <c r="AD4678" i="1"/>
  <c r="P4678" i="1"/>
  <c r="BL4677" i="1"/>
  <c r="BI4677" i="1"/>
  <c r="BK4677" i="1" s="1"/>
  <c r="BB4677" i="1"/>
  <c r="AZ4677" i="1"/>
  <c r="AU4677" i="1"/>
  <c r="AD4677" i="1"/>
  <c r="P4677" i="1"/>
  <c r="BI4676" i="1"/>
  <c r="BK4676" i="1" s="1"/>
  <c r="BL4676" i="1" s="1"/>
  <c r="BB4676" i="1"/>
  <c r="AZ4676" i="1"/>
  <c r="AU4676" i="1"/>
  <c r="AD4676" i="1"/>
  <c r="P4676" i="1"/>
  <c r="BL4675" i="1"/>
  <c r="BI4675" i="1"/>
  <c r="BK4675" i="1" s="1"/>
  <c r="BB4675" i="1"/>
  <c r="AZ4675" i="1"/>
  <c r="AU4675" i="1"/>
  <c r="AD4675" i="1"/>
  <c r="P4675" i="1"/>
  <c r="BI4674" i="1"/>
  <c r="BK4674" i="1" s="1"/>
  <c r="BL4674" i="1" s="1"/>
  <c r="BB4674" i="1"/>
  <c r="AZ4674" i="1"/>
  <c r="AU4674" i="1"/>
  <c r="AD4674" i="1"/>
  <c r="P4674" i="1"/>
  <c r="BL4673" i="1"/>
  <c r="BI4673" i="1"/>
  <c r="BK4673" i="1" s="1"/>
  <c r="BB4673" i="1"/>
  <c r="AZ4673" i="1"/>
  <c r="AU4673" i="1"/>
  <c r="AD4673" i="1"/>
  <c r="P4673" i="1"/>
  <c r="BI4672" i="1"/>
  <c r="BK4672" i="1" s="1"/>
  <c r="BL4672" i="1" s="1"/>
  <c r="BB4672" i="1"/>
  <c r="AZ4672" i="1"/>
  <c r="AU4672" i="1"/>
  <c r="AD4672" i="1"/>
  <c r="P4672" i="1"/>
  <c r="BL4671" i="1"/>
  <c r="BI4671" i="1"/>
  <c r="BK4671" i="1" s="1"/>
  <c r="BB4671" i="1"/>
  <c r="AZ4671" i="1"/>
  <c r="AU4671" i="1"/>
  <c r="AD4671" i="1"/>
  <c r="P4671" i="1"/>
  <c r="BI4670" i="1"/>
  <c r="BK4670" i="1" s="1"/>
  <c r="BL4670" i="1" s="1"/>
  <c r="BB4670" i="1"/>
  <c r="AZ4670" i="1"/>
  <c r="AU4670" i="1"/>
  <c r="AD4670" i="1"/>
  <c r="P4670" i="1"/>
  <c r="BL4669" i="1"/>
  <c r="BI4669" i="1"/>
  <c r="BK4669" i="1" s="1"/>
  <c r="BB4669" i="1"/>
  <c r="AZ4669" i="1"/>
  <c r="AU4669" i="1"/>
  <c r="AD4669" i="1"/>
  <c r="P4669" i="1"/>
  <c r="BI4668" i="1"/>
  <c r="BK4668" i="1" s="1"/>
  <c r="BL4668" i="1" s="1"/>
  <c r="BB4668" i="1"/>
  <c r="AZ4668" i="1"/>
  <c r="AU4668" i="1"/>
  <c r="AD4668" i="1"/>
  <c r="P4668" i="1"/>
  <c r="BL4667" i="1"/>
  <c r="BI4667" i="1"/>
  <c r="BK4667" i="1" s="1"/>
  <c r="BB4667" i="1"/>
  <c r="AZ4667" i="1"/>
  <c r="AU4667" i="1"/>
  <c r="AD4667" i="1"/>
  <c r="P4667" i="1"/>
  <c r="BI4666" i="1"/>
  <c r="BK4666" i="1" s="1"/>
  <c r="BL4666" i="1" s="1"/>
  <c r="BB4666" i="1"/>
  <c r="AZ4666" i="1"/>
  <c r="AU4666" i="1"/>
  <c r="AD4666" i="1"/>
  <c r="P4666" i="1"/>
  <c r="BL4665" i="1"/>
  <c r="BI4665" i="1"/>
  <c r="BK4665" i="1" s="1"/>
  <c r="BB4665" i="1"/>
  <c r="AZ4665" i="1"/>
  <c r="AU4665" i="1"/>
  <c r="AD4665" i="1"/>
  <c r="P4665" i="1"/>
  <c r="BI4664" i="1"/>
  <c r="BK4664" i="1" s="1"/>
  <c r="BL4664" i="1" s="1"/>
  <c r="BB4664" i="1"/>
  <c r="AZ4664" i="1"/>
  <c r="AU4664" i="1"/>
  <c r="AD4664" i="1"/>
  <c r="P4664" i="1"/>
  <c r="BL4663" i="1"/>
  <c r="BI4663" i="1"/>
  <c r="BK4663" i="1" s="1"/>
  <c r="BB4663" i="1"/>
  <c r="AZ4663" i="1"/>
  <c r="AU4663" i="1"/>
  <c r="AD4663" i="1"/>
  <c r="P4663" i="1"/>
  <c r="BI4662" i="1"/>
  <c r="BK4662" i="1" s="1"/>
  <c r="BL4662" i="1" s="1"/>
  <c r="BB4662" i="1"/>
  <c r="AZ4662" i="1"/>
  <c r="AU4662" i="1"/>
  <c r="AD4662" i="1"/>
  <c r="P4662" i="1"/>
  <c r="BL4661" i="1"/>
  <c r="BI4661" i="1"/>
  <c r="BK4661" i="1" s="1"/>
  <c r="BB4661" i="1"/>
  <c r="AZ4661" i="1"/>
  <c r="AU4661" i="1"/>
  <c r="AD4661" i="1"/>
  <c r="P4661" i="1"/>
  <c r="BI4660" i="1"/>
  <c r="BK4660" i="1" s="1"/>
  <c r="BL4660" i="1" s="1"/>
  <c r="BB4660" i="1"/>
  <c r="AZ4660" i="1"/>
  <c r="AU4660" i="1"/>
  <c r="AD4660" i="1"/>
  <c r="P4660" i="1"/>
  <c r="BL4659" i="1"/>
  <c r="BI4659" i="1"/>
  <c r="BK4659" i="1" s="1"/>
  <c r="BB4659" i="1"/>
  <c r="AZ4659" i="1"/>
  <c r="AU4659" i="1"/>
  <c r="AD4659" i="1"/>
  <c r="P4659" i="1"/>
  <c r="BI4658" i="1"/>
  <c r="BK4658" i="1" s="1"/>
  <c r="BL4658" i="1" s="1"/>
  <c r="BB4658" i="1"/>
  <c r="AZ4658" i="1"/>
  <c r="AU4658" i="1"/>
  <c r="AD4658" i="1"/>
  <c r="P4658" i="1"/>
  <c r="BL4657" i="1"/>
  <c r="BI4657" i="1"/>
  <c r="BK4657" i="1" s="1"/>
  <c r="BB4657" i="1"/>
  <c r="AZ4657" i="1"/>
  <c r="AU4657" i="1"/>
  <c r="AD4657" i="1"/>
  <c r="P4657" i="1"/>
  <c r="BI4656" i="1"/>
  <c r="BK4656" i="1" s="1"/>
  <c r="BL4656" i="1" s="1"/>
  <c r="BB4656" i="1"/>
  <c r="AZ4656" i="1"/>
  <c r="AU4656" i="1"/>
  <c r="AD4656" i="1"/>
  <c r="P4656" i="1"/>
  <c r="BL4655" i="1"/>
  <c r="BI4655" i="1"/>
  <c r="BK4655" i="1" s="1"/>
  <c r="BB4655" i="1"/>
  <c r="AZ4655" i="1"/>
  <c r="AU4655" i="1"/>
  <c r="AD4655" i="1"/>
  <c r="P4655" i="1"/>
  <c r="BI4654" i="1"/>
  <c r="BK4654" i="1" s="1"/>
  <c r="BL4654" i="1" s="1"/>
  <c r="BB4654" i="1"/>
  <c r="AZ4654" i="1"/>
  <c r="AU4654" i="1"/>
  <c r="AD4654" i="1"/>
  <c r="P4654" i="1"/>
  <c r="BL4653" i="1"/>
  <c r="BI4653" i="1"/>
  <c r="BK4653" i="1" s="1"/>
  <c r="BB4653" i="1"/>
  <c r="AZ4653" i="1"/>
  <c r="AU4653" i="1"/>
  <c r="AD4653" i="1"/>
  <c r="P4653" i="1"/>
  <c r="BI4652" i="1"/>
  <c r="BK4652" i="1" s="1"/>
  <c r="BL4652" i="1" s="1"/>
  <c r="BB4652" i="1"/>
  <c r="AZ4652" i="1"/>
  <c r="AU4652" i="1"/>
  <c r="AD4652" i="1"/>
  <c r="P4652" i="1"/>
  <c r="BL4651" i="1"/>
  <c r="BI4651" i="1"/>
  <c r="BK4651" i="1" s="1"/>
  <c r="BB4651" i="1"/>
  <c r="AZ4651" i="1"/>
  <c r="AU4651" i="1"/>
  <c r="AD4651" i="1"/>
  <c r="P4651" i="1"/>
  <c r="BI4650" i="1"/>
  <c r="BK4650" i="1" s="1"/>
  <c r="BL4650" i="1" s="1"/>
  <c r="BB4650" i="1"/>
  <c r="AZ4650" i="1"/>
  <c r="AU4650" i="1"/>
  <c r="AD4650" i="1"/>
  <c r="P4650" i="1"/>
  <c r="BL4649" i="1"/>
  <c r="BI4649" i="1"/>
  <c r="BK4649" i="1" s="1"/>
  <c r="BB4649" i="1"/>
  <c r="AZ4649" i="1"/>
  <c r="AU4649" i="1"/>
  <c r="AD4649" i="1"/>
  <c r="P4649" i="1"/>
  <c r="BI4648" i="1"/>
  <c r="BK4648" i="1" s="1"/>
  <c r="BL4648" i="1" s="1"/>
  <c r="BB4648" i="1"/>
  <c r="AZ4648" i="1"/>
  <c r="AU4648" i="1"/>
  <c r="AD4648" i="1"/>
  <c r="P4648" i="1"/>
  <c r="BL4647" i="1"/>
  <c r="BI4647" i="1"/>
  <c r="BK4647" i="1" s="1"/>
  <c r="BB4647" i="1"/>
  <c r="AZ4647" i="1"/>
  <c r="AU4647" i="1"/>
  <c r="AD4647" i="1"/>
  <c r="P4647" i="1"/>
  <c r="BI4646" i="1"/>
  <c r="BK4646" i="1" s="1"/>
  <c r="BL4646" i="1" s="1"/>
  <c r="BB4646" i="1"/>
  <c r="AZ4646" i="1"/>
  <c r="AU4646" i="1"/>
  <c r="AD4646" i="1"/>
  <c r="P4646" i="1"/>
  <c r="BL4645" i="1"/>
  <c r="BI4645" i="1"/>
  <c r="BK4645" i="1" s="1"/>
  <c r="BB4645" i="1"/>
  <c r="AZ4645" i="1"/>
  <c r="AU4645" i="1"/>
  <c r="AD4645" i="1"/>
  <c r="P4645" i="1"/>
  <c r="BI4644" i="1"/>
  <c r="BK4644" i="1" s="1"/>
  <c r="BL4644" i="1" s="1"/>
  <c r="BB4644" i="1"/>
  <c r="AZ4644" i="1"/>
  <c r="AU4644" i="1"/>
  <c r="AD4644" i="1"/>
  <c r="P4644" i="1"/>
  <c r="BL4643" i="1"/>
  <c r="BI4643" i="1"/>
  <c r="BK4643" i="1" s="1"/>
  <c r="BB4643" i="1"/>
  <c r="AZ4643" i="1"/>
  <c r="AU4643" i="1"/>
  <c r="AD4643" i="1"/>
  <c r="P4643" i="1"/>
  <c r="BI4642" i="1"/>
  <c r="BK4642" i="1" s="1"/>
  <c r="BL4642" i="1" s="1"/>
  <c r="BB4642" i="1"/>
  <c r="AZ4642" i="1"/>
  <c r="AU4642" i="1"/>
  <c r="AD4642" i="1"/>
  <c r="P4642" i="1"/>
  <c r="BL4641" i="1"/>
  <c r="BI4641" i="1"/>
  <c r="BK4641" i="1" s="1"/>
  <c r="BB4641" i="1"/>
  <c r="AZ4641" i="1"/>
  <c r="AU4641" i="1"/>
  <c r="AD4641" i="1"/>
  <c r="P4641" i="1"/>
  <c r="BI4640" i="1"/>
  <c r="BK4640" i="1" s="1"/>
  <c r="BL4640" i="1" s="1"/>
  <c r="BB4640" i="1"/>
  <c r="AZ4640" i="1"/>
  <c r="AU4640" i="1"/>
  <c r="AD4640" i="1"/>
  <c r="P4640" i="1"/>
  <c r="BL4639" i="1"/>
  <c r="BI4639" i="1"/>
  <c r="BK4639" i="1" s="1"/>
  <c r="BB4639" i="1"/>
  <c r="AZ4639" i="1"/>
  <c r="AU4639" i="1"/>
  <c r="AD4639" i="1"/>
  <c r="P4639" i="1"/>
  <c r="BI4638" i="1"/>
  <c r="BK4638" i="1" s="1"/>
  <c r="BL4638" i="1" s="1"/>
  <c r="BB4638" i="1"/>
  <c r="AZ4638" i="1"/>
  <c r="AU4638" i="1"/>
  <c r="AD4638" i="1"/>
  <c r="P4638" i="1"/>
  <c r="BL4637" i="1"/>
  <c r="BI4637" i="1"/>
  <c r="BK4637" i="1" s="1"/>
  <c r="BB4637" i="1"/>
  <c r="AZ4637" i="1"/>
  <c r="AU4637" i="1"/>
  <c r="AD4637" i="1"/>
  <c r="P4637" i="1"/>
  <c r="BI4636" i="1"/>
  <c r="BK4636" i="1" s="1"/>
  <c r="BL4636" i="1" s="1"/>
  <c r="BB4636" i="1"/>
  <c r="AZ4636" i="1"/>
  <c r="AU4636" i="1"/>
  <c r="AD4636" i="1"/>
  <c r="P4636" i="1"/>
  <c r="BL4635" i="1"/>
  <c r="BI4635" i="1"/>
  <c r="BK4635" i="1" s="1"/>
  <c r="BB4635" i="1"/>
  <c r="AZ4635" i="1"/>
  <c r="AU4635" i="1"/>
  <c r="AD4635" i="1"/>
  <c r="P4635" i="1"/>
  <c r="BI4634" i="1"/>
  <c r="BK4634" i="1" s="1"/>
  <c r="BL4634" i="1" s="1"/>
  <c r="BB4634" i="1"/>
  <c r="AZ4634" i="1"/>
  <c r="AU4634" i="1"/>
  <c r="AD4634" i="1"/>
  <c r="P4634" i="1"/>
  <c r="BL4633" i="1"/>
  <c r="BI4633" i="1"/>
  <c r="BK4633" i="1" s="1"/>
  <c r="BB4633" i="1"/>
  <c r="AZ4633" i="1"/>
  <c r="AU4633" i="1"/>
  <c r="AD4633" i="1"/>
  <c r="P4633" i="1"/>
  <c r="BI4632" i="1"/>
  <c r="BK4632" i="1" s="1"/>
  <c r="BL4632" i="1" s="1"/>
  <c r="BB4632" i="1"/>
  <c r="AZ4632" i="1"/>
  <c r="AU4632" i="1"/>
  <c r="AD4632" i="1"/>
  <c r="P4632" i="1"/>
  <c r="BL4631" i="1"/>
  <c r="BI4631" i="1"/>
  <c r="BK4631" i="1" s="1"/>
  <c r="BB4631" i="1"/>
  <c r="AZ4631" i="1"/>
  <c r="AU4631" i="1"/>
  <c r="AD4631" i="1"/>
  <c r="P4631" i="1"/>
  <c r="BI4630" i="1"/>
  <c r="BK4630" i="1" s="1"/>
  <c r="BL4630" i="1" s="1"/>
  <c r="BB4630" i="1"/>
  <c r="AZ4630" i="1"/>
  <c r="AU4630" i="1"/>
  <c r="AD4630" i="1"/>
  <c r="P4630" i="1"/>
  <c r="BK4303" i="1" l="1"/>
  <c r="BL4303" i="1" s="1"/>
  <c r="BK4302" i="1"/>
  <c r="BL4302" i="1" s="1"/>
  <c r="BK4301" i="1"/>
  <c r="BL4301" i="1" s="1"/>
  <c r="BK4300" i="1"/>
  <c r="BL4300" i="1" s="1"/>
  <c r="BK4299" i="1"/>
  <c r="BL4299" i="1" s="1"/>
  <c r="BK4298" i="1"/>
  <c r="BL4298" i="1" s="1"/>
  <c r="BK4297" i="1"/>
  <c r="BL4297" i="1" s="1"/>
  <c r="BK4296" i="1"/>
  <c r="BL4296" i="1" s="1"/>
  <c r="BK4295" i="1"/>
  <c r="BL4295" i="1" s="1"/>
  <c r="BK4294" i="1"/>
  <c r="BL4294" i="1" s="1"/>
  <c r="BK4293" i="1"/>
  <c r="BL4293" i="1" s="1"/>
  <c r="BK4292" i="1"/>
  <c r="BL4292" i="1" s="1"/>
  <c r="BK4291" i="1"/>
  <c r="BL4291" i="1" s="1"/>
  <c r="BK4290" i="1"/>
  <c r="BL4290" i="1" s="1"/>
  <c r="BK4289" i="1"/>
  <c r="BL4289" i="1" s="1"/>
  <c r="BK4288" i="1"/>
  <c r="BL4288" i="1" s="1"/>
  <c r="BK4287" i="1"/>
  <c r="BL4287" i="1" s="1"/>
  <c r="BK4286" i="1"/>
  <c r="BL4286" i="1" s="1"/>
  <c r="BK4285" i="1"/>
  <c r="BL4285" i="1" s="1"/>
  <c r="BK4284" i="1"/>
  <c r="BL4284" i="1" s="1"/>
  <c r="BK4283" i="1"/>
  <c r="BL4283" i="1" s="1"/>
  <c r="BK4282" i="1"/>
  <c r="BL4282" i="1" s="1"/>
  <c r="BK4281" i="1"/>
  <c r="BL4281" i="1" s="1"/>
  <c r="BK4280" i="1"/>
  <c r="BL4280" i="1" s="1"/>
  <c r="BK4279" i="1"/>
  <c r="BL4279" i="1" s="1"/>
  <c r="BK4278" i="1"/>
  <c r="BL4278" i="1" s="1"/>
  <c r="BK4277" i="1"/>
  <c r="BL4277" i="1" s="1"/>
  <c r="BK4276" i="1"/>
  <c r="BL4276" i="1" s="1"/>
  <c r="BK4275" i="1"/>
  <c r="BL4275" i="1" s="1"/>
  <c r="BK4274" i="1"/>
  <c r="BL4274" i="1" s="1"/>
  <c r="BK4273" i="1"/>
  <c r="BL4273" i="1" s="1"/>
  <c r="BK4272" i="1"/>
  <c r="BL4272" i="1" s="1"/>
  <c r="BK4271" i="1"/>
  <c r="BL4271" i="1" s="1"/>
  <c r="BK4270" i="1"/>
  <c r="BL4270" i="1" s="1"/>
  <c r="BK4269" i="1"/>
  <c r="BL4269" i="1" s="1"/>
  <c r="BK4268" i="1"/>
  <c r="BL4268" i="1" s="1"/>
  <c r="BK4267" i="1"/>
  <c r="BL4267" i="1" s="1"/>
  <c r="BK4266" i="1"/>
  <c r="BL4266" i="1" s="1"/>
  <c r="BK4265" i="1"/>
  <c r="BL4265" i="1" s="1"/>
  <c r="BK4264" i="1"/>
  <c r="BL4264" i="1" s="1"/>
  <c r="BK4263" i="1"/>
  <c r="BL4263" i="1" s="1"/>
  <c r="BK4262" i="1"/>
  <c r="BL4262" i="1" s="1"/>
  <c r="BK4261" i="1"/>
  <c r="BL4261" i="1" s="1"/>
  <c r="BK4260" i="1"/>
  <c r="BL4260" i="1" s="1"/>
  <c r="BK4259" i="1"/>
  <c r="BL4259" i="1" s="1"/>
  <c r="BK4258" i="1"/>
  <c r="BL4258" i="1" s="1"/>
  <c r="BK4257" i="1"/>
  <c r="BL4257" i="1" s="1"/>
  <c r="BK4256" i="1"/>
  <c r="BL4256" i="1" s="1"/>
  <c r="BK4255" i="1"/>
  <c r="BL4255" i="1" s="1"/>
  <c r="BK4254" i="1"/>
  <c r="BL4254" i="1" s="1"/>
  <c r="BK4253" i="1"/>
  <c r="BL4253" i="1" s="1"/>
  <c r="BK4252" i="1"/>
  <c r="BL4252" i="1" s="1"/>
  <c r="BK4251" i="1"/>
  <c r="BL4251" i="1" s="1"/>
  <c r="BK4250" i="1"/>
  <c r="BL4250" i="1" s="1"/>
  <c r="BK4249" i="1"/>
  <c r="BL4249" i="1" s="1"/>
  <c r="BK4248" i="1"/>
  <c r="BL4248" i="1" s="1"/>
  <c r="BK4247" i="1"/>
  <c r="BL4247" i="1" s="1"/>
  <c r="BK4246" i="1"/>
  <c r="BL4246" i="1" s="1"/>
  <c r="BK4245" i="1"/>
  <c r="BL4245" i="1" s="1"/>
  <c r="BK4244" i="1"/>
  <c r="BL4244" i="1" s="1"/>
  <c r="BK4243" i="1"/>
  <c r="BL4243" i="1" s="1"/>
  <c r="BK4242" i="1"/>
  <c r="BL4242" i="1" s="1"/>
  <c r="BK4241" i="1"/>
  <c r="BL4241" i="1" s="1"/>
  <c r="BK4240" i="1"/>
  <c r="BL4240" i="1" s="1"/>
  <c r="BK4239" i="1"/>
  <c r="BL4239" i="1" s="1"/>
  <c r="BK4238" i="1"/>
  <c r="BL4238" i="1" s="1"/>
  <c r="BK4237" i="1"/>
  <c r="BL4237" i="1" s="1"/>
  <c r="BK4236" i="1"/>
  <c r="BL4236" i="1" s="1"/>
  <c r="BK4235" i="1"/>
  <c r="BL4235" i="1" s="1"/>
  <c r="BK4234" i="1"/>
  <c r="BL4234" i="1" s="1"/>
  <c r="BK4233" i="1"/>
  <c r="BL4233" i="1" s="1"/>
  <c r="BK4232" i="1"/>
  <c r="BL4232" i="1" s="1"/>
  <c r="BK4231" i="1"/>
  <c r="BL4231" i="1" s="1"/>
  <c r="BK4230" i="1"/>
  <c r="BL4230" i="1" s="1"/>
  <c r="BK4229" i="1"/>
  <c r="BL4229" i="1" s="1"/>
  <c r="BK4228" i="1"/>
  <c r="BL4228" i="1" s="1"/>
  <c r="BK4227" i="1"/>
  <c r="BL4227" i="1" s="1"/>
  <c r="BK4226" i="1"/>
  <c r="BL4226" i="1" s="1"/>
  <c r="BK4225" i="1"/>
  <c r="BL4225" i="1" s="1"/>
  <c r="BK4224" i="1"/>
  <c r="BL4224" i="1" s="1"/>
  <c r="BK4223" i="1"/>
  <c r="BL4223" i="1" s="1"/>
  <c r="BK4222" i="1"/>
  <c r="BL4222" i="1" s="1"/>
  <c r="BK4221" i="1"/>
  <c r="BL4221" i="1" s="1"/>
  <c r="BK4220" i="1"/>
  <c r="BL4220" i="1" s="1"/>
  <c r="BK4219" i="1"/>
  <c r="BL4219" i="1" s="1"/>
  <c r="BL4218" i="1"/>
  <c r="BK4218" i="1"/>
  <c r="BL4217" i="1"/>
  <c r="BK4217" i="1"/>
  <c r="BL4216" i="1"/>
  <c r="BK4216" i="1"/>
  <c r="BL4215" i="1"/>
  <c r="BK4215" i="1"/>
  <c r="BL4214" i="1"/>
  <c r="BK4214" i="1"/>
  <c r="BL4213" i="1"/>
  <c r="BK4213" i="1"/>
  <c r="BL4212" i="1"/>
  <c r="BK4212" i="1"/>
  <c r="BL4211" i="1"/>
  <c r="BK4211" i="1"/>
  <c r="BL4210" i="1"/>
  <c r="BK4210" i="1"/>
  <c r="BL4209" i="1"/>
  <c r="BK4209" i="1"/>
  <c r="BL4208" i="1"/>
  <c r="BK4208" i="1"/>
  <c r="BL4207" i="1"/>
  <c r="BK4207" i="1"/>
  <c r="BL4206" i="1"/>
  <c r="BK4206" i="1"/>
  <c r="BL4205" i="1"/>
  <c r="BK4205" i="1"/>
  <c r="BL4204" i="1"/>
  <c r="BK4204" i="1"/>
  <c r="BL4203" i="1"/>
  <c r="BK4203" i="1"/>
  <c r="BL4202" i="1"/>
  <c r="BK4202" i="1"/>
  <c r="BL4201" i="1"/>
  <c r="BK4201" i="1"/>
  <c r="BL4200" i="1"/>
  <c r="BK4200" i="1"/>
  <c r="BL4199" i="1"/>
  <c r="BK4199" i="1"/>
  <c r="BL4198" i="1"/>
  <c r="BK4198" i="1"/>
  <c r="BL4197" i="1"/>
  <c r="BK4197" i="1"/>
  <c r="BL4196" i="1"/>
  <c r="BK4196" i="1"/>
  <c r="BL4195" i="1"/>
  <c r="BK4195" i="1"/>
  <c r="BL4194" i="1"/>
  <c r="BK4194" i="1"/>
  <c r="BL4193" i="1"/>
  <c r="BK4193" i="1"/>
  <c r="BL4192" i="1"/>
  <c r="BK4192" i="1"/>
  <c r="BL4191" i="1"/>
  <c r="BK4191" i="1"/>
  <c r="BL4190" i="1"/>
  <c r="BK4190" i="1"/>
  <c r="BL4189" i="1"/>
  <c r="BK4189" i="1"/>
  <c r="BL4188" i="1"/>
  <c r="BK4188" i="1"/>
  <c r="BL4187" i="1"/>
  <c r="BK4187" i="1"/>
  <c r="BL4186" i="1"/>
  <c r="BK4186" i="1"/>
  <c r="BL4185" i="1"/>
  <c r="BK4185" i="1"/>
  <c r="BL4184" i="1"/>
  <c r="BK4184" i="1"/>
  <c r="BL4183" i="1"/>
  <c r="BK4183" i="1"/>
  <c r="BL4182" i="1"/>
  <c r="BK4182" i="1"/>
  <c r="BL4181" i="1"/>
  <c r="BK4181" i="1"/>
  <c r="BL4180" i="1"/>
  <c r="BK4180" i="1"/>
  <c r="BL4179" i="1"/>
  <c r="BK4179" i="1"/>
  <c r="BL4178" i="1"/>
  <c r="BK4178" i="1"/>
  <c r="BL4177" i="1"/>
  <c r="BK4177" i="1"/>
  <c r="BL4176" i="1"/>
  <c r="BK4176" i="1"/>
  <c r="BL4175" i="1"/>
  <c r="BK4175" i="1"/>
  <c r="BL4174" i="1"/>
  <c r="BK4174" i="1"/>
  <c r="BL4173" i="1"/>
  <c r="BK4173" i="1"/>
  <c r="BL4172" i="1"/>
  <c r="BK4172" i="1"/>
  <c r="BL4171" i="1"/>
  <c r="BK4171" i="1"/>
  <c r="BL4170" i="1"/>
  <c r="BK4170" i="1"/>
  <c r="BL4169" i="1"/>
  <c r="BK4169" i="1"/>
  <c r="BL4168" i="1"/>
  <c r="BK4168" i="1"/>
  <c r="BL4167" i="1"/>
  <c r="BK4167" i="1"/>
  <c r="BL4166" i="1"/>
  <c r="BK4166" i="1"/>
  <c r="BL4165" i="1"/>
  <c r="BK4165" i="1"/>
  <c r="BL4164" i="1"/>
  <c r="BK4164" i="1"/>
  <c r="BL4163" i="1"/>
  <c r="BK4163" i="1"/>
  <c r="BL4162" i="1"/>
  <c r="BK4162" i="1"/>
  <c r="BL4161" i="1"/>
  <c r="BK4161" i="1"/>
  <c r="BL4160" i="1"/>
  <c r="BK4160" i="1"/>
  <c r="BL4159" i="1"/>
  <c r="BK4159" i="1"/>
  <c r="BL4158" i="1"/>
  <c r="BK4158" i="1"/>
  <c r="BL4157" i="1"/>
  <c r="BK4157" i="1"/>
  <c r="BL4156" i="1"/>
  <c r="BK4156" i="1"/>
  <c r="BL4155" i="1"/>
  <c r="BK4155" i="1"/>
  <c r="BL4154" i="1"/>
  <c r="BK4154" i="1"/>
  <c r="BL4153" i="1"/>
  <c r="BK4153" i="1"/>
  <c r="BL4152" i="1"/>
  <c r="BK4152" i="1"/>
  <c r="BL4151" i="1"/>
  <c r="BK4151" i="1"/>
  <c r="BL4150" i="1"/>
  <c r="BK4150" i="1"/>
  <c r="BL4149" i="1"/>
  <c r="BK4149" i="1"/>
  <c r="BL4148" i="1"/>
  <c r="BK4148" i="1"/>
  <c r="BL4147" i="1"/>
  <c r="BK4147" i="1"/>
  <c r="BL4146" i="1"/>
  <c r="BK4146" i="1"/>
  <c r="BL4145" i="1"/>
  <c r="BK4145" i="1"/>
  <c r="BL4144" i="1"/>
  <c r="BK4144" i="1"/>
  <c r="BL4143" i="1"/>
  <c r="BK4143" i="1"/>
  <c r="BL4142" i="1"/>
  <c r="BK4142" i="1"/>
  <c r="BL4141" i="1"/>
  <c r="BK4141" i="1"/>
  <c r="BL4140" i="1"/>
  <c r="BK4140" i="1"/>
  <c r="BL4139" i="1"/>
  <c r="BK4139" i="1"/>
  <c r="BL4138" i="1"/>
  <c r="BK4138" i="1"/>
  <c r="BL4137" i="1"/>
  <c r="BK4137" i="1"/>
  <c r="BL4136" i="1"/>
  <c r="BK4136" i="1"/>
  <c r="BL4135" i="1"/>
  <c r="BK4135" i="1"/>
  <c r="BL4134" i="1"/>
  <c r="BK4134" i="1"/>
  <c r="BL4133" i="1"/>
  <c r="BK4133" i="1"/>
  <c r="BL4132" i="1"/>
  <c r="BK4132" i="1"/>
  <c r="BL4131" i="1"/>
  <c r="BK4131" i="1"/>
  <c r="BL4130" i="1"/>
  <c r="BK4130" i="1"/>
  <c r="BL4129" i="1"/>
  <c r="BK4129" i="1"/>
  <c r="BL4128" i="1"/>
  <c r="BK4128" i="1"/>
  <c r="BL4127" i="1"/>
  <c r="BK4127" i="1"/>
  <c r="BL4126" i="1"/>
  <c r="BK4126" i="1"/>
  <c r="BL4125" i="1"/>
  <c r="BK4125" i="1"/>
  <c r="BL4124" i="1"/>
  <c r="BK4124" i="1"/>
  <c r="BL4123" i="1"/>
  <c r="BK4123" i="1"/>
  <c r="BL4122" i="1"/>
  <c r="BK4122" i="1"/>
  <c r="BL4121" i="1"/>
  <c r="BK4121" i="1"/>
  <c r="BL4120" i="1"/>
  <c r="BK4120" i="1"/>
  <c r="BL4119" i="1"/>
  <c r="BK4119" i="1"/>
  <c r="BL4118" i="1"/>
  <c r="BK4118" i="1"/>
  <c r="BL4117" i="1"/>
  <c r="BK4117" i="1"/>
  <c r="BL4116" i="1"/>
  <c r="BK4116" i="1"/>
  <c r="BL4115" i="1"/>
  <c r="BK4115" i="1"/>
  <c r="BL4114" i="1"/>
  <c r="BK4114" i="1"/>
  <c r="BL4113" i="1"/>
  <c r="BK4113" i="1"/>
  <c r="BL4112" i="1"/>
  <c r="BK4112" i="1"/>
  <c r="BL4111" i="1"/>
  <c r="BK4111" i="1"/>
  <c r="BL4110" i="1"/>
  <c r="BK4110" i="1"/>
  <c r="BL4109" i="1"/>
  <c r="BK4109" i="1"/>
  <c r="BL4108" i="1"/>
  <c r="BK4108" i="1"/>
  <c r="BL4107" i="1"/>
  <c r="BK4107" i="1"/>
  <c r="BL4106" i="1"/>
  <c r="BK4106" i="1"/>
  <c r="BL4105" i="1"/>
  <c r="BK4105" i="1"/>
  <c r="BL4104" i="1"/>
  <c r="BK4104" i="1"/>
  <c r="BL4103" i="1"/>
  <c r="BK4103" i="1"/>
  <c r="BL4102" i="1"/>
  <c r="BK4102" i="1"/>
  <c r="BL4101" i="1"/>
  <c r="BK4101" i="1"/>
  <c r="BL4100" i="1"/>
  <c r="BK4100" i="1"/>
  <c r="BL4099" i="1"/>
  <c r="BK4099" i="1"/>
  <c r="BL4098" i="1"/>
  <c r="BK4098" i="1"/>
  <c r="BL4097" i="1"/>
  <c r="BK4097" i="1"/>
  <c r="BL4096" i="1"/>
  <c r="BK4096" i="1"/>
  <c r="BL4095" i="1"/>
  <c r="BK4095" i="1"/>
  <c r="BL4094" i="1"/>
  <c r="BK4094" i="1"/>
  <c r="BL4093" i="1"/>
  <c r="BK4093" i="1"/>
  <c r="BL4092" i="1"/>
  <c r="BK4092" i="1"/>
  <c r="BL4091" i="1"/>
  <c r="BK4091" i="1"/>
  <c r="BL4090" i="1"/>
  <c r="BK4090" i="1"/>
  <c r="BL4089" i="1"/>
  <c r="BK4089" i="1"/>
  <c r="BL4088" i="1"/>
  <c r="BK4088" i="1"/>
  <c r="BL4087" i="1"/>
  <c r="BK4087" i="1"/>
  <c r="BL4086" i="1"/>
  <c r="BK4086" i="1"/>
  <c r="BL4085" i="1"/>
  <c r="BK4085" i="1"/>
  <c r="BL4084" i="1"/>
  <c r="BK4084" i="1"/>
  <c r="BL4083" i="1"/>
  <c r="BK4083" i="1"/>
  <c r="BL4082" i="1"/>
  <c r="BK4082" i="1"/>
  <c r="BL4081" i="1"/>
  <c r="BK4081" i="1"/>
  <c r="BL4080" i="1"/>
  <c r="BK4080" i="1"/>
  <c r="BL4079" i="1"/>
  <c r="BK4079" i="1"/>
  <c r="BL4078" i="1"/>
  <c r="BK4078" i="1"/>
  <c r="BL4077" i="1"/>
  <c r="BK4077" i="1"/>
  <c r="BL4076" i="1"/>
  <c r="BK4076" i="1"/>
  <c r="BL4075" i="1"/>
  <c r="BK4075" i="1"/>
  <c r="BL4074" i="1"/>
  <c r="BK4074" i="1"/>
  <c r="BF4074" i="1"/>
  <c r="BK4073" i="1"/>
  <c r="BL4073" i="1" s="1"/>
  <c r="BK4072" i="1"/>
  <c r="BL4072" i="1" s="1"/>
  <c r="BK4071" i="1"/>
  <c r="BL4071" i="1" s="1"/>
  <c r="BK4070" i="1"/>
  <c r="BL4070" i="1" s="1"/>
  <c r="BK4069" i="1"/>
  <c r="BL4069" i="1" s="1"/>
  <c r="BK4068" i="1"/>
  <c r="BL4068" i="1" s="1"/>
  <c r="BK4067" i="1"/>
  <c r="BL4067" i="1" s="1"/>
  <c r="BK4066" i="1"/>
  <c r="BL4066" i="1" s="1"/>
  <c r="BK4065" i="1"/>
  <c r="BL4065" i="1" s="1"/>
  <c r="BK4064" i="1"/>
  <c r="BL4064" i="1" s="1"/>
  <c r="BK4063" i="1"/>
  <c r="BL4063" i="1" s="1"/>
  <c r="BK4062" i="1"/>
  <c r="BL4062" i="1" s="1"/>
  <c r="BK4061" i="1"/>
  <c r="BL4061" i="1" s="1"/>
  <c r="BK4060" i="1"/>
  <c r="BL4060" i="1" s="1"/>
  <c r="AN4059" i="1" l="1"/>
  <c r="AQ4059" i="1" s="1"/>
  <c r="P4059" i="1"/>
  <c r="AQ4058" i="1"/>
  <c r="AN4058" i="1"/>
  <c r="P4058" i="1"/>
  <c r="AN4057" i="1"/>
  <c r="AQ4057" i="1" s="1"/>
  <c r="P4057" i="1"/>
  <c r="AQ4056" i="1"/>
  <c r="AN4056" i="1"/>
  <c r="P4056" i="1"/>
  <c r="AN4055" i="1"/>
  <c r="AQ4055" i="1" s="1"/>
  <c r="P4055" i="1"/>
  <c r="AQ4054" i="1"/>
  <c r="AN4054" i="1"/>
  <c r="P4054" i="1"/>
  <c r="AN4053" i="1"/>
  <c r="AQ4053" i="1" s="1"/>
  <c r="P4053" i="1"/>
  <c r="AQ4052" i="1"/>
  <c r="AN4052" i="1"/>
  <c r="P4052" i="1"/>
  <c r="AN4051" i="1"/>
  <c r="AQ4051" i="1" s="1"/>
  <c r="P4051" i="1"/>
  <c r="AQ4050" i="1"/>
  <c r="AN4050" i="1"/>
  <c r="P4050" i="1"/>
  <c r="AN4049" i="1"/>
  <c r="AQ4049" i="1" s="1"/>
  <c r="P4049" i="1"/>
  <c r="AQ4048" i="1"/>
  <c r="AN4048" i="1"/>
  <c r="P4048" i="1"/>
  <c r="AN4047" i="1"/>
  <c r="AQ4047" i="1" s="1"/>
  <c r="P4047" i="1"/>
  <c r="AQ4046" i="1"/>
  <c r="AN4046" i="1"/>
  <c r="P4046" i="1"/>
  <c r="AN4045" i="1"/>
  <c r="AQ4045" i="1" s="1"/>
  <c r="P4045" i="1"/>
  <c r="AQ4044" i="1"/>
  <c r="AN4044" i="1"/>
  <c r="P4044" i="1"/>
  <c r="AN4043" i="1"/>
  <c r="AQ4043" i="1" s="1"/>
  <c r="P4043" i="1"/>
  <c r="AQ4042" i="1"/>
  <c r="AN4042" i="1"/>
  <c r="P4042" i="1"/>
  <c r="AN4041" i="1"/>
  <c r="AQ4041" i="1" s="1"/>
  <c r="P4041" i="1"/>
  <c r="AQ4040" i="1"/>
  <c r="AN4040" i="1"/>
  <c r="P4040" i="1"/>
  <c r="AN4039" i="1"/>
  <c r="AQ4039" i="1" s="1"/>
  <c r="P4039" i="1"/>
  <c r="AQ4038" i="1"/>
  <c r="AN4038" i="1"/>
  <c r="P4038" i="1"/>
  <c r="AN4037" i="1"/>
  <c r="AQ4037" i="1" s="1"/>
  <c r="P4037" i="1"/>
  <c r="AQ4036" i="1"/>
  <c r="AN4036" i="1"/>
  <c r="P4036" i="1"/>
  <c r="AN4035" i="1"/>
  <c r="AQ4035" i="1" s="1"/>
  <c r="P4035" i="1"/>
  <c r="AQ4034" i="1"/>
  <c r="AN4034" i="1"/>
  <c r="P4034" i="1"/>
  <c r="AN4033" i="1"/>
  <c r="AQ4033" i="1" s="1"/>
  <c r="P4033" i="1"/>
  <c r="AQ4032" i="1"/>
  <c r="AN4032" i="1"/>
  <c r="P4032" i="1"/>
  <c r="AN4031" i="1"/>
  <c r="AQ4031" i="1" s="1"/>
  <c r="P4031" i="1"/>
  <c r="AQ4030" i="1"/>
  <c r="AN4030" i="1"/>
  <c r="P4030" i="1"/>
  <c r="AN4029" i="1"/>
  <c r="AQ4029" i="1" s="1"/>
  <c r="P4029" i="1"/>
  <c r="AQ4028" i="1"/>
  <c r="AN4028" i="1"/>
  <c r="P4028" i="1"/>
  <c r="AN4027" i="1"/>
  <c r="AQ4027" i="1" s="1"/>
  <c r="P4027" i="1"/>
  <c r="AQ4026" i="1"/>
  <c r="AN4026" i="1"/>
  <c r="P4026" i="1"/>
  <c r="AN4025" i="1"/>
  <c r="AQ4025" i="1" s="1"/>
  <c r="P4025" i="1"/>
  <c r="AQ4024" i="1"/>
  <c r="AN4024" i="1"/>
  <c r="P4024" i="1"/>
  <c r="AN4023" i="1"/>
  <c r="AQ4023" i="1" s="1"/>
  <c r="P4023" i="1"/>
  <c r="AQ4022" i="1"/>
  <c r="AN4022" i="1"/>
  <c r="P4022" i="1"/>
  <c r="AN4021" i="1"/>
  <c r="AQ4021" i="1" s="1"/>
  <c r="P4021" i="1"/>
  <c r="AQ4020" i="1"/>
  <c r="AN4020" i="1"/>
  <c r="P4020" i="1"/>
  <c r="AN4019" i="1"/>
  <c r="AQ4019" i="1" s="1"/>
  <c r="P4019" i="1"/>
  <c r="AQ4018" i="1"/>
  <c r="AN4018" i="1"/>
  <c r="P4018" i="1"/>
  <c r="AN4017" i="1"/>
  <c r="AQ4017" i="1" s="1"/>
  <c r="P4017" i="1"/>
  <c r="AQ4016" i="1"/>
  <c r="AN4016" i="1"/>
  <c r="P4016" i="1"/>
  <c r="AN4015" i="1"/>
  <c r="AQ4015" i="1" s="1"/>
  <c r="P4015" i="1"/>
  <c r="AQ4014" i="1"/>
  <c r="AN4014" i="1"/>
  <c r="P4014" i="1"/>
  <c r="AN4013" i="1"/>
  <c r="AQ4013" i="1" s="1"/>
  <c r="P4013" i="1"/>
  <c r="AQ4012" i="1"/>
  <c r="AN4012" i="1"/>
  <c r="P4012" i="1"/>
  <c r="AN4011" i="1"/>
  <c r="AQ4011" i="1" s="1"/>
  <c r="P4011" i="1"/>
  <c r="AQ4010" i="1"/>
  <c r="AN4010" i="1"/>
  <c r="P4010" i="1"/>
  <c r="AN4009" i="1"/>
  <c r="AQ4009" i="1" s="1"/>
  <c r="P4009" i="1"/>
  <c r="AQ4008" i="1"/>
  <c r="AN4008" i="1"/>
  <c r="P4008" i="1"/>
  <c r="AN4007" i="1"/>
  <c r="AQ4007" i="1" s="1"/>
  <c r="P4007" i="1"/>
  <c r="AQ4006" i="1"/>
  <c r="AN4006" i="1"/>
  <c r="P4006" i="1"/>
  <c r="AN4005" i="1"/>
  <c r="AQ4005" i="1" s="1"/>
  <c r="P4005" i="1"/>
  <c r="AQ4004" i="1"/>
  <c r="AN4004" i="1"/>
  <c r="P4004" i="1"/>
  <c r="AN4003" i="1"/>
  <c r="AQ4003" i="1" s="1"/>
  <c r="P4003" i="1"/>
  <c r="AQ4002" i="1"/>
  <c r="AN4002" i="1"/>
  <c r="P4002" i="1"/>
  <c r="AN4001" i="1"/>
  <c r="AQ4001" i="1" s="1"/>
  <c r="P4001" i="1"/>
  <c r="AQ4000" i="1"/>
  <c r="AN4000" i="1"/>
  <c r="P4000" i="1"/>
  <c r="AN3999" i="1"/>
  <c r="AQ3999" i="1" s="1"/>
  <c r="P3999" i="1"/>
  <c r="AQ3998" i="1"/>
  <c r="AN3998" i="1"/>
  <c r="P3998" i="1"/>
  <c r="AN3997" i="1"/>
  <c r="AQ3997" i="1" s="1"/>
  <c r="P3997" i="1"/>
  <c r="AQ3996" i="1"/>
  <c r="AN3996" i="1"/>
  <c r="P3996" i="1"/>
  <c r="AN3995" i="1"/>
  <c r="AQ3995" i="1" s="1"/>
  <c r="P3995" i="1"/>
  <c r="AQ3994" i="1"/>
  <c r="AN3994" i="1"/>
  <c r="P3994" i="1"/>
  <c r="AN3993" i="1"/>
  <c r="AQ3993" i="1" s="1"/>
  <c r="P3993" i="1"/>
  <c r="AQ3992" i="1"/>
  <c r="AN3992" i="1"/>
  <c r="P3992" i="1"/>
  <c r="AN3991" i="1"/>
  <c r="AQ3991" i="1" s="1"/>
  <c r="P3991" i="1"/>
  <c r="AQ3990" i="1"/>
  <c r="AN3990" i="1"/>
  <c r="P3990" i="1"/>
  <c r="AN3989" i="1"/>
  <c r="AQ3989" i="1" s="1"/>
  <c r="P3989" i="1"/>
  <c r="AQ3988" i="1"/>
  <c r="AN3988" i="1"/>
  <c r="P3988" i="1"/>
  <c r="AN3987" i="1"/>
  <c r="AQ3987" i="1" s="1"/>
  <c r="P3987" i="1"/>
  <c r="AQ3986" i="1"/>
  <c r="AN3986" i="1"/>
  <c r="P3986" i="1"/>
  <c r="AN3985" i="1"/>
  <c r="AQ3985" i="1" s="1"/>
  <c r="P3985" i="1"/>
  <c r="AQ3984" i="1"/>
  <c r="AN3984" i="1"/>
  <c r="P3984" i="1"/>
  <c r="AN3983" i="1"/>
  <c r="AQ3983" i="1" s="1"/>
  <c r="P3983" i="1"/>
  <c r="AQ3982" i="1"/>
  <c r="AN3982" i="1"/>
  <c r="P3982" i="1"/>
  <c r="AN3981" i="1"/>
  <c r="AQ3981" i="1" s="1"/>
  <c r="P3981" i="1"/>
  <c r="AQ3980" i="1"/>
  <c r="AN3980" i="1"/>
  <c r="P3980" i="1"/>
  <c r="AN3979" i="1"/>
  <c r="AQ3979" i="1" s="1"/>
  <c r="P3979" i="1"/>
  <c r="AQ3978" i="1"/>
  <c r="AN3978" i="1"/>
  <c r="P3978" i="1"/>
  <c r="AN3977" i="1"/>
  <c r="AQ3977" i="1" s="1"/>
  <c r="P3977" i="1"/>
  <c r="AQ3976" i="1"/>
  <c r="AN3976" i="1"/>
  <c r="P3976" i="1"/>
  <c r="AN3975" i="1"/>
  <c r="AQ3975" i="1" s="1"/>
  <c r="P3975" i="1"/>
  <c r="AQ3974" i="1"/>
  <c r="AN3974" i="1"/>
  <c r="P3974" i="1"/>
  <c r="AN3973" i="1"/>
  <c r="AQ3973" i="1" s="1"/>
  <c r="P3973" i="1"/>
  <c r="AQ3972" i="1"/>
  <c r="AN3972" i="1"/>
  <c r="P3972" i="1"/>
  <c r="AN3971" i="1"/>
  <c r="AQ3971" i="1" s="1"/>
  <c r="P3971" i="1"/>
  <c r="AQ3970" i="1"/>
  <c r="AN3970" i="1"/>
  <c r="P3970" i="1"/>
  <c r="AN3969" i="1"/>
  <c r="AQ3969" i="1" s="1"/>
  <c r="P3969" i="1"/>
  <c r="AQ3968" i="1"/>
  <c r="AN3968" i="1"/>
  <c r="P3968" i="1"/>
  <c r="AN3967" i="1"/>
  <c r="AQ3967" i="1" s="1"/>
  <c r="P3967" i="1"/>
  <c r="AQ3966" i="1"/>
  <c r="AN3966" i="1"/>
  <c r="P3966" i="1"/>
  <c r="AN3965" i="1"/>
  <c r="AQ3965" i="1" s="1"/>
  <c r="P3965" i="1"/>
  <c r="AQ3964" i="1"/>
  <c r="AN3964" i="1"/>
  <c r="P3964" i="1"/>
  <c r="AN3963" i="1"/>
  <c r="AQ3963" i="1" s="1"/>
  <c r="P3963" i="1"/>
  <c r="AQ3962" i="1"/>
  <c r="AN3962" i="1"/>
  <c r="P3962" i="1"/>
  <c r="AN3961" i="1"/>
  <c r="AQ3961" i="1" s="1"/>
  <c r="P3961" i="1"/>
  <c r="AQ3960" i="1"/>
  <c r="AN3960" i="1"/>
  <c r="P3960" i="1"/>
  <c r="AN3959" i="1"/>
  <c r="AQ3959" i="1" s="1"/>
  <c r="P3959" i="1"/>
  <c r="AQ3958" i="1"/>
  <c r="AN3958" i="1"/>
  <c r="P3958" i="1"/>
  <c r="AN3957" i="1"/>
  <c r="AQ3957" i="1" s="1"/>
  <c r="P3957" i="1"/>
  <c r="AQ3956" i="1"/>
  <c r="AN3956" i="1"/>
  <c r="P3956" i="1"/>
  <c r="AN3955" i="1"/>
  <c r="AQ3955" i="1" s="1"/>
  <c r="P3955" i="1"/>
  <c r="AQ3954" i="1"/>
  <c r="AN3954" i="1"/>
  <c r="P3954" i="1"/>
  <c r="AN3953" i="1"/>
  <c r="AQ3953" i="1" s="1"/>
  <c r="P3953" i="1"/>
  <c r="AQ3952" i="1"/>
  <c r="AN3952" i="1"/>
  <c r="P3952" i="1"/>
  <c r="AN3951" i="1"/>
  <c r="AQ3951" i="1" s="1"/>
  <c r="P3951" i="1"/>
  <c r="AQ3950" i="1"/>
  <c r="AN3950" i="1"/>
  <c r="P3950" i="1"/>
  <c r="AN3949" i="1"/>
  <c r="AQ3949" i="1" s="1"/>
  <c r="P3949" i="1"/>
  <c r="AQ3948" i="1"/>
  <c r="AN3948" i="1"/>
  <c r="P3948" i="1"/>
  <c r="AN3947" i="1"/>
  <c r="AQ3947" i="1" s="1"/>
  <c r="P3947" i="1"/>
  <c r="AQ3946" i="1"/>
  <c r="AN3946" i="1"/>
  <c r="P3946" i="1"/>
  <c r="AN3945" i="1"/>
  <c r="AQ3945" i="1" s="1"/>
  <c r="P3945" i="1"/>
  <c r="AQ3944" i="1"/>
  <c r="AN3944" i="1"/>
  <c r="P3944" i="1"/>
  <c r="AN3943" i="1"/>
  <c r="AQ3943" i="1" s="1"/>
  <c r="P3943" i="1"/>
  <c r="AQ3942" i="1"/>
  <c r="AN3942" i="1"/>
  <c r="P3942" i="1"/>
  <c r="AN3941" i="1"/>
  <c r="AQ3941" i="1" s="1"/>
  <c r="P3941" i="1"/>
  <c r="AQ3940" i="1"/>
  <c r="AN3940" i="1"/>
  <c r="P3940" i="1"/>
  <c r="AN3939" i="1"/>
  <c r="AQ3939" i="1" s="1"/>
  <c r="P3939" i="1"/>
  <c r="AQ3938" i="1"/>
  <c r="AN3938" i="1"/>
  <c r="P3938" i="1"/>
  <c r="AN3937" i="1"/>
  <c r="AQ3937" i="1" s="1"/>
  <c r="P3937" i="1"/>
  <c r="AQ3936" i="1"/>
  <c r="AN3936" i="1"/>
  <c r="P3936" i="1"/>
  <c r="AN3935" i="1"/>
  <c r="AQ3935" i="1" s="1"/>
  <c r="P3935" i="1"/>
  <c r="AQ3934" i="1"/>
  <c r="AN3934" i="1"/>
  <c r="P3934" i="1"/>
  <c r="AN3933" i="1"/>
  <c r="AQ3933" i="1" s="1"/>
  <c r="P3933" i="1"/>
  <c r="AQ3932" i="1"/>
  <c r="AN3932" i="1"/>
  <c r="P3932" i="1"/>
  <c r="AN3931" i="1"/>
  <c r="AQ3931" i="1" s="1"/>
  <c r="P3931" i="1"/>
  <c r="AQ3930" i="1"/>
  <c r="AN3930" i="1"/>
  <c r="P3930" i="1"/>
  <c r="AN3929" i="1"/>
  <c r="AQ3929" i="1" s="1"/>
  <c r="P3929" i="1"/>
  <c r="AQ3928" i="1"/>
  <c r="AN3928" i="1"/>
  <c r="P3928" i="1"/>
  <c r="AN3927" i="1"/>
  <c r="AQ3927" i="1" s="1"/>
  <c r="P3927" i="1"/>
  <c r="AQ3926" i="1"/>
  <c r="AN3926" i="1"/>
  <c r="P3926" i="1"/>
  <c r="AN3925" i="1"/>
  <c r="AQ3925" i="1" s="1"/>
  <c r="P3925" i="1"/>
  <c r="AQ3924" i="1"/>
  <c r="AN3924" i="1"/>
  <c r="P3924" i="1"/>
  <c r="AN3923" i="1"/>
  <c r="AQ3923" i="1" s="1"/>
  <c r="P3923" i="1"/>
  <c r="AQ3922" i="1"/>
  <c r="AN3922" i="1"/>
  <c r="P3922" i="1"/>
  <c r="AN3921" i="1"/>
  <c r="AQ3921" i="1" s="1"/>
  <c r="P3921" i="1"/>
  <c r="AQ3920" i="1"/>
  <c r="AN3920" i="1"/>
  <c r="P3920" i="1"/>
  <c r="AN3919" i="1"/>
  <c r="AQ3919" i="1" s="1"/>
  <c r="P3919" i="1"/>
  <c r="AQ3918" i="1"/>
  <c r="AN3918" i="1"/>
  <c r="P3918" i="1"/>
  <c r="AN3917" i="1"/>
  <c r="AQ3917" i="1" s="1"/>
  <c r="P3917" i="1"/>
  <c r="AQ3916" i="1"/>
  <c r="AN3916" i="1"/>
  <c r="P3916" i="1"/>
  <c r="AN3915" i="1"/>
  <c r="AQ3915" i="1" s="1"/>
  <c r="P3915" i="1"/>
  <c r="AQ3914" i="1"/>
  <c r="AN3914" i="1"/>
  <c r="P3914" i="1"/>
  <c r="AN3913" i="1"/>
  <c r="AQ3913" i="1" s="1"/>
  <c r="P3913" i="1"/>
  <c r="AQ3912" i="1"/>
  <c r="AN3912" i="1"/>
  <c r="P3912" i="1"/>
  <c r="AN3911" i="1"/>
  <c r="AQ3911" i="1" s="1"/>
  <c r="P3911" i="1"/>
  <c r="AQ3910" i="1"/>
  <c r="AN3910" i="1"/>
  <c r="P3910" i="1"/>
  <c r="AN3909" i="1"/>
  <c r="AQ3909" i="1" s="1"/>
  <c r="P3909" i="1"/>
  <c r="AQ3908" i="1"/>
  <c r="AN3908" i="1"/>
  <c r="P3908" i="1"/>
  <c r="AN3907" i="1"/>
  <c r="AQ3907" i="1" s="1"/>
  <c r="P3907" i="1"/>
  <c r="AQ3906" i="1"/>
  <c r="AN3906" i="1"/>
  <c r="P3906" i="1"/>
  <c r="AN3905" i="1"/>
  <c r="AQ3905" i="1" s="1"/>
  <c r="P3905" i="1"/>
  <c r="AQ3904" i="1"/>
  <c r="AN3904" i="1"/>
  <c r="P3904" i="1"/>
  <c r="AN3903" i="1"/>
  <c r="AQ3903" i="1" s="1"/>
  <c r="P3903" i="1"/>
  <c r="AQ3902" i="1"/>
  <c r="AN3902" i="1"/>
  <c r="P3902" i="1"/>
  <c r="AN3901" i="1"/>
  <c r="AQ3901" i="1" s="1"/>
  <c r="P3901" i="1"/>
  <c r="AQ3900" i="1"/>
  <c r="AN3900" i="1"/>
  <c r="P3900" i="1"/>
  <c r="AN3899" i="1"/>
  <c r="AQ3899" i="1" s="1"/>
  <c r="P3899" i="1"/>
  <c r="AQ3898" i="1"/>
  <c r="AN3898" i="1"/>
  <c r="P3898" i="1"/>
  <c r="AN3897" i="1"/>
  <c r="AQ3897" i="1" s="1"/>
  <c r="P3897" i="1"/>
  <c r="AQ3896" i="1"/>
  <c r="AN3896" i="1"/>
  <c r="P3896" i="1"/>
  <c r="AN3895" i="1"/>
  <c r="AQ3895" i="1" s="1"/>
  <c r="P3895" i="1"/>
  <c r="AQ3894" i="1"/>
  <c r="AN3894" i="1"/>
  <c r="P3894" i="1"/>
  <c r="AN3893" i="1"/>
  <c r="AQ3893" i="1" s="1"/>
  <c r="P3893" i="1"/>
  <c r="AQ3892" i="1"/>
  <c r="AN3892" i="1"/>
  <c r="P3892" i="1"/>
  <c r="AN3891" i="1"/>
  <c r="AQ3891" i="1" s="1"/>
  <c r="P3891" i="1"/>
  <c r="AN3890" i="1"/>
  <c r="AQ3890" i="1" s="1"/>
  <c r="P3890" i="1"/>
  <c r="AQ3889" i="1"/>
  <c r="AN3889" i="1"/>
  <c r="P3889" i="1"/>
  <c r="AN3888" i="1"/>
  <c r="AQ3888" i="1" s="1"/>
  <c r="P3888" i="1"/>
  <c r="AQ3887" i="1"/>
  <c r="AN3887" i="1"/>
  <c r="P3887" i="1"/>
  <c r="AN3886" i="1"/>
  <c r="AQ3886" i="1" s="1"/>
  <c r="P3886" i="1"/>
  <c r="AQ3885" i="1"/>
  <c r="AN3885" i="1"/>
  <c r="P3885" i="1"/>
  <c r="AN3884" i="1"/>
  <c r="AQ3884" i="1" s="1"/>
  <c r="P3884" i="1"/>
  <c r="AQ3883" i="1"/>
  <c r="AN3883" i="1"/>
  <c r="P3883" i="1"/>
  <c r="AN3882" i="1"/>
  <c r="AQ3882" i="1" s="1"/>
  <c r="P3882" i="1"/>
  <c r="AQ3881" i="1"/>
  <c r="AN3881" i="1"/>
  <c r="P3881" i="1"/>
  <c r="AN3880" i="1"/>
  <c r="AQ3880" i="1" s="1"/>
  <c r="P3880" i="1"/>
  <c r="AQ3879" i="1"/>
  <c r="AN3879" i="1"/>
  <c r="P3879" i="1"/>
  <c r="AN3878" i="1"/>
  <c r="AQ3878" i="1" s="1"/>
  <c r="P3878" i="1"/>
  <c r="AQ3877" i="1"/>
  <c r="AN3877" i="1"/>
  <c r="P3877" i="1"/>
  <c r="AN3876" i="1"/>
  <c r="AQ3876" i="1" s="1"/>
  <c r="P3876" i="1"/>
  <c r="AQ3875" i="1"/>
  <c r="AN3875" i="1"/>
  <c r="P3875" i="1"/>
  <c r="AN3874" i="1"/>
  <c r="AQ3874" i="1" s="1"/>
  <c r="P3874" i="1"/>
  <c r="AQ3873" i="1"/>
  <c r="AN3873" i="1"/>
  <c r="P3873" i="1"/>
  <c r="AN3872" i="1"/>
  <c r="AQ3872" i="1" s="1"/>
  <c r="P3872" i="1"/>
  <c r="AQ3871" i="1"/>
  <c r="AN3871" i="1"/>
  <c r="P3871" i="1"/>
  <c r="AN3870" i="1"/>
  <c r="AQ3870" i="1" s="1"/>
  <c r="P3870" i="1"/>
  <c r="AQ3869" i="1"/>
  <c r="AN3869" i="1"/>
  <c r="P3869" i="1"/>
  <c r="AN3868" i="1"/>
  <c r="AQ3868" i="1" s="1"/>
  <c r="P3868" i="1"/>
  <c r="AQ3867" i="1"/>
  <c r="AN3867" i="1"/>
  <c r="P3867" i="1"/>
  <c r="AN3866" i="1"/>
  <c r="AQ3866" i="1" s="1"/>
  <c r="P3866" i="1"/>
  <c r="AQ3865" i="1"/>
  <c r="AN3865" i="1"/>
  <c r="P3865" i="1"/>
  <c r="AN3864" i="1"/>
  <c r="AQ3864" i="1" s="1"/>
  <c r="P3864" i="1"/>
  <c r="AQ3863" i="1"/>
  <c r="AN3863" i="1"/>
  <c r="P3863" i="1"/>
  <c r="AN3862" i="1"/>
  <c r="AQ3862" i="1" s="1"/>
  <c r="P3862" i="1"/>
  <c r="AQ3861" i="1"/>
  <c r="AN3861" i="1"/>
  <c r="P3861" i="1"/>
  <c r="AN3860" i="1"/>
  <c r="AQ3860" i="1" s="1"/>
  <c r="P3860" i="1"/>
  <c r="AQ3859" i="1"/>
  <c r="AN3859" i="1"/>
  <c r="P3859" i="1"/>
  <c r="AN3858" i="1"/>
  <c r="AQ3858" i="1" s="1"/>
  <c r="P3858" i="1"/>
  <c r="AQ3857" i="1"/>
  <c r="AN3857" i="1"/>
  <c r="P3857" i="1"/>
  <c r="AN3856" i="1"/>
  <c r="AQ3856" i="1" s="1"/>
  <c r="P3856" i="1"/>
  <c r="AQ3855" i="1"/>
  <c r="AN3855" i="1"/>
  <c r="P3855" i="1"/>
  <c r="AN3854" i="1"/>
  <c r="AQ3854" i="1" s="1"/>
  <c r="P3854" i="1"/>
  <c r="AQ3853" i="1"/>
  <c r="AN3853" i="1"/>
  <c r="P3853" i="1"/>
  <c r="AN3852" i="1"/>
  <c r="AQ3852" i="1" s="1"/>
  <c r="P3852" i="1"/>
  <c r="AQ3851" i="1"/>
  <c r="AN3851" i="1"/>
  <c r="P3851" i="1"/>
  <c r="AN3850" i="1"/>
  <c r="AQ3850" i="1" s="1"/>
  <c r="P3850" i="1"/>
  <c r="AQ3849" i="1"/>
  <c r="AN3849" i="1"/>
  <c r="P3849" i="1"/>
  <c r="AN3848" i="1"/>
  <c r="AQ3848" i="1" s="1"/>
  <c r="P3848" i="1"/>
  <c r="AQ3847" i="1"/>
  <c r="AN3847" i="1"/>
  <c r="P3847" i="1"/>
  <c r="AN3846" i="1"/>
  <c r="AQ3846" i="1" s="1"/>
  <c r="P3846" i="1"/>
  <c r="AQ3845" i="1"/>
  <c r="AN3845" i="1"/>
  <c r="P3845" i="1"/>
  <c r="AN3844" i="1"/>
  <c r="AQ3844" i="1" s="1"/>
  <c r="P3844" i="1"/>
  <c r="AQ3843" i="1"/>
  <c r="AN3843" i="1"/>
  <c r="P3843" i="1"/>
  <c r="AN3842" i="1"/>
  <c r="AQ3842" i="1" s="1"/>
  <c r="P3842" i="1"/>
  <c r="AQ3841" i="1"/>
  <c r="AN3841" i="1"/>
  <c r="P3841" i="1"/>
  <c r="AN3840" i="1"/>
  <c r="AQ3840" i="1" s="1"/>
  <c r="P3840" i="1"/>
  <c r="AQ3839" i="1"/>
  <c r="AN3839" i="1"/>
  <c r="P3839" i="1"/>
  <c r="AN3838" i="1"/>
  <c r="AQ3838" i="1" s="1"/>
  <c r="P3838" i="1"/>
  <c r="AQ3837" i="1"/>
  <c r="AN3837" i="1"/>
  <c r="P3837" i="1"/>
  <c r="AN3836" i="1"/>
  <c r="AQ3836" i="1" s="1"/>
  <c r="P3836" i="1"/>
  <c r="AQ3835" i="1"/>
  <c r="AN3835" i="1"/>
  <c r="P3835" i="1"/>
  <c r="AN3834" i="1"/>
  <c r="AQ3834" i="1" s="1"/>
  <c r="P3834" i="1"/>
  <c r="AQ3833" i="1"/>
  <c r="AN3833" i="1"/>
  <c r="P3833" i="1"/>
  <c r="AN3832" i="1"/>
  <c r="AQ3832" i="1" s="1"/>
  <c r="P3832" i="1"/>
  <c r="AQ3831" i="1"/>
  <c r="AN3831" i="1"/>
  <c r="P3831" i="1"/>
  <c r="AN3830" i="1"/>
  <c r="AQ3830" i="1" s="1"/>
  <c r="P3830" i="1"/>
  <c r="AQ3829" i="1"/>
  <c r="AN3829" i="1"/>
  <c r="P3829" i="1"/>
  <c r="AN3828" i="1"/>
  <c r="AQ3828" i="1" s="1"/>
  <c r="P3828" i="1"/>
  <c r="AQ3827" i="1"/>
  <c r="AN3827" i="1"/>
  <c r="P3827" i="1"/>
  <c r="AN3826" i="1"/>
  <c r="AQ3826" i="1" s="1"/>
  <c r="P3826" i="1"/>
  <c r="AQ3825" i="1"/>
  <c r="AN3825" i="1"/>
  <c r="P3825" i="1"/>
  <c r="AN3824" i="1"/>
  <c r="AQ3824" i="1" s="1"/>
  <c r="P3824" i="1"/>
  <c r="AQ3823" i="1"/>
  <c r="AN3823" i="1"/>
  <c r="P3823" i="1"/>
  <c r="AN3822" i="1"/>
  <c r="AQ3822" i="1" s="1"/>
  <c r="P3822" i="1"/>
  <c r="AQ3821" i="1"/>
  <c r="AN3821" i="1"/>
  <c r="P3821" i="1"/>
  <c r="AN3820" i="1"/>
  <c r="AQ3820" i="1" s="1"/>
  <c r="P3820" i="1"/>
  <c r="AQ3819" i="1"/>
  <c r="AN3819" i="1"/>
  <c r="P3819" i="1"/>
  <c r="AN3818" i="1"/>
  <c r="AQ3818" i="1" s="1"/>
  <c r="P3818" i="1"/>
  <c r="AQ3817" i="1"/>
  <c r="AN3817" i="1"/>
  <c r="P3817" i="1"/>
  <c r="AN3816" i="1"/>
  <c r="AQ3816" i="1" s="1"/>
  <c r="P3816" i="1"/>
  <c r="AQ3815" i="1"/>
  <c r="AN3815" i="1"/>
  <c r="P3815" i="1"/>
  <c r="AN3814" i="1"/>
  <c r="AQ3814" i="1" s="1"/>
  <c r="P3814" i="1"/>
  <c r="AQ3813" i="1"/>
  <c r="AN3813" i="1"/>
  <c r="P3813" i="1"/>
  <c r="AN3812" i="1"/>
  <c r="AQ3812" i="1" s="1"/>
  <c r="P3812" i="1"/>
  <c r="AQ3811" i="1"/>
  <c r="AN3811" i="1"/>
  <c r="P3811" i="1"/>
  <c r="AN3810" i="1"/>
  <c r="AQ3810" i="1" s="1"/>
  <c r="P3810" i="1"/>
  <c r="AQ3809" i="1"/>
  <c r="AN3809" i="1"/>
  <c r="P3809" i="1"/>
  <c r="AN3808" i="1"/>
  <c r="AQ3808" i="1" s="1"/>
  <c r="P3808" i="1"/>
  <c r="AQ3807" i="1"/>
  <c r="AN3807" i="1"/>
  <c r="P3807" i="1"/>
  <c r="AN3806" i="1"/>
  <c r="AQ3806" i="1" s="1"/>
  <c r="P3806" i="1"/>
  <c r="AQ3805" i="1"/>
  <c r="AN3805" i="1"/>
  <c r="P3805" i="1"/>
  <c r="AN3804" i="1"/>
  <c r="AQ3804" i="1" s="1"/>
  <c r="P3804" i="1"/>
  <c r="AQ3803" i="1"/>
  <c r="AN3803" i="1"/>
  <c r="P3803" i="1"/>
  <c r="AN3802" i="1"/>
  <c r="AQ3802" i="1" s="1"/>
  <c r="P3802" i="1"/>
  <c r="AQ3801" i="1"/>
  <c r="AN3801" i="1"/>
  <c r="P3801" i="1"/>
  <c r="AN3800" i="1"/>
  <c r="AQ3800" i="1" s="1"/>
  <c r="P3800" i="1"/>
  <c r="AQ3799" i="1"/>
  <c r="AN3799" i="1"/>
  <c r="P3799" i="1"/>
  <c r="AN3798" i="1"/>
  <c r="AQ3798" i="1" s="1"/>
  <c r="P3798" i="1"/>
  <c r="AQ3797" i="1"/>
  <c r="AN3797" i="1"/>
  <c r="P3797" i="1"/>
  <c r="AN3796" i="1"/>
  <c r="AQ3796" i="1" s="1"/>
  <c r="P3796" i="1"/>
  <c r="AQ3795" i="1"/>
  <c r="AN3795" i="1"/>
  <c r="P3795" i="1"/>
  <c r="AN3794" i="1"/>
  <c r="AQ3794" i="1" s="1"/>
  <c r="P3794" i="1"/>
  <c r="AQ3793" i="1"/>
  <c r="AN3793" i="1"/>
  <c r="P3793" i="1"/>
  <c r="AN3792" i="1"/>
  <c r="AQ3792" i="1" s="1"/>
  <c r="P3792" i="1"/>
  <c r="AQ3791" i="1"/>
  <c r="AN3791" i="1"/>
  <c r="P3791" i="1"/>
  <c r="AN3790" i="1"/>
  <c r="AQ3790" i="1" s="1"/>
  <c r="P3790" i="1"/>
  <c r="AQ3789" i="1"/>
  <c r="AN3789" i="1"/>
  <c r="P3789" i="1"/>
  <c r="AN3788" i="1"/>
  <c r="AQ3788" i="1" s="1"/>
  <c r="P3788" i="1"/>
  <c r="AQ3787" i="1"/>
  <c r="AN3787" i="1"/>
  <c r="P3787" i="1"/>
  <c r="AN3786" i="1"/>
  <c r="AQ3786" i="1" s="1"/>
  <c r="P3786" i="1"/>
  <c r="AQ3785" i="1"/>
  <c r="AN3785" i="1"/>
  <c r="P3785" i="1"/>
  <c r="AN3784" i="1"/>
  <c r="AQ3784" i="1" s="1"/>
  <c r="P3784" i="1"/>
  <c r="AQ3783" i="1"/>
  <c r="AN3783" i="1"/>
  <c r="P3783" i="1"/>
  <c r="AN3782" i="1"/>
  <c r="AQ3782" i="1" s="1"/>
  <c r="P3782" i="1"/>
  <c r="AQ3781" i="1"/>
  <c r="AN3781" i="1"/>
  <c r="P3781" i="1"/>
  <c r="AN3780" i="1"/>
  <c r="AQ3780" i="1" s="1"/>
  <c r="P3780" i="1"/>
  <c r="AQ3779" i="1"/>
  <c r="AN3779" i="1"/>
  <c r="P3779" i="1"/>
  <c r="AN3778" i="1"/>
  <c r="AQ3778" i="1" s="1"/>
  <c r="P3778" i="1"/>
  <c r="AQ3777" i="1"/>
  <c r="AN3777" i="1"/>
  <c r="P3777" i="1"/>
  <c r="AN3776" i="1"/>
  <c r="AQ3776" i="1" s="1"/>
  <c r="P3776" i="1"/>
  <c r="AQ3775" i="1"/>
  <c r="AN3775" i="1"/>
  <c r="P3775" i="1"/>
  <c r="AN3774" i="1"/>
  <c r="AQ3774" i="1" s="1"/>
  <c r="P3774" i="1"/>
  <c r="AQ3773" i="1"/>
  <c r="AN3773" i="1"/>
  <c r="P3773" i="1"/>
  <c r="AN3772" i="1"/>
  <c r="AQ3772" i="1" s="1"/>
  <c r="P3772" i="1"/>
  <c r="AQ3771" i="1"/>
  <c r="AN3771" i="1"/>
  <c r="P3771" i="1"/>
  <c r="AN3770" i="1"/>
  <c r="AQ3770" i="1" s="1"/>
  <c r="P3770" i="1"/>
  <c r="AQ3769" i="1"/>
  <c r="AN3769" i="1"/>
  <c r="P3769" i="1"/>
  <c r="AN3768" i="1"/>
  <c r="AQ3768" i="1" s="1"/>
  <c r="P3768" i="1"/>
  <c r="AQ3767" i="1"/>
  <c r="AN3767" i="1"/>
  <c r="P3767" i="1"/>
  <c r="AN3766" i="1"/>
  <c r="AQ3766" i="1" s="1"/>
  <c r="P3766" i="1"/>
  <c r="AQ3765" i="1"/>
  <c r="AN3765" i="1"/>
  <c r="P3765" i="1"/>
  <c r="AN3764" i="1"/>
  <c r="AQ3764" i="1" s="1"/>
  <c r="P3764" i="1"/>
  <c r="AQ3763" i="1"/>
  <c r="AN3763" i="1"/>
  <c r="P3763" i="1"/>
  <c r="AN3762" i="1"/>
  <c r="AQ3762" i="1" s="1"/>
  <c r="P3762" i="1"/>
  <c r="AQ3761" i="1"/>
  <c r="AN3761" i="1"/>
  <c r="P3761" i="1"/>
  <c r="AN3760" i="1"/>
  <c r="AQ3760" i="1" s="1"/>
  <c r="P3760" i="1"/>
  <c r="AQ3759" i="1"/>
  <c r="AN3759" i="1"/>
  <c r="P3759" i="1"/>
  <c r="AN3758" i="1"/>
  <c r="AQ3758" i="1" s="1"/>
  <c r="P3758" i="1"/>
  <c r="AQ3757" i="1"/>
  <c r="AN3757" i="1"/>
  <c r="P3757" i="1"/>
  <c r="AN3756" i="1"/>
  <c r="AQ3756" i="1" s="1"/>
  <c r="P3756" i="1"/>
  <c r="AQ3755" i="1"/>
  <c r="AN3755" i="1"/>
  <c r="P3755" i="1"/>
  <c r="AN3754" i="1"/>
  <c r="AQ3754" i="1" s="1"/>
  <c r="P3754" i="1"/>
  <c r="AQ3753" i="1"/>
  <c r="AN3753" i="1"/>
  <c r="P3753" i="1"/>
  <c r="AN3752" i="1"/>
  <c r="AQ3752" i="1" s="1"/>
  <c r="P3752" i="1"/>
  <c r="AQ3751" i="1"/>
  <c r="AN3751" i="1"/>
  <c r="P3751" i="1"/>
  <c r="AN3750" i="1"/>
  <c r="AQ3750" i="1" s="1"/>
  <c r="P3750" i="1"/>
  <c r="AQ3749" i="1"/>
  <c r="AN3749" i="1"/>
  <c r="P3749" i="1"/>
  <c r="AN3748" i="1"/>
  <c r="AQ3748" i="1" s="1"/>
  <c r="P3748" i="1"/>
  <c r="AQ3747" i="1"/>
  <c r="AN3747" i="1"/>
  <c r="P3747" i="1"/>
  <c r="AN3746" i="1"/>
  <c r="AQ3746" i="1" s="1"/>
  <c r="P3746" i="1"/>
  <c r="AQ3745" i="1"/>
  <c r="AN3745" i="1"/>
  <c r="P3745" i="1"/>
  <c r="AN3744" i="1"/>
  <c r="AQ3744" i="1" s="1"/>
  <c r="P3744" i="1"/>
  <c r="AQ3743" i="1"/>
  <c r="AN3743" i="1"/>
  <c r="P3743" i="1"/>
  <c r="AN3742" i="1"/>
  <c r="AQ3742" i="1" s="1"/>
  <c r="P3742" i="1"/>
  <c r="AQ3741" i="1"/>
  <c r="AN3741" i="1"/>
  <c r="P3741" i="1"/>
  <c r="AN3740" i="1"/>
  <c r="AQ3740" i="1" s="1"/>
  <c r="P3740" i="1"/>
  <c r="AQ3739" i="1"/>
  <c r="AN3739" i="1"/>
  <c r="P3739" i="1"/>
  <c r="AN3738" i="1"/>
  <c r="AQ3738" i="1" s="1"/>
  <c r="P3738" i="1"/>
  <c r="AQ3737" i="1"/>
  <c r="AN3737" i="1"/>
  <c r="P3737" i="1"/>
  <c r="AN3736" i="1"/>
  <c r="AQ3736" i="1" s="1"/>
  <c r="P3736" i="1"/>
  <c r="AQ3735" i="1"/>
  <c r="AN3735" i="1"/>
  <c r="P3735" i="1"/>
  <c r="AN3734" i="1"/>
  <c r="AQ3734" i="1" s="1"/>
  <c r="P3734" i="1"/>
  <c r="AQ3733" i="1"/>
  <c r="AN3733" i="1"/>
  <c r="P3733" i="1"/>
  <c r="AN3732" i="1"/>
  <c r="AQ3732" i="1" s="1"/>
  <c r="P3732" i="1"/>
  <c r="AQ3731" i="1"/>
  <c r="AN3731" i="1"/>
  <c r="P3731" i="1"/>
  <c r="AN3730" i="1"/>
  <c r="AQ3730" i="1" s="1"/>
  <c r="P3730" i="1"/>
  <c r="AQ3729" i="1"/>
  <c r="AN3729" i="1"/>
  <c r="P3729" i="1"/>
  <c r="AN3728" i="1"/>
  <c r="AQ3728" i="1" s="1"/>
  <c r="P3728" i="1"/>
  <c r="AQ3727" i="1"/>
  <c r="AN3727" i="1"/>
  <c r="P3727" i="1"/>
  <c r="AN3726" i="1"/>
  <c r="AQ3726" i="1" s="1"/>
  <c r="P3726" i="1"/>
  <c r="AQ3725" i="1"/>
  <c r="AN3725" i="1"/>
  <c r="P3725" i="1"/>
  <c r="AN3724" i="1"/>
  <c r="AQ3724" i="1" s="1"/>
  <c r="P3724" i="1"/>
  <c r="AQ3723" i="1"/>
  <c r="AN3723" i="1"/>
  <c r="P3723" i="1"/>
  <c r="AN3722" i="1"/>
  <c r="AQ3722" i="1" s="1"/>
  <c r="P3722" i="1"/>
  <c r="AQ3721" i="1"/>
  <c r="AN3721" i="1"/>
  <c r="P3721" i="1"/>
  <c r="AN3720" i="1"/>
  <c r="AQ3720" i="1" s="1"/>
  <c r="P3720" i="1"/>
  <c r="AQ3719" i="1"/>
  <c r="AN3719" i="1"/>
  <c r="P3719" i="1"/>
  <c r="AN3718" i="1"/>
  <c r="AQ3718" i="1" s="1"/>
  <c r="P3718" i="1"/>
  <c r="AQ3717" i="1"/>
  <c r="AN3717" i="1"/>
  <c r="P3717" i="1"/>
  <c r="AN3716" i="1"/>
  <c r="AQ3716" i="1" s="1"/>
  <c r="P3716" i="1"/>
  <c r="AQ3715" i="1"/>
  <c r="AN3715" i="1"/>
  <c r="P3715" i="1"/>
  <c r="AN3714" i="1"/>
  <c r="AQ3714" i="1" s="1"/>
  <c r="P3714" i="1"/>
  <c r="AQ3713" i="1"/>
  <c r="AN3713" i="1"/>
  <c r="P3713" i="1"/>
  <c r="AN3712" i="1"/>
  <c r="AQ3712" i="1" s="1"/>
  <c r="P3712" i="1"/>
  <c r="AQ3711" i="1"/>
  <c r="AN3711" i="1"/>
  <c r="P3711" i="1"/>
  <c r="AN3710" i="1"/>
  <c r="AQ3710" i="1" s="1"/>
  <c r="P3710" i="1"/>
  <c r="AQ3709" i="1"/>
  <c r="AN3709" i="1"/>
  <c r="P3709" i="1"/>
  <c r="AN3708" i="1"/>
  <c r="AQ3708" i="1" s="1"/>
  <c r="P3708" i="1"/>
  <c r="AQ3707" i="1"/>
  <c r="AN3707" i="1"/>
  <c r="P3707" i="1"/>
  <c r="AN3706" i="1"/>
  <c r="AQ3706" i="1" s="1"/>
  <c r="P3706" i="1"/>
  <c r="AQ3705" i="1"/>
  <c r="AN3705" i="1"/>
  <c r="P3705" i="1"/>
  <c r="AN3704" i="1"/>
  <c r="AQ3704" i="1" s="1"/>
  <c r="P3704" i="1"/>
  <c r="AQ3703" i="1"/>
  <c r="AN3703" i="1"/>
  <c r="P3703" i="1"/>
  <c r="AN3702" i="1"/>
  <c r="AQ3702" i="1" s="1"/>
  <c r="P3702" i="1"/>
  <c r="AQ3701" i="1"/>
  <c r="AN3701" i="1"/>
  <c r="P3701" i="1"/>
  <c r="AN3700" i="1"/>
  <c r="AQ3700" i="1" s="1"/>
  <c r="P3700" i="1"/>
  <c r="AQ3699" i="1"/>
  <c r="AN3699" i="1"/>
  <c r="P3699" i="1"/>
  <c r="AN3698" i="1"/>
  <c r="AQ3698" i="1" s="1"/>
  <c r="P3698" i="1"/>
  <c r="AQ3697" i="1"/>
  <c r="AN3697" i="1"/>
  <c r="P3697" i="1"/>
  <c r="AN3696" i="1"/>
  <c r="AQ3696" i="1" s="1"/>
  <c r="P3696" i="1"/>
  <c r="AQ3695" i="1"/>
  <c r="AN3695" i="1"/>
  <c r="P3695" i="1"/>
  <c r="AN3694" i="1"/>
  <c r="AQ3694" i="1" s="1"/>
  <c r="P3694" i="1"/>
  <c r="AQ3693" i="1"/>
  <c r="AN3693" i="1"/>
  <c r="P3693" i="1"/>
  <c r="AN3692" i="1"/>
  <c r="AQ3692" i="1" s="1"/>
  <c r="P3692" i="1"/>
  <c r="AQ3691" i="1"/>
  <c r="AN3691" i="1"/>
  <c r="P3691" i="1"/>
  <c r="AN3690" i="1"/>
  <c r="AQ3690" i="1" s="1"/>
  <c r="P3690" i="1"/>
  <c r="AQ3689" i="1"/>
  <c r="AN3689" i="1"/>
  <c r="P3689" i="1"/>
  <c r="AN3688" i="1"/>
  <c r="AQ3688" i="1" s="1"/>
  <c r="P3688" i="1"/>
  <c r="AQ3687" i="1"/>
  <c r="AN3687" i="1"/>
  <c r="P3687" i="1"/>
  <c r="AN3686" i="1"/>
  <c r="AQ3686" i="1" s="1"/>
  <c r="P3686" i="1"/>
  <c r="AQ3685" i="1"/>
  <c r="AN3685" i="1"/>
  <c r="P3685" i="1"/>
  <c r="AN3684" i="1"/>
  <c r="AQ3684" i="1" s="1"/>
  <c r="P3684" i="1"/>
  <c r="AQ3683" i="1"/>
  <c r="AN3683" i="1"/>
  <c r="P3683" i="1"/>
  <c r="AN3682" i="1"/>
  <c r="AQ3682" i="1" s="1"/>
  <c r="P3682" i="1"/>
  <c r="AQ3681" i="1"/>
  <c r="AN3681" i="1"/>
  <c r="P3681" i="1"/>
  <c r="AN3680" i="1"/>
  <c r="AQ3680" i="1" s="1"/>
  <c r="P3680" i="1"/>
  <c r="AQ3679" i="1"/>
  <c r="AN3679" i="1"/>
  <c r="P3679" i="1"/>
  <c r="AN3678" i="1"/>
  <c r="AQ3678" i="1" s="1"/>
  <c r="P3678" i="1"/>
  <c r="AQ3677" i="1"/>
  <c r="AN3677" i="1"/>
  <c r="P3677" i="1"/>
  <c r="AN3676" i="1"/>
  <c r="AQ3676" i="1" s="1"/>
  <c r="P3676" i="1"/>
  <c r="AQ3675" i="1"/>
  <c r="AN3675" i="1"/>
  <c r="P3675" i="1"/>
  <c r="AN3674" i="1"/>
  <c r="AQ3674" i="1" s="1"/>
  <c r="P3674" i="1"/>
  <c r="AQ3673" i="1"/>
  <c r="AN3673" i="1"/>
  <c r="P3673" i="1"/>
  <c r="AN3672" i="1"/>
  <c r="AQ3672" i="1" s="1"/>
  <c r="P3672" i="1"/>
  <c r="AQ3671" i="1"/>
  <c r="AN3671" i="1"/>
  <c r="P3671" i="1"/>
  <c r="AN3670" i="1"/>
  <c r="AQ3670" i="1" s="1"/>
  <c r="P3670" i="1"/>
  <c r="AQ3669" i="1"/>
  <c r="AN3669" i="1"/>
  <c r="P3669" i="1"/>
  <c r="AN3668" i="1"/>
  <c r="AQ3668" i="1" s="1"/>
  <c r="P3668" i="1"/>
  <c r="AQ3667" i="1"/>
  <c r="AN3667" i="1"/>
  <c r="P3667" i="1"/>
  <c r="AN3666" i="1"/>
  <c r="AQ3666" i="1" s="1"/>
  <c r="P3666" i="1"/>
  <c r="AQ3665" i="1"/>
  <c r="AN3665" i="1"/>
  <c r="P3665" i="1"/>
  <c r="AN3664" i="1"/>
  <c r="AQ3664" i="1" s="1"/>
  <c r="P3664" i="1"/>
  <c r="AQ3663" i="1"/>
  <c r="AN3663" i="1"/>
  <c r="P3663" i="1"/>
  <c r="AN3662" i="1"/>
  <c r="AQ3662" i="1" s="1"/>
  <c r="P3662" i="1"/>
  <c r="AQ3661" i="1"/>
  <c r="AN3661" i="1"/>
  <c r="P3661" i="1"/>
  <c r="AN3660" i="1"/>
  <c r="AQ3660" i="1" s="1"/>
  <c r="P3660" i="1"/>
  <c r="AQ3659" i="1"/>
  <c r="AN3659" i="1"/>
  <c r="P3659" i="1"/>
  <c r="AN3658" i="1"/>
  <c r="AQ3658" i="1" s="1"/>
  <c r="P3658" i="1"/>
  <c r="AQ3657" i="1"/>
  <c r="AN3657" i="1"/>
  <c r="P3657" i="1"/>
  <c r="AN3656" i="1"/>
  <c r="AQ3656" i="1" s="1"/>
  <c r="P3656" i="1"/>
  <c r="AQ3655" i="1"/>
  <c r="AN3655" i="1"/>
  <c r="P3655" i="1"/>
  <c r="AN3654" i="1"/>
  <c r="AQ3654" i="1" s="1"/>
  <c r="P3654" i="1"/>
  <c r="AQ3653" i="1"/>
  <c r="AN3653" i="1"/>
  <c r="P3653" i="1"/>
  <c r="AN3652" i="1"/>
  <c r="AQ3652" i="1" s="1"/>
  <c r="P3652" i="1"/>
  <c r="AQ3651" i="1"/>
  <c r="AN3651" i="1"/>
  <c r="P3651" i="1"/>
  <c r="AN3650" i="1"/>
  <c r="AQ3650" i="1" s="1"/>
  <c r="P3650" i="1"/>
  <c r="AQ3649" i="1"/>
  <c r="AN3649" i="1"/>
  <c r="P3649" i="1"/>
  <c r="AN3648" i="1"/>
  <c r="AQ3648" i="1" s="1"/>
  <c r="P3648" i="1"/>
  <c r="AQ3647" i="1"/>
  <c r="AN3647" i="1"/>
  <c r="P3647" i="1"/>
  <c r="AN3646" i="1"/>
  <c r="AQ3646" i="1" s="1"/>
  <c r="P3646" i="1"/>
  <c r="AQ3645" i="1"/>
  <c r="AN3645" i="1"/>
  <c r="P3645" i="1"/>
  <c r="AN3644" i="1"/>
  <c r="AQ3644" i="1" s="1"/>
  <c r="P3644" i="1"/>
  <c r="AQ3643" i="1"/>
  <c r="AN3643" i="1"/>
  <c r="P3643" i="1"/>
  <c r="AN3642" i="1"/>
  <c r="AQ3642" i="1" s="1"/>
  <c r="P3642" i="1"/>
  <c r="AQ3641" i="1"/>
  <c r="AN3641" i="1"/>
  <c r="P3641" i="1"/>
  <c r="AN3640" i="1"/>
  <c r="AQ3640" i="1" s="1"/>
  <c r="P3640" i="1"/>
  <c r="AQ3639" i="1"/>
  <c r="AN3639" i="1"/>
  <c r="P3639" i="1"/>
  <c r="AN3638" i="1"/>
  <c r="AQ3638" i="1" s="1"/>
  <c r="P3638" i="1"/>
  <c r="AQ3637" i="1"/>
  <c r="AN3637" i="1"/>
  <c r="P3637" i="1"/>
  <c r="AN3636" i="1"/>
  <c r="AQ3636" i="1" s="1"/>
  <c r="P3636" i="1"/>
  <c r="AQ3635" i="1"/>
  <c r="AN3635" i="1"/>
  <c r="P3635" i="1"/>
  <c r="AN3634" i="1"/>
  <c r="AQ3634" i="1" s="1"/>
  <c r="P3634" i="1"/>
  <c r="AQ3633" i="1"/>
  <c r="AN3633" i="1"/>
  <c r="P3633" i="1"/>
  <c r="AN3632" i="1"/>
  <c r="AQ3632" i="1" s="1"/>
  <c r="P3632" i="1"/>
  <c r="AQ3631" i="1"/>
  <c r="AN3631" i="1"/>
  <c r="P3631" i="1"/>
  <c r="AN3630" i="1"/>
  <c r="AQ3630" i="1" s="1"/>
  <c r="P3630" i="1"/>
  <c r="AQ3629" i="1"/>
  <c r="AN3629" i="1"/>
  <c r="P3629" i="1"/>
  <c r="AN3628" i="1"/>
  <c r="AQ3628" i="1" s="1"/>
  <c r="P3628" i="1"/>
  <c r="AQ3627" i="1"/>
  <c r="AN3627" i="1"/>
  <c r="P3627" i="1"/>
  <c r="AN3626" i="1"/>
  <c r="AQ3626" i="1" s="1"/>
  <c r="P3626" i="1"/>
  <c r="AQ3625" i="1"/>
  <c r="AN3625" i="1"/>
  <c r="P3625" i="1"/>
  <c r="AN3624" i="1"/>
  <c r="AQ3624" i="1" s="1"/>
  <c r="P3624" i="1"/>
  <c r="AQ3623" i="1"/>
  <c r="AN3623" i="1"/>
  <c r="P3623" i="1"/>
  <c r="AN3622" i="1"/>
  <c r="AQ3622" i="1" s="1"/>
  <c r="P3622" i="1"/>
  <c r="AQ3621" i="1"/>
  <c r="AN3621" i="1"/>
  <c r="P3621" i="1"/>
  <c r="AN3620" i="1"/>
  <c r="AQ3620" i="1" s="1"/>
  <c r="P3620" i="1"/>
  <c r="AQ3619" i="1"/>
  <c r="AN3619" i="1"/>
  <c r="P3619" i="1"/>
  <c r="AN3618" i="1"/>
  <c r="AQ3618" i="1" s="1"/>
  <c r="P3618" i="1"/>
  <c r="AQ3617" i="1"/>
  <c r="AN3617" i="1"/>
  <c r="P3617" i="1"/>
  <c r="AN3616" i="1"/>
  <c r="AQ3616" i="1" s="1"/>
  <c r="P3616" i="1"/>
  <c r="AQ3615" i="1"/>
  <c r="AN3615" i="1"/>
  <c r="P3615" i="1"/>
  <c r="AN3614" i="1"/>
  <c r="AQ3614" i="1" s="1"/>
  <c r="P3614" i="1"/>
  <c r="AQ3613" i="1"/>
  <c r="AN3613" i="1"/>
  <c r="P3613" i="1"/>
  <c r="AN3612" i="1"/>
  <c r="AQ3612" i="1" s="1"/>
  <c r="P3612" i="1"/>
  <c r="AQ3611" i="1"/>
  <c r="AN3611" i="1"/>
  <c r="P3611" i="1"/>
  <c r="AN3610" i="1"/>
  <c r="AQ3610" i="1" s="1"/>
  <c r="P3610" i="1"/>
  <c r="AQ3609" i="1"/>
  <c r="AN3609" i="1"/>
  <c r="P3609" i="1"/>
  <c r="AN3608" i="1"/>
  <c r="AQ3608" i="1" s="1"/>
  <c r="P3608" i="1"/>
  <c r="AQ3607" i="1"/>
  <c r="AN3607" i="1"/>
  <c r="P3607" i="1"/>
  <c r="AN3606" i="1"/>
  <c r="AQ3606" i="1" s="1"/>
  <c r="P3606" i="1"/>
  <c r="AQ3605" i="1"/>
  <c r="AN3605" i="1"/>
  <c r="P3605" i="1"/>
  <c r="AN3604" i="1"/>
  <c r="AQ3604" i="1" s="1"/>
  <c r="P3604" i="1"/>
  <c r="AQ3603" i="1"/>
  <c r="P3603" i="1"/>
  <c r="AQ3602" i="1"/>
  <c r="AN3602" i="1"/>
  <c r="P3602" i="1"/>
  <c r="AN3601" i="1"/>
  <c r="AQ3601" i="1" s="1"/>
  <c r="P3601" i="1"/>
  <c r="AQ3600" i="1"/>
  <c r="AN3600" i="1"/>
  <c r="P3600" i="1"/>
  <c r="AN3599" i="1"/>
  <c r="AQ3599" i="1" s="1"/>
  <c r="P3599" i="1"/>
  <c r="AQ3598" i="1"/>
  <c r="AN3598" i="1"/>
  <c r="P3598" i="1"/>
  <c r="AN3597" i="1"/>
  <c r="AQ3597" i="1" s="1"/>
  <c r="P3597" i="1"/>
  <c r="AQ3596" i="1"/>
  <c r="AN3596" i="1"/>
  <c r="P3596" i="1"/>
  <c r="AN3595" i="1"/>
  <c r="AQ3595" i="1" s="1"/>
  <c r="P3595" i="1"/>
  <c r="AQ3594" i="1"/>
  <c r="AN3594" i="1"/>
  <c r="P3594" i="1"/>
  <c r="AN3593" i="1"/>
  <c r="AQ3593" i="1" s="1"/>
  <c r="P3593" i="1"/>
  <c r="AQ3592" i="1"/>
  <c r="AN3592" i="1"/>
  <c r="P3592" i="1"/>
  <c r="AN3591" i="1"/>
  <c r="AQ3591" i="1" s="1"/>
  <c r="P3591" i="1"/>
  <c r="AQ3590" i="1"/>
  <c r="AN3590" i="1"/>
  <c r="P3590" i="1"/>
  <c r="AN3589" i="1"/>
  <c r="AQ3589" i="1" s="1"/>
  <c r="P3589" i="1"/>
  <c r="AQ3588" i="1"/>
  <c r="AN3588" i="1"/>
  <c r="P3588" i="1"/>
  <c r="AN3587" i="1"/>
  <c r="AQ3587" i="1" s="1"/>
  <c r="P3587" i="1"/>
  <c r="AQ3586" i="1"/>
  <c r="AN3586" i="1"/>
  <c r="P3586" i="1"/>
  <c r="AN3585" i="1"/>
  <c r="AQ3585" i="1" s="1"/>
  <c r="P3585" i="1"/>
  <c r="AQ3584" i="1"/>
  <c r="AN3584" i="1"/>
  <c r="P3584" i="1"/>
  <c r="AN3583" i="1"/>
  <c r="AQ3583" i="1" s="1"/>
  <c r="P3583" i="1"/>
  <c r="AQ3582" i="1"/>
  <c r="AN3582" i="1"/>
  <c r="P3582" i="1"/>
  <c r="AN3581" i="1"/>
  <c r="AQ3581" i="1" s="1"/>
  <c r="P3581" i="1"/>
  <c r="AQ3580" i="1"/>
  <c r="AN3580" i="1"/>
  <c r="P3580" i="1"/>
  <c r="AN3579" i="1"/>
  <c r="AQ3579" i="1" s="1"/>
  <c r="P3579" i="1"/>
  <c r="AQ3578" i="1"/>
  <c r="AN3578" i="1"/>
  <c r="P3578" i="1"/>
  <c r="AN3577" i="1"/>
  <c r="AQ3577" i="1" s="1"/>
  <c r="P3577" i="1"/>
  <c r="AQ3576" i="1"/>
  <c r="AN3576" i="1"/>
  <c r="P3576" i="1"/>
  <c r="AN3575" i="1"/>
  <c r="AQ3575" i="1" s="1"/>
  <c r="P3575" i="1"/>
  <c r="AQ3574" i="1"/>
  <c r="AN3574" i="1"/>
  <c r="P3574" i="1"/>
  <c r="AN3573" i="1"/>
  <c r="AQ3573" i="1" s="1"/>
  <c r="P3573" i="1"/>
  <c r="AQ3572" i="1"/>
  <c r="AN3572" i="1"/>
  <c r="P3572" i="1"/>
  <c r="AN3571" i="1"/>
  <c r="AQ3571" i="1" s="1"/>
  <c r="P3571" i="1"/>
  <c r="AQ3570" i="1"/>
  <c r="AN3570" i="1"/>
  <c r="P3570" i="1"/>
  <c r="AN3569" i="1"/>
  <c r="AQ3569" i="1" s="1"/>
  <c r="P3569" i="1"/>
  <c r="AQ3568" i="1"/>
  <c r="AN3568" i="1"/>
  <c r="P3568" i="1"/>
  <c r="AN3567" i="1"/>
  <c r="AQ3567" i="1" s="1"/>
  <c r="P3567" i="1"/>
  <c r="AQ3566" i="1"/>
  <c r="AN3566" i="1"/>
  <c r="P3566" i="1"/>
  <c r="AN3565" i="1"/>
  <c r="AQ3565" i="1" s="1"/>
  <c r="P3565" i="1"/>
  <c r="AQ3564" i="1"/>
  <c r="AN3564" i="1"/>
  <c r="P3564" i="1"/>
  <c r="AN3563" i="1"/>
  <c r="AQ3563" i="1" s="1"/>
  <c r="P3563" i="1"/>
  <c r="AQ3562" i="1"/>
  <c r="AN3562" i="1"/>
  <c r="P3562" i="1"/>
  <c r="AN3561" i="1"/>
  <c r="AQ3561" i="1" s="1"/>
  <c r="P3561" i="1"/>
  <c r="AQ3560" i="1"/>
  <c r="AN3560" i="1"/>
  <c r="P3560" i="1"/>
  <c r="AN3559" i="1"/>
  <c r="AQ3559" i="1" s="1"/>
  <c r="P3559" i="1"/>
  <c r="AQ3558" i="1"/>
  <c r="AN3558" i="1"/>
  <c r="P3558" i="1"/>
  <c r="AN3557" i="1"/>
  <c r="AQ3557" i="1" s="1"/>
  <c r="P3557" i="1"/>
  <c r="AQ3556" i="1"/>
  <c r="AN3556" i="1"/>
  <c r="P3556" i="1"/>
  <c r="AN3555" i="1"/>
  <c r="AQ3555" i="1" s="1"/>
  <c r="P3555" i="1"/>
  <c r="AQ3554" i="1"/>
  <c r="AN3554" i="1"/>
  <c r="P3554" i="1"/>
  <c r="AN3553" i="1"/>
  <c r="AQ3553" i="1" s="1"/>
  <c r="P3553" i="1"/>
  <c r="AQ3552" i="1"/>
  <c r="AN3552" i="1"/>
  <c r="P3552" i="1"/>
  <c r="AN3551" i="1"/>
  <c r="AQ3551" i="1" s="1"/>
  <c r="P3551" i="1"/>
  <c r="AQ3550" i="1"/>
  <c r="AN3550" i="1"/>
  <c r="P3550" i="1"/>
  <c r="AN3549" i="1"/>
  <c r="AQ3549" i="1" s="1"/>
  <c r="P3549" i="1"/>
  <c r="AQ3548" i="1"/>
  <c r="AN3548" i="1"/>
  <c r="P3548" i="1"/>
  <c r="AN3547" i="1"/>
  <c r="AQ3547" i="1" s="1"/>
  <c r="P3547" i="1"/>
  <c r="AQ3546" i="1"/>
  <c r="AN3546" i="1"/>
  <c r="P3546" i="1"/>
  <c r="AN3545" i="1"/>
  <c r="AQ3545" i="1" s="1"/>
  <c r="P3545" i="1"/>
  <c r="AQ3544" i="1"/>
  <c r="AN3544" i="1"/>
  <c r="P3544" i="1"/>
  <c r="AN3543" i="1"/>
  <c r="AQ3543" i="1" s="1"/>
  <c r="P3543" i="1"/>
  <c r="AQ3542" i="1"/>
  <c r="AN3542" i="1"/>
  <c r="P3542" i="1"/>
  <c r="AN3541" i="1"/>
  <c r="AQ3541" i="1" s="1"/>
  <c r="P3541" i="1"/>
  <c r="AQ3540" i="1"/>
  <c r="AN3540" i="1"/>
  <c r="P3540" i="1"/>
  <c r="AN3539" i="1"/>
  <c r="AQ3539" i="1" s="1"/>
  <c r="P3539" i="1"/>
  <c r="AQ3538" i="1"/>
  <c r="AN3538" i="1"/>
  <c r="P3538" i="1"/>
  <c r="AN3537" i="1"/>
  <c r="AQ3537" i="1" s="1"/>
  <c r="P3537" i="1"/>
  <c r="AQ3536" i="1"/>
  <c r="AN3536" i="1"/>
  <c r="P3536" i="1"/>
  <c r="AN3535" i="1"/>
  <c r="AQ3535" i="1" s="1"/>
  <c r="P3535" i="1"/>
  <c r="AQ3534" i="1"/>
  <c r="AN3534" i="1"/>
  <c r="P3534" i="1"/>
  <c r="AN3533" i="1"/>
  <c r="AQ3533" i="1" s="1"/>
  <c r="P3533" i="1"/>
  <c r="AQ3532" i="1"/>
  <c r="AN3532" i="1"/>
  <c r="P3532" i="1"/>
  <c r="AN3531" i="1"/>
  <c r="AQ3531" i="1" s="1"/>
  <c r="P3531" i="1"/>
  <c r="AQ3530" i="1"/>
  <c r="AN3530" i="1"/>
  <c r="P3530" i="1"/>
  <c r="AN3529" i="1"/>
  <c r="AQ3529" i="1" s="1"/>
  <c r="P3529" i="1"/>
  <c r="AQ3528" i="1"/>
  <c r="AN3528" i="1"/>
  <c r="P3528" i="1"/>
  <c r="AN3527" i="1"/>
  <c r="AQ3527" i="1" s="1"/>
  <c r="P3527" i="1"/>
  <c r="AQ3526" i="1"/>
  <c r="AN3526" i="1"/>
  <c r="P3526" i="1"/>
  <c r="AN3525" i="1"/>
  <c r="AQ3525" i="1" s="1"/>
  <c r="P3525" i="1"/>
  <c r="AQ3524" i="1"/>
  <c r="AN3524" i="1"/>
  <c r="P3524" i="1"/>
  <c r="AN3523" i="1"/>
  <c r="AQ3523" i="1" s="1"/>
  <c r="P3523" i="1"/>
  <c r="AQ3522" i="1"/>
  <c r="AN3522" i="1"/>
  <c r="P3522" i="1"/>
  <c r="AN3521" i="1"/>
  <c r="AQ3521" i="1" s="1"/>
  <c r="P3521" i="1"/>
  <c r="AQ3520" i="1"/>
  <c r="AN3520" i="1"/>
  <c r="P3520" i="1"/>
  <c r="AN3519" i="1"/>
  <c r="AQ3519" i="1" s="1"/>
  <c r="P3519" i="1"/>
  <c r="AQ3518" i="1"/>
  <c r="AN3518" i="1"/>
  <c r="P3518" i="1"/>
  <c r="AN3517" i="1"/>
  <c r="AQ3517" i="1" s="1"/>
  <c r="P3517" i="1"/>
  <c r="AQ3516" i="1"/>
  <c r="AN3516" i="1"/>
  <c r="P3516" i="1"/>
  <c r="AN3515" i="1"/>
  <c r="AQ3515" i="1" s="1"/>
  <c r="P3515" i="1"/>
  <c r="AQ3514" i="1"/>
  <c r="AN3514" i="1"/>
  <c r="P3514" i="1"/>
  <c r="AN3513" i="1"/>
  <c r="AQ3513" i="1" s="1"/>
  <c r="P3513" i="1"/>
  <c r="AQ3512" i="1"/>
  <c r="AN3512" i="1"/>
  <c r="P3512" i="1"/>
  <c r="AN3511" i="1"/>
  <c r="AQ3511" i="1" s="1"/>
  <c r="P3511" i="1"/>
  <c r="AQ3510" i="1"/>
  <c r="AN3510" i="1"/>
  <c r="P3510" i="1"/>
  <c r="AN3509" i="1"/>
  <c r="AQ3509" i="1" s="1"/>
  <c r="P3509" i="1"/>
  <c r="AQ3508" i="1"/>
  <c r="AN3508" i="1"/>
  <c r="P3508" i="1"/>
  <c r="AN3507" i="1"/>
  <c r="AQ3507" i="1" s="1"/>
  <c r="P3507" i="1"/>
  <c r="AQ3506" i="1"/>
  <c r="AN3506" i="1"/>
  <c r="P3506" i="1"/>
  <c r="AN3505" i="1"/>
  <c r="AQ3505" i="1" s="1"/>
  <c r="P3505" i="1"/>
  <c r="AQ3504" i="1"/>
  <c r="AN3504" i="1"/>
  <c r="P3504" i="1"/>
  <c r="AN3503" i="1"/>
  <c r="AQ3503" i="1" s="1"/>
  <c r="P3503" i="1"/>
  <c r="AQ3502" i="1"/>
  <c r="AN3502" i="1"/>
  <c r="P3502" i="1"/>
  <c r="AN3501" i="1"/>
  <c r="AQ3501" i="1" s="1"/>
  <c r="P3501" i="1"/>
  <c r="AQ3500" i="1"/>
  <c r="AN3500" i="1"/>
  <c r="P3500" i="1"/>
  <c r="AN3499" i="1"/>
  <c r="AQ3499" i="1" s="1"/>
  <c r="P3499" i="1"/>
  <c r="AQ3498" i="1"/>
  <c r="AN3498" i="1"/>
  <c r="P3498" i="1"/>
  <c r="AN3497" i="1"/>
  <c r="AQ3497" i="1" s="1"/>
  <c r="P3497" i="1"/>
  <c r="AQ3496" i="1"/>
  <c r="AN3496" i="1"/>
  <c r="P3496" i="1"/>
  <c r="AN3495" i="1"/>
  <c r="AQ3495" i="1" s="1"/>
  <c r="P3495" i="1"/>
  <c r="AQ3494" i="1"/>
  <c r="AN3494" i="1"/>
  <c r="P3494" i="1"/>
  <c r="AN3493" i="1"/>
  <c r="AQ3493" i="1" s="1"/>
  <c r="P3493" i="1"/>
  <c r="AQ3492" i="1"/>
  <c r="AN3492" i="1"/>
  <c r="P3492" i="1"/>
  <c r="AN3491" i="1"/>
  <c r="AQ3491" i="1" s="1"/>
  <c r="P3491" i="1"/>
  <c r="AQ3490" i="1"/>
  <c r="AN3490" i="1"/>
  <c r="P3490" i="1"/>
  <c r="AN3489" i="1"/>
  <c r="AQ3489" i="1" s="1"/>
  <c r="P3489" i="1"/>
  <c r="AQ3488" i="1"/>
  <c r="AN3488" i="1"/>
  <c r="P3488" i="1"/>
  <c r="AN3487" i="1"/>
  <c r="AQ3487" i="1" s="1"/>
  <c r="P3487" i="1"/>
  <c r="AQ3486" i="1"/>
  <c r="AN3486" i="1"/>
  <c r="P3486" i="1"/>
  <c r="AN3485" i="1"/>
  <c r="AQ3485" i="1" s="1"/>
  <c r="P3485" i="1"/>
  <c r="AQ3484" i="1"/>
  <c r="AN3484" i="1"/>
  <c r="P3484" i="1"/>
  <c r="AN3483" i="1"/>
  <c r="AQ3483" i="1" s="1"/>
  <c r="P3483" i="1"/>
  <c r="AQ3482" i="1"/>
  <c r="AN3482" i="1"/>
  <c r="P3482" i="1"/>
  <c r="AN3481" i="1"/>
  <c r="AQ3481" i="1" s="1"/>
  <c r="P3481" i="1"/>
  <c r="AQ3480" i="1"/>
  <c r="AN3480" i="1"/>
  <c r="P3480" i="1"/>
  <c r="AN3479" i="1"/>
  <c r="AQ3479" i="1" s="1"/>
  <c r="P3479" i="1"/>
  <c r="AQ3478" i="1"/>
  <c r="AN3478" i="1"/>
  <c r="P3478" i="1"/>
  <c r="AN3477" i="1"/>
  <c r="AQ3477" i="1" s="1"/>
  <c r="P3477" i="1"/>
  <c r="AQ3476" i="1"/>
  <c r="AN3476" i="1"/>
  <c r="P3476" i="1"/>
  <c r="AN3475" i="1"/>
  <c r="AQ3475" i="1" s="1"/>
  <c r="P3475" i="1"/>
  <c r="AQ3474" i="1"/>
  <c r="AN3474" i="1"/>
  <c r="P3474" i="1"/>
  <c r="AN3473" i="1"/>
  <c r="AQ3473" i="1" s="1"/>
  <c r="P3473" i="1"/>
  <c r="AQ3472" i="1"/>
  <c r="AN3472" i="1"/>
  <c r="P3472" i="1"/>
  <c r="AN3471" i="1"/>
  <c r="AQ3471" i="1" s="1"/>
  <c r="P3471" i="1"/>
  <c r="AQ3470" i="1"/>
  <c r="AN3470" i="1"/>
  <c r="P3470" i="1"/>
  <c r="AN3469" i="1"/>
  <c r="AQ3469" i="1" s="1"/>
  <c r="P3469" i="1"/>
  <c r="AQ3468" i="1"/>
  <c r="AN3468" i="1"/>
  <c r="P3468" i="1"/>
  <c r="AN3467" i="1"/>
  <c r="AQ3467" i="1" s="1"/>
  <c r="P3467" i="1"/>
  <c r="AQ3466" i="1"/>
  <c r="AN3466" i="1"/>
  <c r="P3466" i="1"/>
  <c r="AN3465" i="1"/>
  <c r="AQ3465" i="1" s="1"/>
  <c r="P3465" i="1"/>
  <c r="AQ3464" i="1"/>
  <c r="AN3464" i="1"/>
  <c r="P3464" i="1"/>
  <c r="AN3463" i="1"/>
  <c r="AQ3463" i="1" s="1"/>
  <c r="P3463" i="1"/>
  <c r="AQ3462" i="1"/>
  <c r="AN3462" i="1"/>
  <c r="P3462" i="1"/>
  <c r="AN3461" i="1"/>
  <c r="AQ3461" i="1" s="1"/>
  <c r="P3461" i="1"/>
  <c r="AQ3460" i="1"/>
  <c r="AN3460" i="1"/>
  <c r="P3460" i="1"/>
  <c r="AN3459" i="1"/>
  <c r="AQ3459" i="1" s="1"/>
  <c r="P3459" i="1"/>
  <c r="AQ3458" i="1"/>
  <c r="AN3458" i="1"/>
  <c r="P3458" i="1"/>
  <c r="AN3457" i="1"/>
  <c r="AQ3457" i="1" s="1"/>
  <c r="P3457" i="1"/>
  <c r="AQ3456" i="1"/>
  <c r="AN3456" i="1"/>
  <c r="P3456" i="1"/>
  <c r="AN3455" i="1"/>
  <c r="AQ3455" i="1" s="1"/>
  <c r="P3455" i="1"/>
  <c r="AQ3454" i="1"/>
  <c r="AN3454" i="1"/>
  <c r="P3454" i="1"/>
  <c r="AN3453" i="1"/>
  <c r="AQ3453" i="1" s="1"/>
  <c r="P3453" i="1"/>
  <c r="AQ3452" i="1"/>
  <c r="AN3452" i="1"/>
  <c r="P3452" i="1"/>
  <c r="AN3451" i="1"/>
  <c r="AQ3451" i="1" s="1"/>
  <c r="P3451" i="1"/>
  <c r="AQ3450" i="1"/>
  <c r="AN3450" i="1"/>
  <c r="P3450" i="1"/>
  <c r="AN3449" i="1"/>
  <c r="AQ3449" i="1" s="1"/>
  <c r="P3449" i="1"/>
  <c r="AQ3448" i="1"/>
  <c r="AN3448" i="1"/>
  <c r="P3448" i="1"/>
  <c r="AN3447" i="1"/>
  <c r="AQ3447" i="1" s="1"/>
  <c r="P3447" i="1"/>
  <c r="AQ3446" i="1"/>
  <c r="AN3446" i="1"/>
  <c r="P3446" i="1"/>
  <c r="AN3445" i="1"/>
  <c r="AQ3445" i="1" s="1"/>
  <c r="P3445" i="1"/>
  <c r="AQ3444" i="1"/>
  <c r="AN3444" i="1"/>
  <c r="P3444" i="1"/>
  <c r="AN3443" i="1"/>
  <c r="AQ3443" i="1" s="1"/>
  <c r="P3443" i="1"/>
  <c r="AQ3442" i="1"/>
  <c r="AN3442" i="1"/>
  <c r="P3442" i="1"/>
  <c r="AN3441" i="1"/>
  <c r="AQ3441" i="1" s="1"/>
  <c r="P3441" i="1"/>
  <c r="AQ3440" i="1"/>
  <c r="AN3440" i="1"/>
  <c r="P3440" i="1"/>
  <c r="AN3439" i="1"/>
  <c r="AQ3439" i="1" s="1"/>
  <c r="P3439" i="1"/>
  <c r="AQ3438" i="1"/>
  <c r="AN3438" i="1"/>
  <c r="P3438" i="1"/>
  <c r="AN3437" i="1"/>
  <c r="AQ3437" i="1" s="1"/>
  <c r="P3437" i="1"/>
  <c r="AQ3436" i="1"/>
  <c r="AN3436" i="1"/>
  <c r="P3436" i="1"/>
  <c r="AN3435" i="1"/>
  <c r="AQ3435" i="1" s="1"/>
  <c r="P3435" i="1"/>
  <c r="AQ3434" i="1"/>
  <c r="AN3434" i="1"/>
  <c r="P3434" i="1"/>
  <c r="AN3433" i="1"/>
  <c r="AQ3433" i="1" s="1"/>
  <c r="P3433" i="1"/>
  <c r="AQ3432" i="1"/>
  <c r="AN3432" i="1"/>
  <c r="P3432" i="1"/>
  <c r="AN3431" i="1"/>
  <c r="AQ3431" i="1" s="1"/>
  <c r="P3431" i="1"/>
  <c r="AQ3430" i="1"/>
  <c r="AN3430" i="1"/>
  <c r="P3430" i="1"/>
  <c r="AN3429" i="1"/>
  <c r="AQ3429" i="1" s="1"/>
  <c r="P3429" i="1"/>
  <c r="AQ3428" i="1"/>
  <c r="AN3428" i="1"/>
  <c r="P3428" i="1"/>
  <c r="AN3427" i="1"/>
  <c r="AQ3427" i="1" s="1"/>
  <c r="P3427" i="1"/>
  <c r="AQ3426" i="1"/>
  <c r="AN3426" i="1"/>
  <c r="P3426" i="1"/>
  <c r="AN3425" i="1"/>
  <c r="AQ3425" i="1" s="1"/>
  <c r="P3425" i="1"/>
  <c r="AQ3424" i="1"/>
  <c r="AN3424" i="1"/>
  <c r="P3424" i="1"/>
  <c r="AN3423" i="1"/>
  <c r="AQ3423" i="1" s="1"/>
  <c r="P3423" i="1"/>
  <c r="AQ3422" i="1"/>
  <c r="AN3422" i="1"/>
  <c r="P3422" i="1"/>
  <c r="AN3421" i="1"/>
  <c r="AQ3421" i="1" s="1"/>
  <c r="P3421" i="1"/>
  <c r="AQ3420" i="1"/>
  <c r="AN3420" i="1"/>
  <c r="P3420" i="1"/>
  <c r="AN3419" i="1"/>
  <c r="AQ3419" i="1" s="1"/>
  <c r="P3419" i="1"/>
  <c r="AQ3418" i="1"/>
  <c r="AN3418" i="1"/>
  <c r="P3418" i="1"/>
  <c r="AN3417" i="1"/>
  <c r="AQ3417" i="1" s="1"/>
  <c r="P3417" i="1"/>
  <c r="AQ3416" i="1"/>
  <c r="AN3416" i="1"/>
  <c r="P3416" i="1"/>
  <c r="AN3415" i="1"/>
  <c r="AQ3415" i="1" s="1"/>
  <c r="P3415" i="1"/>
  <c r="AQ3414" i="1"/>
  <c r="AN3414" i="1"/>
  <c r="P3414" i="1"/>
  <c r="AN3413" i="1"/>
  <c r="AQ3413" i="1" s="1"/>
  <c r="P3413" i="1"/>
  <c r="AQ3412" i="1"/>
  <c r="AN3412" i="1"/>
  <c r="P3412" i="1"/>
  <c r="AN3411" i="1"/>
  <c r="AQ3411" i="1" s="1"/>
  <c r="P3411" i="1"/>
  <c r="AQ3410" i="1"/>
  <c r="AN3410" i="1"/>
  <c r="P3410" i="1"/>
  <c r="AN3409" i="1"/>
  <c r="AQ3409" i="1" s="1"/>
  <c r="P3409" i="1"/>
  <c r="AQ3408" i="1"/>
  <c r="AN3408" i="1"/>
  <c r="P3408" i="1"/>
  <c r="AN3407" i="1"/>
  <c r="AQ3407" i="1" s="1"/>
  <c r="P3407" i="1"/>
  <c r="AQ3406" i="1"/>
  <c r="AN3406" i="1"/>
  <c r="P3406" i="1"/>
  <c r="AN3405" i="1"/>
  <c r="AQ3405" i="1" s="1"/>
  <c r="P3405" i="1"/>
  <c r="AQ3404" i="1"/>
  <c r="AN3404" i="1"/>
  <c r="P3404" i="1"/>
  <c r="AN3403" i="1"/>
  <c r="AQ3403" i="1" s="1"/>
  <c r="P3403" i="1"/>
  <c r="AQ3402" i="1"/>
  <c r="AN3402" i="1"/>
  <c r="P3402" i="1"/>
  <c r="AN3401" i="1"/>
  <c r="AQ3401" i="1" s="1"/>
  <c r="P3401" i="1"/>
  <c r="AQ3400" i="1"/>
  <c r="AN3400" i="1"/>
  <c r="P3400" i="1"/>
  <c r="AN3399" i="1"/>
  <c r="AQ3399" i="1" s="1"/>
  <c r="P3399" i="1"/>
  <c r="AQ3398" i="1"/>
  <c r="AN3398" i="1"/>
  <c r="P3398" i="1"/>
  <c r="AN3397" i="1"/>
  <c r="AQ3397" i="1" s="1"/>
  <c r="P3397" i="1"/>
  <c r="AQ3396" i="1"/>
  <c r="AN3396" i="1"/>
  <c r="P3396" i="1"/>
  <c r="AN3395" i="1"/>
  <c r="AQ3395" i="1" s="1"/>
  <c r="P3395" i="1"/>
  <c r="AQ3394" i="1"/>
  <c r="AN3394" i="1"/>
  <c r="P3394" i="1"/>
  <c r="AN3393" i="1"/>
  <c r="AQ3393" i="1" s="1"/>
  <c r="P3393" i="1"/>
  <c r="AQ3392" i="1"/>
  <c r="AN3392" i="1"/>
  <c r="P3392" i="1"/>
  <c r="AN3391" i="1"/>
  <c r="AQ3391" i="1" s="1"/>
  <c r="P3391" i="1"/>
  <c r="AQ3390" i="1"/>
  <c r="AN3390" i="1"/>
  <c r="P3390" i="1"/>
  <c r="AN3389" i="1"/>
  <c r="AQ3389" i="1" s="1"/>
  <c r="P3389" i="1"/>
  <c r="AQ3388" i="1"/>
  <c r="AN3388" i="1"/>
  <c r="P3388" i="1"/>
  <c r="AN3387" i="1"/>
  <c r="AQ3387" i="1" s="1"/>
  <c r="P3387" i="1"/>
  <c r="AQ3386" i="1"/>
  <c r="AN3386" i="1"/>
  <c r="P3386" i="1"/>
  <c r="AN3385" i="1"/>
  <c r="AQ3385" i="1" s="1"/>
  <c r="P3385" i="1"/>
  <c r="AQ3384" i="1"/>
  <c r="AN3384" i="1"/>
  <c r="P3384" i="1"/>
  <c r="AN3383" i="1"/>
  <c r="AQ3383" i="1" s="1"/>
  <c r="P3383" i="1"/>
  <c r="AQ3382" i="1"/>
  <c r="AN3382" i="1"/>
  <c r="P3382" i="1"/>
  <c r="AN3381" i="1"/>
  <c r="AQ3381" i="1" s="1"/>
  <c r="P3381" i="1"/>
  <c r="AQ3380" i="1"/>
  <c r="AN3380" i="1"/>
  <c r="P3380" i="1"/>
  <c r="AN3379" i="1"/>
  <c r="AQ3379" i="1" s="1"/>
  <c r="P3379" i="1"/>
  <c r="AQ3378" i="1"/>
  <c r="AN3378" i="1"/>
  <c r="P3378" i="1"/>
  <c r="AN3377" i="1"/>
  <c r="AQ3377" i="1" s="1"/>
  <c r="P3377" i="1"/>
  <c r="AQ3376" i="1"/>
  <c r="AN3376" i="1"/>
  <c r="P3376" i="1"/>
  <c r="AN3375" i="1"/>
  <c r="AQ3375" i="1" s="1"/>
  <c r="P3375" i="1"/>
  <c r="AQ3374" i="1"/>
  <c r="AN3374" i="1"/>
  <c r="P3374" i="1"/>
  <c r="AN3373" i="1"/>
  <c r="AQ3373" i="1" s="1"/>
  <c r="P3373" i="1"/>
  <c r="AQ3372" i="1"/>
  <c r="AN3372" i="1"/>
  <c r="P3372" i="1"/>
  <c r="AN3371" i="1"/>
  <c r="AQ3371" i="1" s="1"/>
  <c r="P3371" i="1"/>
  <c r="AQ3370" i="1"/>
  <c r="AN3370" i="1"/>
  <c r="P3370" i="1"/>
  <c r="AN3369" i="1"/>
  <c r="AQ3369" i="1" s="1"/>
  <c r="P3369" i="1"/>
  <c r="AQ3368" i="1"/>
  <c r="AN3368" i="1"/>
  <c r="P3368" i="1"/>
  <c r="AN3367" i="1"/>
  <c r="AQ3367" i="1" s="1"/>
  <c r="P3367" i="1"/>
  <c r="AQ3366" i="1"/>
  <c r="AN3366" i="1"/>
  <c r="P3366" i="1"/>
  <c r="AN3365" i="1"/>
  <c r="AQ3365" i="1" s="1"/>
  <c r="P3365" i="1"/>
  <c r="AQ3364" i="1"/>
  <c r="AN3364" i="1"/>
  <c r="P3364" i="1"/>
  <c r="AN3363" i="1"/>
  <c r="AQ3363" i="1" s="1"/>
  <c r="P3363" i="1"/>
  <c r="AQ3362" i="1"/>
  <c r="AN3362" i="1"/>
  <c r="P3362" i="1"/>
  <c r="AN3361" i="1"/>
  <c r="AQ3361" i="1" s="1"/>
  <c r="P3361" i="1"/>
  <c r="AQ3360" i="1"/>
  <c r="AN3360" i="1"/>
  <c r="P3360" i="1"/>
  <c r="AN3359" i="1"/>
  <c r="AQ3359" i="1" s="1"/>
  <c r="P3359" i="1"/>
  <c r="AQ3358" i="1"/>
  <c r="AN3358" i="1"/>
  <c r="P3358" i="1"/>
  <c r="AN3357" i="1"/>
  <c r="AQ3357" i="1" s="1"/>
  <c r="P3357" i="1"/>
  <c r="AQ3356" i="1"/>
  <c r="AN3356" i="1"/>
  <c r="P3356" i="1"/>
  <c r="AN3355" i="1"/>
  <c r="AQ3355" i="1" s="1"/>
  <c r="P3355" i="1"/>
  <c r="AQ3354" i="1"/>
  <c r="AN3354" i="1"/>
  <c r="P3354" i="1"/>
  <c r="AN3353" i="1"/>
  <c r="AQ3353" i="1" s="1"/>
  <c r="P3353" i="1"/>
  <c r="AQ3352" i="1"/>
  <c r="AN3352" i="1"/>
  <c r="P3352" i="1"/>
  <c r="AN3351" i="1"/>
  <c r="AQ3351" i="1" s="1"/>
  <c r="P3351" i="1"/>
  <c r="AQ3350" i="1"/>
  <c r="AN3350" i="1"/>
  <c r="P3350" i="1"/>
  <c r="AN3349" i="1"/>
  <c r="AQ3349" i="1" s="1"/>
  <c r="P3349" i="1"/>
  <c r="AQ3348" i="1"/>
  <c r="AN3348" i="1"/>
  <c r="P3348" i="1"/>
  <c r="AN3347" i="1"/>
  <c r="AQ3347" i="1" s="1"/>
  <c r="P3347" i="1"/>
  <c r="AQ3346" i="1"/>
  <c r="AN3346" i="1"/>
  <c r="P3346" i="1"/>
  <c r="AN3345" i="1"/>
  <c r="AQ3345" i="1" s="1"/>
  <c r="P3345" i="1"/>
  <c r="AQ3344" i="1"/>
  <c r="AN3344" i="1"/>
  <c r="P3344" i="1"/>
  <c r="AN3343" i="1"/>
  <c r="AQ3343" i="1" s="1"/>
  <c r="P3343" i="1"/>
  <c r="AQ3342" i="1"/>
  <c r="AN3342" i="1"/>
  <c r="P3342" i="1"/>
  <c r="AN3341" i="1"/>
  <c r="AQ3341" i="1" s="1"/>
  <c r="P3341" i="1"/>
  <c r="AQ3340" i="1"/>
  <c r="AN3340" i="1"/>
  <c r="P3340" i="1"/>
  <c r="AN3339" i="1"/>
  <c r="AQ3339" i="1" s="1"/>
  <c r="P3339" i="1"/>
  <c r="AQ3338" i="1"/>
  <c r="AN3338" i="1"/>
  <c r="P3338" i="1"/>
  <c r="AN3337" i="1"/>
  <c r="AQ3337" i="1" s="1"/>
  <c r="P3337" i="1"/>
  <c r="AQ3336" i="1"/>
  <c r="AN3336" i="1"/>
  <c r="P3336" i="1"/>
  <c r="AN3335" i="1"/>
  <c r="AQ3335" i="1" s="1"/>
  <c r="P3335" i="1"/>
  <c r="AQ3334" i="1"/>
  <c r="AN3334" i="1"/>
  <c r="P3334" i="1"/>
  <c r="AN3333" i="1"/>
  <c r="AQ3333" i="1" s="1"/>
  <c r="P3333" i="1"/>
  <c r="AQ3332" i="1"/>
  <c r="AN3332" i="1"/>
  <c r="P3332" i="1"/>
  <c r="AN3331" i="1"/>
  <c r="AQ3331" i="1" s="1"/>
  <c r="P3331" i="1"/>
  <c r="AQ3330" i="1"/>
  <c r="AN3330" i="1"/>
  <c r="P3330" i="1"/>
  <c r="AN3329" i="1"/>
  <c r="AQ3329" i="1" s="1"/>
  <c r="P3329" i="1"/>
  <c r="AQ3328" i="1"/>
  <c r="AN3328" i="1"/>
  <c r="P3328" i="1"/>
  <c r="AN3327" i="1"/>
  <c r="AQ3327" i="1" s="1"/>
  <c r="P3327" i="1"/>
  <c r="AQ3326" i="1"/>
  <c r="AN3326" i="1"/>
  <c r="P3326" i="1"/>
  <c r="AN3325" i="1"/>
  <c r="AQ3325" i="1" s="1"/>
  <c r="P3325" i="1"/>
  <c r="AQ3324" i="1"/>
  <c r="AN3324" i="1"/>
  <c r="P3324" i="1"/>
  <c r="AN3323" i="1"/>
  <c r="AQ3323" i="1" s="1"/>
  <c r="P3323" i="1"/>
  <c r="AQ3322" i="1"/>
  <c r="AN3322" i="1"/>
  <c r="P3322" i="1"/>
  <c r="AN3321" i="1"/>
  <c r="AQ3321" i="1" s="1"/>
  <c r="P3321" i="1"/>
  <c r="AQ3320" i="1"/>
  <c r="AN3320" i="1"/>
  <c r="P3320" i="1"/>
  <c r="AN3319" i="1"/>
  <c r="AQ3319" i="1" s="1"/>
  <c r="P3319" i="1"/>
  <c r="AQ3318" i="1"/>
  <c r="AN3318" i="1"/>
  <c r="P3318" i="1"/>
  <c r="AN3317" i="1"/>
  <c r="AQ3317" i="1" s="1"/>
  <c r="P3317" i="1"/>
  <c r="AQ3316" i="1"/>
  <c r="AN3316" i="1"/>
  <c r="P3316" i="1"/>
  <c r="AN3315" i="1"/>
  <c r="AQ3315" i="1" s="1"/>
  <c r="P3315" i="1"/>
  <c r="AQ3314" i="1"/>
  <c r="AN3314" i="1"/>
  <c r="P3314" i="1"/>
  <c r="AN3313" i="1"/>
  <c r="AQ3313" i="1" s="1"/>
  <c r="P3313" i="1"/>
  <c r="AQ3312" i="1"/>
  <c r="AN3312" i="1"/>
  <c r="P3312" i="1"/>
  <c r="AN3311" i="1"/>
  <c r="AQ3311" i="1" s="1"/>
  <c r="P3311" i="1"/>
  <c r="AQ3310" i="1"/>
  <c r="AN3310" i="1"/>
  <c r="P3310" i="1"/>
  <c r="AN3309" i="1"/>
  <c r="AQ3309" i="1" s="1"/>
  <c r="P3309" i="1"/>
  <c r="AQ3308" i="1"/>
  <c r="AN3308" i="1"/>
  <c r="P3308" i="1"/>
  <c r="AN3307" i="1"/>
  <c r="AQ3307" i="1" s="1"/>
  <c r="P3307" i="1"/>
  <c r="AQ3306" i="1"/>
  <c r="AN3306" i="1"/>
  <c r="P3306" i="1"/>
  <c r="AN3305" i="1"/>
  <c r="AQ3305" i="1" s="1"/>
  <c r="P3305" i="1"/>
  <c r="AQ3304" i="1"/>
  <c r="AN3304" i="1"/>
  <c r="P3304" i="1"/>
  <c r="AN3303" i="1"/>
  <c r="AQ3303" i="1" s="1"/>
  <c r="P3303" i="1"/>
  <c r="AQ3302" i="1"/>
  <c r="AN3302" i="1"/>
  <c r="P3302" i="1"/>
  <c r="AN3301" i="1"/>
  <c r="AQ3301" i="1" s="1"/>
  <c r="P3301" i="1"/>
  <c r="AQ3300" i="1"/>
  <c r="AN3300" i="1"/>
  <c r="P3300" i="1"/>
  <c r="AN3299" i="1"/>
  <c r="AQ3299" i="1" s="1"/>
  <c r="P3299" i="1"/>
  <c r="AQ3298" i="1"/>
  <c r="AN3298" i="1"/>
  <c r="P3298" i="1"/>
  <c r="AN3297" i="1"/>
  <c r="AQ3297" i="1" s="1"/>
  <c r="P3297" i="1"/>
  <c r="AQ3296" i="1"/>
  <c r="AN3296" i="1"/>
  <c r="P3296" i="1"/>
  <c r="AN3295" i="1"/>
  <c r="AQ3295" i="1" s="1"/>
  <c r="P3295" i="1"/>
  <c r="AQ3294" i="1"/>
  <c r="AN3294" i="1"/>
  <c r="P3294" i="1"/>
  <c r="AN3293" i="1"/>
  <c r="AQ3293" i="1" s="1"/>
  <c r="P3293" i="1"/>
  <c r="AQ3292" i="1"/>
  <c r="AN3292" i="1"/>
  <c r="P3292" i="1"/>
  <c r="AN3291" i="1"/>
  <c r="AQ3291" i="1" s="1"/>
  <c r="P3291" i="1"/>
  <c r="AQ3290" i="1"/>
  <c r="AN3290" i="1"/>
  <c r="P3290" i="1"/>
  <c r="AN3289" i="1"/>
  <c r="AQ3289" i="1" s="1"/>
  <c r="P3289" i="1"/>
  <c r="AQ3288" i="1"/>
  <c r="AN3288" i="1"/>
  <c r="P3288" i="1"/>
  <c r="AN3287" i="1"/>
  <c r="AQ3287" i="1" s="1"/>
  <c r="P3287" i="1"/>
  <c r="AQ3286" i="1"/>
  <c r="AN3286" i="1"/>
  <c r="P3286" i="1"/>
  <c r="AN3285" i="1"/>
  <c r="AQ3285" i="1" s="1"/>
  <c r="P3285" i="1"/>
  <c r="AQ3284" i="1"/>
  <c r="AN3284" i="1"/>
  <c r="P3284" i="1"/>
  <c r="AN3283" i="1"/>
  <c r="AQ3283" i="1" s="1"/>
  <c r="P3283" i="1"/>
  <c r="AQ3282" i="1"/>
  <c r="AN3282" i="1"/>
  <c r="P3282" i="1"/>
  <c r="AN3281" i="1"/>
  <c r="AQ3281" i="1" s="1"/>
  <c r="P3281" i="1"/>
  <c r="AQ3280" i="1"/>
  <c r="AN3280" i="1"/>
  <c r="P3280" i="1"/>
  <c r="AN3279" i="1"/>
  <c r="AQ3279" i="1" s="1"/>
  <c r="P3279" i="1"/>
  <c r="AQ3278" i="1"/>
  <c r="AN3278" i="1"/>
  <c r="P3278" i="1"/>
  <c r="AN3277" i="1"/>
  <c r="AQ3277" i="1" s="1"/>
  <c r="P3277" i="1"/>
  <c r="AQ3276" i="1"/>
  <c r="AN3276" i="1"/>
  <c r="P3276" i="1"/>
  <c r="AN3275" i="1"/>
  <c r="AQ3275" i="1" s="1"/>
  <c r="P3275" i="1"/>
  <c r="AQ3274" i="1"/>
  <c r="AN3274" i="1"/>
  <c r="P3274" i="1"/>
  <c r="AN3273" i="1"/>
  <c r="AQ3273" i="1" s="1"/>
  <c r="P3273" i="1"/>
  <c r="AQ3272" i="1"/>
  <c r="AN3272" i="1"/>
  <c r="P3272" i="1"/>
  <c r="AN3271" i="1"/>
  <c r="AQ3271" i="1" s="1"/>
  <c r="P3271" i="1"/>
  <c r="AQ3270" i="1"/>
  <c r="AN3270" i="1"/>
  <c r="P3270" i="1"/>
  <c r="AN3269" i="1"/>
  <c r="AQ3269" i="1" s="1"/>
  <c r="P3269" i="1"/>
  <c r="AQ3268" i="1"/>
  <c r="AN3268" i="1"/>
  <c r="P3268" i="1"/>
  <c r="AN3267" i="1"/>
  <c r="AQ3267" i="1" s="1"/>
  <c r="P3267" i="1"/>
  <c r="AQ3266" i="1"/>
  <c r="AN3266" i="1"/>
  <c r="P3266" i="1"/>
  <c r="AN3265" i="1"/>
  <c r="AQ3265" i="1" s="1"/>
  <c r="P3265" i="1"/>
  <c r="AQ3264" i="1"/>
  <c r="AN3264" i="1"/>
  <c r="P3264" i="1"/>
  <c r="AN3263" i="1"/>
  <c r="AQ3263" i="1" s="1"/>
  <c r="P3263" i="1"/>
  <c r="AQ3262" i="1"/>
  <c r="AN3262" i="1"/>
  <c r="P3262" i="1"/>
  <c r="AN3261" i="1"/>
  <c r="AQ3261" i="1" s="1"/>
  <c r="P3261" i="1"/>
  <c r="AQ3260" i="1"/>
  <c r="AN3260" i="1"/>
  <c r="P3260" i="1"/>
  <c r="AN3259" i="1"/>
  <c r="AQ3259" i="1" s="1"/>
  <c r="P3259" i="1"/>
  <c r="AQ3258" i="1"/>
  <c r="AN3258" i="1"/>
  <c r="P3258" i="1"/>
  <c r="AN3257" i="1"/>
  <c r="AQ3257" i="1" s="1"/>
  <c r="P3257" i="1"/>
  <c r="AQ3256" i="1"/>
  <c r="AN3256" i="1"/>
  <c r="P3256" i="1"/>
  <c r="AN3255" i="1"/>
  <c r="AQ3255" i="1" s="1"/>
  <c r="P3255" i="1"/>
  <c r="AQ3254" i="1"/>
  <c r="AN3254" i="1"/>
  <c r="P3254" i="1"/>
  <c r="AN3253" i="1"/>
  <c r="AQ3253" i="1" s="1"/>
  <c r="P3253" i="1"/>
  <c r="AQ3252" i="1"/>
  <c r="AN3252" i="1"/>
  <c r="P3252" i="1"/>
  <c r="AN3251" i="1"/>
  <c r="AQ3251" i="1" s="1"/>
  <c r="P3251" i="1"/>
  <c r="AQ3250" i="1"/>
  <c r="AN3250" i="1"/>
  <c r="P3250" i="1"/>
  <c r="AN3249" i="1"/>
  <c r="AQ3249" i="1" s="1"/>
  <c r="P3249" i="1"/>
  <c r="AQ3248" i="1"/>
  <c r="AN3248" i="1"/>
  <c r="P3248" i="1"/>
  <c r="AN3247" i="1"/>
  <c r="AQ3247" i="1" s="1"/>
  <c r="P3247" i="1"/>
  <c r="AQ3246" i="1"/>
  <c r="AN3246" i="1"/>
  <c r="P3246" i="1"/>
  <c r="AN3245" i="1"/>
  <c r="AQ3245" i="1" s="1"/>
  <c r="P3245" i="1"/>
  <c r="AQ3244" i="1"/>
  <c r="AN3244" i="1"/>
  <c r="P3244" i="1"/>
  <c r="AN3243" i="1"/>
  <c r="AQ3243" i="1" s="1"/>
  <c r="P3243" i="1"/>
  <c r="AQ3242" i="1"/>
  <c r="AN3242" i="1"/>
  <c r="P3242" i="1"/>
  <c r="AN3241" i="1"/>
  <c r="AQ3241" i="1" s="1"/>
  <c r="P3241" i="1"/>
  <c r="AQ3240" i="1"/>
  <c r="AN3240" i="1"/>
  <c r="P3240" i="1"/>
  <c r="AN3239" i="1"/>
  <c r="AQ3239" i="1" s="1"/>
  <c r="P3239" i="1"/>
  <c r="AQ3238" i="1"/>
  <c r="AN3238" i="1"/>
  <c r="P3238" i="1"/>
  <c r="AN3237" i="1"/>
  <c r="AQ3237" i="1" s="1"/>
  <c r="P3237" i="1"/>
  <c r="AQ3236" i="1"/>
  <c r="AN3236" i="1"/>
  <c r="P3236" i="1"/>
  <c r="AN3235" i="1"/>
  <c r="AQ3235" i="1" s="1"/>
  <c r="P3235" i="1"/>
  <c r="AQ3234" i="1"/>
  <c r="AN3234" i="1"/>
  <c r="P3234" i="1"/>
  <c r="P3233" i="1" l="1"/>
  <c r="P3232" i="1"/>
  <c r="P3231" i="1"/>
  <c r="P3230" i="1"/>
  <c r="P3229" i="1"/>
  <c r="P3228" i="1"/>
  <c r="P3227" i="1"/>
  <c r="P3226" i="1"/>
  <c r="P3225" i="1"/>
  <c r="P3224" i="1"/>
  <c r="P3223" i="1"/>
  <c r="P3222" i="1"/>
  <c r="P3221" i="1"/>
  <c r="P3220" i="1"/>
  <c r="P3219" i="1"/>
  <c r="P3218" i="1"/>
  <c r="P3217" i="1"/>
  <c r="P3216" i="1"/>
  <c r="P3215" i="1"/>
  <c r="P3214" i="1"/>
  <c r="P3213" i="1"/>
  <c r="P3212" i="1"/>
  <c r="P3211" i="1"/>
  <c r="P3210" i="1"/>
  <c r="P3209" i="1"/>
  <c r="P3208" i="1"/>
  <c r="P3207" i="1"/>
  <c r="P3206" i="1"/>
  <c r="P3205" i="1"/>
  <c r="P3204" i="1"/>
  <c r="P3203" i="1"/>
  <c r="P3202" i="1"/>
  <c r="P3201" i="1"/>
  <c r="P3200" i="1"/>
  <c r="P3199" i="1"/>
  <c r="P3198" i="1"/>
  <c r="P3197" i="1"/>
  <c r="P3196" i="1"/>
  <c r="P3195" i="1"/>
  <c r="P3194" i="1"/>
  <c r="P3193" i="1"/>
  <c r="P3192" i="1"/>
  <c r="P3191" i="1"/>
  <c r="P3190" i="1"/>
  <c r="P3189" i="1"/>
  <c r="P3188" i="1"/>
  <c r="P3187" i="1"/>
  <c r="P3186" i="1"/>
  <c r="P3185" i="1"/>
  <c r="P3184" i="1"/>
  <c r="P3183" i="1"/>
  <c r="P3182" i="1"/>
  <c r="P3181" i="1"/>
  <c r="P3180" i="1"/>
  <c r="P3179" i="1"/>
  <c r="P3178" i="1"/>
  <c r="P3177" i="1"/>
  <c r="P3176" i="1"/>
  <c r="P3175" i="1"/>
  <c r="P3174" i="1"/>
  <c r="P3173" i="1"/>
  <c r="P3172" i="1"/>
  <c r="P3171" i="1"/>
  <c r="P3170" i="1"/>
  <c r="P3169" i="1"/>
  <c r="P3168" i="1"/>
  <c r="P3167" i="1"/>
  <c r="P3166" i="1"/>
  <c r="P3165" i="1"/>
  <c r="P3164" i="1"/>
  <c r="P3163" i="1"/>
  <c r="P3162" i="1"/>
  <c r="P3161" i="1"/>
  <c r="P3160" i="1"/>
  <c r="P3159" i="1"/>
  <c r="P3158" i="1"/>
  <c r="P3157" i="1"/>
  <c r="P3156" i="1"/>
  <c r="P3155" i="1"/>
  <c r="P3154" i="1"/>
  <c r="P3153" i="1"/>
  <c r="P3152" i="1"/>
  <c r="P3151" i="1"/>
  <c r="P3150" i="1"/>
  <c r="P3149" i="1"/>
  <c r="P3148" i="1"/>
  <c r="P3147" i="1"/>
  <c r="P3146" i="1"/>
  <c r="P3145" i="1"/>
  <c r="P3144" i="1"/>
  <c r="P3143" i="1"/>
  <c r="P3142" i="1"/>
  <c r="P3141" i="1"/>
  <c r="P3140" i="1"/>
  <c r="P3139" i="1"/>
  <c r="P3138" i="1"/>
  <c r="P3137" i="1"/>
  <c r="P3136" i="1"/>
  <c r="P3135" i="1"/>
  <c r="P3134" i="1"/>
  <c r="P3133" i="1"/>
  <c r="P3132" i="1"/>
  <c r="P3131" i="1"/>
  <c r="P3130" i="1"/>
  <c r="P3129" i="1"/>
  <c r="P3128" i="1"/>
  <c r="P3127" i="1"/>
  <c r="P3126" i="1"/>
  <c r="P3125" i="1"/>
  <c r="P3124" i="1"/>
  <c r="P3123" i="1"/>
  <c r="P3122" i="1"/>
  <c r="P3121" i="1"/>
  <c r="P3120" i="1"/>
  <c r="P3119" i="1"/>
  <c r="P3118" i="1"/>
  <c r="P3117" i="1"/>
  <c r="P3116" i="1"/>
  <c r="P3115" i="1"/>
  <c r="P3114" i="1"/>
  <c r="P3113" i="1"/>
  <c r="P3112" i="1"/>
  <c r="P3111" i="1"/>
  <c r="P3110" i="1"/>
  <c r="P3109" i="1"/>
  <c r="P3108" i="1"/>
  <c r="P3107" i="1"/>
  <c r="P3106" i="1"/>
  <c r="P3105" i="1"/>
  <c r="P3104" i="1"/>
  <c r="P3103" i="1"/>
  <c r="P3102" i="1"/>
  <c r="P3101" i="1"/>
  <c r="P3100" i="1"/>
  <c r="P3099" i="1"/>
  <c r="P3098" i="1"/>
  <c r="P3097" i="1"/>
  <c r="P3096" i="1"/>
  <c r="P3095" i="1"/>
  <c r="P3094" i="1"/>
  <c r="P3093" i="1"/>
  <c r="P3092" i="1"/>
  <c r="P3091" i="1"/>
  <c r="P3090" i="1"/>
  <c r="P3089" i="1"/>
  <c r="P3088" i="1"/>
  <c r="P3087" i="1"/>
  <c r="P3086" i="1"/>
  <c r="P3085" i="1"/>
  <c r="P3084" i="1"/>
  <c r="P3083" i="1"/>
  <c r="P3082" i="1"/>
  <c r="P3081" i="1"/>
  <c r="P3080" i="1"/>
  <c r="P3079" i="1"/>
  <c r="P3078" i="1"/>
  <c r="P3077" i="1"/>
  <c r="P3076" i="1"/>
  <c r="P3075" i="1"/>
  <c r="P3074" i="1"/>
  <c r="P3073" i="1"/>
  <c r="P3072" i="1"/>
  <c r="P3071" i="1"/>
  <c r="P3070" i="1"/>
  <c r="P3069" i="1"/>
  <c r="P3068" i="1"/>
  <c r="P3067" i="1"/>
  <c r="P3066" i="1"/>
  <c r="P3065" i="1"/>
  <c r="P3064" i="1"/>
  <c r="P3063" i="1"/>
  <c r="P3062" i="1"/>
  <c r="P3061" i="1"/>
  <c r="P3060" i="1"/>
  <c r="P3059" i="1"/>
  <c r="P3058" i="1"/>
  <c r="P3057" i="1"/>
  <c r="P3056" i="1"/>
  <c r="P3055" i="1"/>
  <c r="P3054" i="1"/>
  <c r="P3053" i="1"/>
  <c r="P3052" i="1"/>
  <c r="P3051" i="1"/>
  <c r="P3050" i="1"/>
  <c r="P3049" i="1"/>
  <c r="P3048" i="1"/>
  <c r="P3047" i="1"/>
  <c r="P3046" i="1"/>
  <c r="P3045" i="1"/>
  <c r="P3044" i="1"/>
  <c r="P3043" i="1"/>
  <c r="P3042" i="1"/>
  <c r="P3041" i="1"/>
  <c r="P3040" i="1"/>
  <c r="P3039" i="1"/>
  <c r="P3038" i="1"/>
  <c r="P3037" i="1"/>
  <c r="P3036" i="1"/>
  <c r="P3035" i="1"/>
  <c r="P3034" i="1"/>
  <c r="P3033" i="1"/>
  <c r="P3032" i="1"/>
  <c r="P3031" i="1"/>
  <c r="P3030" i="1"/>
  <c r="P3029" i="1"/>
  <c r="P3028" i="1"/>
  <c r="P3027" i="1"/>
  <c r="P3026" i="1"/>
  <c r="P3025" i="1"/>
  <c r="P3024" i="1"/>
  <c r="P3023" i="1"/>
  <c r="P3022" i="1"/>
  <c r="P3021" i="1"/>
  <c r="P3020" i="1"/>
  <c r="P3019" i="1"/>
  <c r="P3018" i="1"/>
  <c r="P3017" i="1"/>
  <c r="P3016" i="1"/>
  <c r="P3015" i="1"/>
  <c r="P3014" i="1"/>
  <c r="P3013" i="1"/>
  <c r="P3012" i="1"/>
  <c r="P3011" i="1"/>
  <c r="P3010" i="1"/>
  <c r="P3009" i="1"/>
  <c r="P3008" i="1"/>
  <c r="P3007" i="1"/>
  <c r="P3006" i="1"/>
  <c r="P3005" i="1"/>
  <c r="P3004" i="1"/>
  <c r="P3003" i="1"/>
  <c r="P3002" i="1"/>
  <c r="P3001" i="1"/>
  <c r="P3000" i="1"/>
  <c r="P2999" i="1"/>
  <c r="P2998" i="1"/>
  <c r="P2997" i="1"/>
  <c r="P2996" i="1"/>
  <c r="P2995" i="1"/>
  <c r="P2994" i="1"/>
  <c r="P2993" i="1"/>
  <c r="P2992" i="1"/>
  <c r="P2991" i="1"/>
  <c r="P2990" i="1"/>
  <c r="P2989" i="1"/>
  <c r="P2988" i="1"/>
  <c r="P2987" i="1"/>
  <c r="P2986" i="1"/>
  <c r="P2985" i="1"/>
  <c r="P2984" i="1"/>
  <c r="P2983" i="1"/>
  <c r="P2982" i="1"/>
  <c r="P2981" i="1"/>
  <c r="P2980" i="1"/>
  <c r="P2979" i="1"/>
  <c r="P2978" i="1"/>
  <c r="P2977" i="1"/>
  <c r="P2976" i="1"/>
  <c r="P2975" i="1"/>
  <c r="P2974" i="1"/>
  <c r="P2973" i="1"/>
  <c r="P2972" i="1"/>
  <c r="P2971" i="1"/>
  <c r="P2970" i="1"/>
  <c r="P2969" i="1"/>
  <c r="P2968" i="1"/>
  <c r="P2967" i="1"/>
  <c r="P2966" i="1"/>
  <c r="P2965" i="1"/>
  <c r="P2964" i="1"/>
  <c r="P2963" i="1"/>
  <c r="P2962" i="1"/>
  <c r="P2961" i="1"/>
  <c r="P2960" i="1"/>
  <c r="P2959" i="1"/>
  <c r="P2958" i="1"/>
  <c r="P2957" i="1"/>
  <c r="P2956" i="1"/>
  <c r="P2955" i="1"/>
  <c r="P2954" i="1"/>
  <c r="P2953" i="1"/>
  <c r="P2952" i="1"/>
  <c r="P2951" i="1"/>
  <c r="P2950" i="1"/>
  <c r="P2949" i="1"/>
  <c r="P2948" i="1"/>
  <c r="P2947" i="1"/>
  <c r="P2946" i="1"/>
  <c r="P2945" i="1"/>
  <c r="P2944" i="1"/>
  <c r="P2943" i="1"/>
  <c r="P2942" i="1"/>
  <c r="P2941" i="1"/>
  <c r="P2940" i="1"/>
  <c r="P2939" i="1"/>
  <c r="P2938" i="1"/>
  <c r="P2937" i="1"/>
  <c r="P2936" i="1"/>
  <c r="P2935" i="1"/>
  <c r="P2934" i="1"/>
  <c r="P2933" i="1"/>
  <c r="P2932" i="1"/>
  <c r="P2931" i="1"/>
  <c r="P2930" i="1"/>
  <c r="P2929" i="1"/>
  <c r="P2928" i="1"/>
  <c r="P2927" i="1"/>
  <c r="P2926" i="1"/>
  <c r="P2925" i="1"/>
  <c r="P2924" i="1"/>
  <c r="P2923" i="1"/>
  <c r="P2922" i="1"/>
  <c r="P2921" i="1"/>
  <c r="P2920" i="1"/>
  <c r="P2919" i="1"/>
  <c r="P2918" i="1"/>
  <c r="P2917" i="1"/>
  <c r="P2916" i="1"/>
  <c r="P2915" i="1"/>
  <c r="P2914" i="1"/>
  <c r="P2913" i="1"/>
  <c r="P2912" i="1"/>
  <c r="P2911" i="1"/>
  <c r="P2910" i="1"/>
  <c r="P2909" i="1"/>
  <c r="P2908" i="1"/>
  <c r="P2907" i="1"/>
  <c r="P2906" i="1"/>
  <c r="P2905" i="1"/>
  <c r="P2904" i="1"/>
  <c r="P2903" i="1"/>
  <c r="P2902" i="1"/>
  <c r="P2901" i="1"/>
  <c r="P2900" i="1"/>
  <c r="P2899" i="1"/>
  <c r="P2898" i="1"/>
  <c r="P2897" i="1"/>
  <c r="P2896" i="1"/>
  <c r="P2895" i="1"/>
  <c r="P2894" i="1"/>
  <c r="P2893" i="1"/>
  <c r="P2892" i="1"/>
  <c r="P2891" i="1"/>
  <c r="P2890" i="1"/>
  <c r="P2889" i="1"/>
  <c r="P2888" i="1"/>
  <c r="P2887" i="1"/>
  <c r="P2886" i="1"/>
  <c r="P2885" i="1"/>
  <c r="P2884" i="1"/>
  <c r="P2883" i="1"/>
  <c r="P2882" i="1"/>
  <c r="P2881" i="1"/>
  <c r="P2880" i="1"/>
  <c r="P2879" i="1"/>
  <c r="P2878" i="1"/>
  <c r="P2877" i="1"/>
  <c r="P2876" i="1"/>
  <c r="P2875" i="1"/>
  <c r="P2874" i="1"/>
  <c r="P2873" i="1"/>
  <c r="P2872" i="1"/>
  <c r="P2871" i="1"/>
  <c r="P2870" i="1"/>
  <c r="P2869" i="1"/>
  <c r="P2868" i="1"/>
  <c r="P2867" i="1"/>
  <c r="P2866" i="1"/>
  <c r="P2865" i="1"/>
  <c r="P2864" i="1"/>
  <c r="P2863" i="1"/>
  <c r="P2862" i="1"/>
  <c r="P2861" i="1"/>
  <c r="P2860" i="1"/>
  <c r="P2859" i="1"/>
  <c r="P2858" i="1"/>
  <c r="P2857" i="1"/>
  <c r="P2856" i="1"/>
  <c r="P2855" i="1"/>
  <c r="P2854" i="1"/>
  <c r="P2853" i="1"/>
  <c r="P2852" i="1"/>
  <c r="P2851" i="1"/>
  <c r="P2850" i="1"/>
  <c r="P2849" i="1"/>
  <c r="P2848" i="1"/>
  <c r="P2847" i="1"/>
  <c r="P2846" i="1"/>
  <c r="P2845" i="1"/>
  <c r="P2844" i="1"/>
  <c r="P2843" i="1"/>
  <c r="P2842" i="1"/>
  <c r="P2841" i="1"/>
  <c r="P2840" i="1"/>
  <c r="P2839" i="1"/>
  <c r="P2838" i="1"/>
  <c r="P2837" i="1"/>
  <c r="P2836" i="1"/>
  <c r="P2835" i="1"/>
  <c r="P2834" i="1"/>
  <c r="P2833" i="1"/>
  <c r="P2832" i="1"/>
  <c r="P2831" i="1"/>
  <c r="P2830" i="1"/>
  <c r="P2829" i="1"/>
  <c r="P2828" i="1"/>
  <c r="P2827" i="1"/>
  <c r="P2826" i="1"/>
  <c r="P2825" i="1"/>
  <c r="P2824" i="1"/>
  <c r="P2823" i="1"/>
  <c r="P2822" i="1"/>
  <c r="P2821" i="1"/>
  <c r="P2820" i="1"/>
  <c r="P2819" i="1"/>
  <c r="P2818" i="1"/>
  <c r="P2817" i="1"/>
  <c r="P2816" i="1"/>
  <c r="P2815" i="1"/>
  <c r="P2814" i="1"/>
  <c r="P2813" i="1"/>
  <c r="P2812" i="1"/>
  <c r="P2811" i="1"/>
  <c r="P2810" i="1"/>
  <c r="P2809" i="1"/>
  <c r="P2808" i="1"/>
  <c r="P2807" i="1"/>
  <c r="P2806" i="1"/>
  <c r="P2805" i="1"/>
  <c r="P2804" i="1"/>
  <c r="P2803" i="1"/>
  <c r="P2802" i="1"/>
  <c r="P2801" i="1"/>
  <c r="P2800" i="1"/>
  <c r="P2799" i="1"/>
  <c r="P2798" i="1"/>
  <c r="P2797" i="1"/>
  <c r="P2796" i="1"/>
  <c r="P2795" i="1"/>
  <c r="P2794" i="1"/>
  <c r="P2793" i="1"/>
  <c r="P2792" i="1"/>
  <c r="P2791" i="1"/>
  <c r="P2790" i="1"/>
  <c r="P2789" i="1"/>
  <c r="P2788" i="1"/>
  <c r="P2787" i="1"/>
  <c r="P2786" i="1"/>
  <c r="P2785" i="1"/>
  <c r="P2784" i="1"/>
  <c r="P2783" i="1"/>
  <c r="P2782" i="1"/>
  <c r="P2781" i="1"/>
  <c r="P2780" i="1"/>
  <c r="P2779" i="1"/>
  <c r="P2778" i="1"/>
  <c r="P2777" i="1"/>
  <c r="P2776" i="1"/>
  <c r="P2775" i="1"/>
  <c r="P2774" i="1"/>
  <c r="P2773" i="1"/>
  <c r="P2772" i="1"/>
  <c r="P2771" i="1"/>
  <c r="P2770" i="1"/>
  <c r="P2769" i="1"/>
  <c r="P2768" i="1"/>
  <c r="P2767" i="1"/>
  <c r="P2766" i="1"/>
  <c r="P2765" i="1"/>
  <c r="P2764" i="1"/>
  <c r="P2763" i="1"/>
  <c r="P2762" i="1"/>
  <c r="P2761" i="1"/>
  <c r="P2760" i="1"/>
  <c r="P2759" i="1"/>
  <c r="P2758" i="1"/>
  <c r="P2757" i="1"/>
  <c r="P2756" i="1"/>
  <c r="P2755" i="1"/>
  <c r="P2754" i="1"/>
  <c r="P2753" i="1"/>
  <c r="P2752" i="1"/>
  <c r="P2751" i="1"/>
  <c r="P2750" i="1"/>
  <c r="P2749" i="1"/>
  <c r="P2748" i="1"/>
  <c r="P2747" i="1"/>
  <c r="P2746" i="1"/>
  <c r="P2745" i="1"/>
  <c r="P2744" i="1"/>
  <c r="P2743" i="1"/>
  <c r="P2742" i="1"/>
  <c r="P2741" i="1"/>
  <c r="P2740" i="1"/>
  <c r="P2739" i="1"/>
  <c r="P2738" i="1"/>
  <c r="P2737" i="1"/>
  <c r="P2736" i="1"/>
  <c r="P2735" i="1"/>
  <c r="P2734" i="1"/>
  <c r="P2733" i="1"/>
  <c r="P2732" i="1"/>
  <c r="P2731" i="1"/>
  <c r="P2730" i="1"/>
  <c r="P2729" i="1"/>
  <c r="P2728" i="1"/>
  <c r="P2727" i="1"/>
  <c r="P2726" i="1"/>
  <c r="P2725" i="1"/>
  <c r="P2724" i="1"/>
  <c r="P2723" i="1"/>
  <c r="P2722" i="1"/>
  <c r="P2721" i="1"/>
  <c r="P2720" i="1"/>
  <c r="P2719" i="1"/>
  <c r="P2718" i="1"/>
  <c r="P2717" i="1"/>
  <c r="P2716" i="1"/>
  <c r="P2715" i="1"/>
  <c r="P2714" i="1"/>
  <c r="P2713" i="1"/>
  <c r="P2712" i="1"/>
  <c r="P2711" i="1"/>
  <c r="P2710" i="1"/>
  <c r="P2709" i="1"/>
  <c r="P2708" i="1"/>
  <c r="P2707" i="1"/>
  <c r="P2706" i="1"/>
  <c r="P2705" i="1"/>
  <c r="P2704" i="1"/>
  <c r="P2703" i="1"/>
  <c r="P2702" i="1"/>
  <c r="P2701" i="1"/>
  <c r="P2700" i="1"/>
  <c r="P2699" i="1"/>
  <c r="P2698" i="1"/>
  <c r="P2697" i="1"/>
  <c r="P2696" i="1"/>
  <c r="P2695" i="1"/>
  <c r="P2694" i="1"/>
  <c r="P2693" i="1"/>
  <c r="P2692" i="1"/>
  <c r="P2691" i="1"/>
  <c r="P2690" i="1"/>
  <c r="P2689" i="1"/>
  <c r="P2688" i="1"/>
  <c r="P2687" i="1"/>
  <c r="P2686" i="1"/>
  <c r="P2685" i="1"/>
  <c r="P2684" i="1"/>
  <c r="P2683" i="1"/>
  <c r="P2682" i="1"/>
  <c r="P2681" i="1"/>
  <c r="P2680" i="1"/>
  <c r="P2679" i="1"/>
  <c r="P2678" i="1"/>
  <c r="P2677" i="1"/>
  <c r="P2676" i="1"/>
  <c r="P2675" i="1"/>
  <c r="P2674" i="1"/>
  <c r="P2673" i="1"/>
  <c r="P2672" i="1"/>
  <c r="P2671" i="1"/>
  <c r="P2670" i="1"/>
  <c r="P2669" i="1"/>
  <c r="P2668" i="1"/>
  <c r="P2667" i="1"/>
  <c r="P2666" i="1"/>
  <c r="P2665" i="1"/>
  <c r="P2664" i="1"/>
  <c r="P2663" i="1"/>
  <c r="P2662" i="1"/>
  <c r="P2661" i="1"/>
  <c r="P2660" i="1"/>
  <c r="P2659" i="1"/>
  <c r="P2658" i="1"/>
  <c r="P2657" i="1"/>
  <c r="P2656" i="1"/>
  <c r="P2655" i="1"/>
  <c r="P2654" i="1"/>
  <c r="P2653" i="1"/>
  <c r="P2652" i="1"/>
  <c r="P2651" i="1"/>
  <c r="P2650" i="1"/>
  <c r="P2649" i="1"/>
  <c r="P2648" i="1"/>
  <c r="P2647" i="1"/>
  <c r="P2646" i="1"/>
  <c r="P2645" i="1"/>
  <c r="P2644" i="1"/>
  <c r="P2643" i="1"/>
  <c r="P2642" i="1"/>
  <c r="P2641" i="1"/>
  <c r="P2640" i="1"/>
  <c r="P2639" i="1"/>
  <c r="P2638" i="1"/>
  <c r="P2637" i="1"/>
  <c r="P2636" i="1"/>
  <c r="P2635" i="1"/>
  <c r="P2634" i="1"/>
  <c r="P2633" i="1"/>
  <c r="P2632" i="1"/>
  <c r="P2631" i="1"/>
  <c r="P2630" i="1"/>
  <c r="P2629" i="1"/>
  <c r="P2628" i="1"/>
  <c r="P2627" i="1"/>
  <c r="P2626" i="1"/>
  <c r="P2625" i="1"/>
  <c r="P2624" i="1"/>
  <c r="P2623" i="1"/>
  <c r="P2622" i="1"/>
  <c r="P2621" i="1"/>
  <c r="P2620" i="1"/>
  <c r="P2619" i="1"/>
  <c r="P2618" i="1"/>
  <c r="P2617" i="1"/>
  <c r="P2616" i="1"/>
  <c r="P2615" i="1"/>
  <c r="P2614" i="1"/>
  <c r="P2613" i="1"/>
  <c r="P2612" i="1"/>
  <c r="P2611" i="1"/>
  <c r="P2610" i="1"/>
  <c r="P2609" i="1"/>
  <c r="P2608" i="1"/>
  <c r="P2607" i="1"/>
  <c r="P2606" i="1"/>
  <c r="P2605" i="1"/>
  <c r="P2604" i="1"/>
  <c r="P2603" i="1"/>
  <c r="P2602" i="1"/>
  <c r="P2601" i="1"/>
  <c r="P2600" i="1"/>
  <c r="P2599" i="1"/>
  <c r="P2598" i="1"/>
  <c r="P2597" i="1"/>
  <c r="P2596" i="1"/>
  <c r="P2595" i="1"/>
  <c r="P2594" i="1"/>
  <c r="P2593" i="1"/>
  <c r="P2592" i="1"/>
  <c r="P2591" i="1"/>
  <c r="P2590" i="1"/>
  <c r="P2589" i="1"/>
  <c r="P2588" i="1"/>
  <c r="P2587" i="1"/>
  <c r="P2586" i="1"/>
  <c r="P2585" i="1"/>
  <c r="P2584" i="1"/>
  <c r="P2583" i="1"/>
  <c r="P2582" i="1"/>
  <c r="P2581" i="1"/>
  <c r="P2580" i="1"/>
  <c r="P2579" i="1"/>
  <c r="P2578" i="1"/>
  <c r="P2577" i="1"/>
  <c r="P2576" i="1"/>
  <c r="P2575" i="1"/>
  <c r="P2574" i="1"/>
  <c r="P2573" i="1"/>
  <c r="P2572" i="1"/>
  <c r="P2571" i="1"/>
  <c r="P2570" i="1"/>
  <c r="P2569" i="1"/>
  <c r="P2568" i="1"/>
  <c r="P2567" i="1"/>
  <c r="P2566" i="1"/>
  <c r="P2565" i="1"/>
  <c r="P2564" i="1"/>
  <c r="P2563" i="1"/>
  <c r="P2562" i="1"/>
  <c r="P2561" i="1"/>
  <c r="P2560" i="1"/>
  <c r="P2559" i="1"/>
  <c r="P2558" i="1"/>
  <c r="P2557" i="1"/>
  <c r="P2556" i="1"/>
  <c r="P2555" i="1"/>
  <c r="P2554" i="1"/>
  <c r="P2553" i="1"/>
  <c r="P2552" i="1"/>
  <c r="P2551" i="1"/>
  <c r="P2550" i="1"/>
  <c r="P2549" i="1"/>
  <c r="P2548" i="1"/>
  <c r="P2547" i="1"/>
  <c r="P2546" i="1"/>
  <c r="P2545" i="1"/>
  <c r="P2544" i="1"/>
  <c r="P2543" i="1"/>
  <c r="P2542" i="1"/>
  <c r="P2541" i="1"/>
  <c r="P2540" i="1"/>
  <c r="P2539" i="1"/>
  <c r="P2538" i="1"/>
  <c r="P2537" i="1"/>
  <c r="P2536" i="1"/>
  <c r="P2535" i="1"/>
  <c r="P2534" i="1"/>
  <c r="P2533" i="1"/>
  <c r="P2532" i="1"/>
  <c r="P2531" i="1"/>
  <c r="P2530" i="1"/>
  <c r="P2529" i="1"/>
  <c r="P2528" i="1"/>
  <c r="P2527" i="1"/>
  <c r="P2526" i="1"/>
  <c r="P2525" i="1"/>
  <c r="P2524" i="1"/>
  <c r="P2523" i="1"/>
  <c r="P2522" i="1"/>
  <c r="P2521" i="1"/>
  <c r="P2520" i="1"/>
  <c r="P2519" i="1"/>
  <c r="P2518" i="1"/>
  <c r="P2517" i="1"/>
  <c r="P2516" i="1"/>
  <c r="P2515" i="1"/>
  <c r="P2514" i="1"/>
  <c r="P2513" i="1"/>
  <c r="P2512" i="1"/>
  <c r="P2511" i="1"/>
  <c r="P2510" i="1"/>
  <c r="P2509" i="1"/>
  <c r="P2508" i="1"/>
  <c r="P2507" i="1"/>
  <c r="P2506" i="1"/>
  <c r="P2505" i="1"/>
  <c r="P2504" i="1"/>
  <c r="P2503" i="1"/>
  <c r="P2502" i="1"/>
  <c r="P2501" i="1"/>
  <c r="P2500" i="1"/>
  <c r="P2499" i="1"/>
  <c r="P2498" i="1"/>
  <c r="P2497" i="1"/>
  <c r="P2496" i="1"/>
  <c r="P2495" i="1"/>
  <c r="P2494" i="1"/>
  <c r="P2493" i="1"/>
  <c r="P2492" i="1"/>
  <c r="P2491" i="1"/>
  <c r="P2490" i="1"/>
  <c r="P2489" i="1"/>
  <c r="P2488" i="1"/>
  <c r="P2487" i="1"/>
  <c r="P2486" i="1"/>
  <c r="P2485" i="1"/>
  <c r="P2484" i="1"/>
  <c r="P2483" i="1"/>
  <c r="P2482" i="1"/>
  <c r="P2481" i="1"/>
  <c r="P2480" i="1"/>
  <c r="P2479" i="1"/>
  <c r="P2478" i="1"/>
  <c r="P2477" i="1"/>
  <c r="P2476" i="1"/>
  <c r="P2475" i="1"/>
  <c r="P2474" i="1"/>
  <c r="P2473" i="1"/>
  <c r="P2472" i="1"/>
  <c r="P2471" i="1"/>
  <c r="P2470" i="1"/>
  <c r="P2469" i="1"/>
  <c r="P2468" i="1"/>
  <c r="P2467" i="1"/>
  <c r="P2466" i="1"/>
  <c r="P2465" i="1"/>
  <c r="P2464" i="1"/>
  <c r="P2463" i="1"/>
  <c r="P2462" i="1"/>
  <c r="P2461" i="1"/>
  <c r="P2460" i="1"/>
  <c r="P2459" i="1"/>
  <c r="P2458" i="1"/>
  <c r="P2457" i="1"/>
  <c r="P2456" i="1"/>
  <c r="P2455" i="1"/>
  <c r="P2454" i="1"/>
  <c r="P2453" i="1"/>
  <c r="P2452" i="1"/>
  <c r="P2451" i="1"/>
  <c r="P2450" i="1"/>
  <c r="P2449" i="1"/>
  <c r="P2448" i="1"/>
  <c r="P2447" i="1"/>
  <c r="P2446" i="1"/>
  <c r="P2445" i="1"/>
  <c r="P2444" i="1"/>
  <c r="P2443" i="1"/>
  <c r="P2442" i="1"/>
  <c r="P2441" i="1"/>
  <c r="P2440" i="1"/>
  <c r="P2439" i="1"/>
  <c r="P2438" i="1"/>
  <c r="P2437" i="1"/>
  <c r="P2436" i="1"/>
  <c r="P2435" i="1"/>
  <c r="P2434" i="1"/>
  <c r="P2433" i="1"/>
  <c r="P2432" i="1"/>
  <c r="P2431" i="1"/>
  <c r="P2430" i="1"/>
  <c r="P2429" i="1"/>
  <c r="P2428" i="1"/>
  <c r="P2427" i="1"/>
  <c r="P2426" i="1"/>
  <c r="P2425" i="1"/>
  <c r="P2424" i="1"/>
  <c r="P2423" i="1"/>
  <c r="P2422" i="1"/>
  <c r="P2421" i="1"/>
  <c r="P2420" i="1"/>
  <c r="P2419" i="1"/>
  <c r="P2418" i="1"/>
  <c r="P2417" i="1"/>
  <c r="P2416" i="1"/>
  <c r="P2415" i="1"/>
  <c r="P2414" i="1"/>
  <c r="P2413" i="1"/>
  <c r="P2412" i="1"/>
  <c r="P2411" i="1"/>
  <c r="P2410" i="1"/>
  <c r="P2409" i="1"/>
  <c r="P2408" i="1"/>
  <c r="P2407" i="1"/>
  <c r="P2406" i="1"/>
  <c r="P2405" i="1"/>
  <c r="P2404" i="1"/>
  <c r="P2403" i="1"/>
  <c r="P2402" i="1"/>
  <c r="P2401" i="1"/>
  <c r="P2400" i="1"/>
  <c r="P2399" i="1"/>
  <c r="P2398" i="1"/>
  <c r="P2397" i="1"/>
  <c r="P2396" i="1"/>
  <c r="P2395" i="1"/>
  <c r="P2394" i="1"/>
  <c r="P2393" i="1"/>
  <c r="P2392" i="1"/>
  <c r="P2391" i="1"/>
  <c r="P2390" i="1"/>
  <c r="P2389" i="1"/>
  <c r="P2388" i="1"/>
  <c r="P2387" i="1"/>
  <c r="P2386" i="1"/>
  <c r="P2385" i="1"/>
  <c r="P2384" i="1"/>
  <c r="P2383" i="1"/>
  <c r="P2382" i="1"/>
  <c r="P2381" i="1"/>
  <c r="P2380" i="1"/>
  <c r="P2379" i="1"/>
  <c r="P2378" i="1"/>
  <c r="P2377" i="1"/>
  <c r="P2376" i="1"/>
  <c r="P2375" i="1"/>
  <c r="P2374" i="1"/>
  <c r="P2373" i="1"/>
  <c r="P2372" i="1"/>
  <c r="P2371" i="1"/>
  <c r="P2370" i="1"/>
  <c r="P2369" i="1"/>
  <c r="P2368" i="1"/>
  <c r="P2367" i="1"/>
  <c r="P2366" i="1"/>
  <c r="P2365" i="1"/>
  <c r="P2364" i="1"/>
  <c r="P2363" i="1"/>
  <c r="P2362" i="1"/>
  <c r="P2361" i="1"/>
  <c r="P2360" i="1"/>
  <c r="P2359" i="1"/>
  <c r="P2358" i="1"/>
  <c r="P2357" i="1"/>
  <c r="P2356" i="1"/>
  <c r="P2355" i="1"/>
  <c r="P2354" i="1"/>
  <c r="P2353" i="1"/>
  <c r="P2352" i="1"/>
  <c r="P2351" i="1"/>
  <c r="P2350" i="1"/>
  <c r="P2349" i="1"/>
  <c r="P2348" i="1"/>
  <c r="P2347" i="1"/>
  <c r="P2346" i="1"/>
  <c r="P2345" i="1"/>
  <c r="P2344" i="1"/>
  <c r="P2343" i="1"/>
  <c r="P2342" i="1"/>
  <c r="P2341" i="1"/>
  <c r="P2340" i="1"/>
  <c r="P2339" i="1"/>
  <c r="P2338" i="1"/>
  <c r="P2337" i="1"/>
  <c r="P2336" i="1"/>
  <c r="P2335" i="1"/>
  <c r="P2334" i="1"/>
  <c r="P2333" i="1"/>
  <c r="P2332" i="1"/>
  <c r="P2331" i="1"/>
  <c r="P2330" i="1"/>
  <c r="P2329" i="1"/>
  <c r="P2328" i="1"/>
  <c r="P2327" i="1"/>
  <c r="P2326" i="1"/>
  <c r="P2325" i="1"/>
  <c r="P2324" i="1"/>
  <c r="P2323" i="1"/>
  <c r="P2322" i="1"/>
  <c r="P2321" i="1"/>
  <c r="P2320" i="1"/>
  <c r="P2319" i="1"/>
  <c r="P2318" i="1"/>
  <c r="P2317" i="1"/>
  <c r="P2316" i="1"/>
  <c r="P2315" i="1"/>
  <c r="P2314" i="1"/>
  <c r="P2313" i="1"/>
  <c r="P2312" i="1"/>
  <c r="P2311" i="1"/>
  <c r="P2310" i="1"/>
  <c r="P2309" i="1"/>
  <c r="P2308" i="1"/>
  <c r="P2307" i="1"/>
  <c r="P2306" i="1"/>
  <c r="P2305" i="1"/>
  <c r="P2304" i="1"/>
  <c r="P2303" i="1"/>
  <c r="P2302" i="1"/>
  <c r="P2301" i="1"/>
  <c r="P2300" i="1"/>
  <c r="P2299" i="1"/>
  <c r="P2298" i="1"/>
  <c r="P2297" i="1"/>
  <c r="P2296" i="1"/>
  <c r="P2295" i="1"/>
  <c r="P2294" i="1"/>
  <c r="P2293" i="1"/>
  <c r="P2292" i="1"/>
  <c r="P2291" i="1"/>
  <c r="P2290" i="1"/>
  <c r="P2289" i="1"/>
  <c r="P2288" i="1"/>
  <c r="P2287" i="1"/>
  <c r="P2286" i="1"/>
  <c r="P2285" i="1"/>
  <c r="P2284" i="1"/>
  <c r="P2283" i="1"/>
  <c r="P2282" i="1"/>
  <c r="P2281" i="1"/>
  <c r="P2280" i="1"/>
  <c r="P2279" i="1"/>
  <c r="P2278" i="1"/>
  <c r="P2277" i="1"/>
  <c r="P2276" i="1"/>
  <c r="P2275" i="1"/>
  <c r="P2274" i="1"/>
  <c r="P2273" i="1"/>
  <c r="P2272" i="1"/>
  <c r="P2271" i="1"/>
  <c r="P2270" i="1"/>
  <c r="P2269" i="1"/>
  <c r="P2268" i="1"/>
  <c r="P2267" i="1"/>
  <c r="P2266" i="1"/>
  <c r="P2265" i="1"/>
  <c r="P2264" i="1"/>
  <c r="P2263" i="1"/>
  <c r="P2262" i="1"/>
  <c r="P2261" i="1"/>
  <c r="P2260" i="1"/>
  <c r="P2259" i="1"/>
  <c r="P2258" i="1"/>
  <c r="P2257" i="1"/>
  <c r="P2256" i="1"/>
  <c r="P2255" i="1"/>
  <c r="P2254" i="1"/>
  <c r="P2253" i="1"/>
  <c r="P2252" i="1"/>
  <c r="P2251" i="1"/>
  <c r="P2250" i="1"/>
  <c r="P2249" i="1"/>
  <c r="P2248" i="1"/>
  <c r="P2247" i="1"/>
  <c r="P2246" i="1"/>
  <c r="P2245" i="1"/>
  <c r="P2244" i="1"/>
  <c r="P2243" i="1"/>
  <c r="P2242" i="1"/>
  <c r="P2241" i="1"/>
  <c r="P2240" i="1"/>
  <c r="P2239" i="1"/>
  <c r="P2238" i="1"/>
  <c r="P2237" i="1"/>
  <c r="P2236" i="1"/>
  <c r="P2235" i="1"/>
  <c r="P2234" i="1"/>
  <c r="P2233" i="1"/>
  <c r="P2232" i="1"/>
  <c r="P2231" i="1"/>
  <c r="P2230" i="1"/>
  <c r="P2229" i="1"/>
  <c r="P2228" i="1"/>
  <c r="P2227" i="1"/>
  <c r="P2226" i="1"/>
  <c r="P2225" i="1"/>
  <c r="P2224" i="1"/>
  <c r="P2223" i="1"/>
  <c r="P2222" i="1"/>
  <c r="P2221" i="1"/>
  <c r="P2220" i="1"/>
  <c r="P2219" i="1"/>
  <c r="P2218" i="1"/>
  <c r="P2217" i="1"/>
  <c r="P2216" i="1"/>
  <c r="P2215" i="1"/>
  <c r="P2214" i="1"/>
  <c r="P2213" i="1"/>
  <c r="P2212" i="1"/>
  <c r="P2211" i="1"/>
  <c r="P2210" i="1"/>
  <c r="P2209" i="1"/>
  <c r="P2208" i="1"/>
  <c r="P2207" i="1"/>
  <c r="P2206" i="1"/>
  <c r="P2205" i="1"/>
  <c r="P2204" i="1"/>
  <c r="P2203" i="1"/>
  <c r="P2202" i="1"/>
  <c r="P2201" i="1"/>
  <c r="P2200" i="1"/>
  <c r="P2199" i="1"/>
  <c r="P2198" i="1"/>
  <c r="P2197" i="1"/>
  <c r="P2196" i="1"/>
  <c r="P2195" i="1"/>
  <c r="P2194" i="1"/>
  <c r="P2193" i="1"/>
  <c r="P2192" i="1"/>
  <c r="P2191" i="1"/>
  <c r="P2190" i="1"/>
  <c r="P2189" i="1"/>
  <c r="P2188" i="1"/>
  <c r="P2187" i="1"/>
  <c r="P2186" i="1"/>
  <c r="P2185" i="1"/>
  <c r="P2184" i="1"/>
  <c r="P2183" i="1"/>
  <c r="P2182" i="1"/>
  <c r="P2181" i="1"/>
  <c r="P2180" i="1"/>
  <c r="P2179" i="1"/>
  <c r="P2178" i="1"/>
  <c r="P2177" i="1"/>
  <c r="P2176" i="1"/>
  <c r="P2175" i="1"/>
  <c r="P2174" i="1"/>
  <c r="P2173" i="1"/>
  <c r="P2172" i="1"/>
  <c r="P2171" i="1"/>
  <c r="P2170" i="1"/>
  <c r="P2169" i="1"/>
  <c r="P2168" i="1"/>
  <c r="P2167" i="1"/>
  <c r="P2166" i="1"/>
  <c r="P2165" i="1"/>
  <c r="P2164" i="1"/>
  <c r="P2163" i="1"/>
  <c r="P2162" i="1"/>
  <c r="P2161" i="1"/>
  <c r="P2160" i="1"/>
  <c r="P2159" i="1"/>
  <c r="P2158" i="1"/>
  <c r="P2157" i="1"/>
  <c r="P2156" i="1"/>
  <c r="P2155" i="1"/>
  <c r="P2154" i="1"/>
  <c r="P2153" i="1"/>
  <c r="P2152" i="1"/>
  <c r="P2151" i="1"/>
  <c r="P2150" i="1"/>
  <c r="P2149" i="1"/>
  <c r="P2148" i="1"/>
  <c r="P2147" i="1"/>
  <c r="P2146" i="1"/>
  <c r="P2145" i="1"/>
  <c r="P2144" i="1"/>
  <c r="P2143" i="1"/>
  <c r="P2142" i="1"/>
  <c r="P2141" i="1"/>
  <c r="P2140" i="1"/>
  <c r="P2139" i="1"/>
  <c r="P2138" i="1"/>
  <c r="P2137" i="1"/>
  <c r="P2136" i="1"/>
  <c r="P2135" i="1"/>
  <c r="P2134" i="1"/>
  <c r="P2133" i="1"/>
  <c r="P2132" i="1"/>
  <c r="P2131" i="1"/>
  <c r="P2130" i="1"/>
  <c r="P2129" i="1"/>
  <c r="P2128" i="1"/>
  <c r="P2127" i="1"/>
  <c r="P2126" i="1"/>
  <c r="P2125" i="1"/>
  <c r="P2124" i="1"/>
  <c r="P2123" i="1"/>
  <c r="P2122" i="1"/>
  <c r="P2121" i="1"/>
  <c r="P2120" i="1"/>
  <c r="P2119" i="1"/>
  <c r="P2118" i="1"/>
  <c r="P2117" i="1"/>
  <c r="P2116" i="1"/>
  <c r="P2115" i="1"/>
  <c r="P2114" i="1"/>
  <c r="P2113" i="1"/>
  <c r="P2112" i="1"/>
  <c r="P2111" i="1"/>
  <c r="P2110" i="1"/>
  <c r="P2109" i="1"/>
  <c r="P2108" i="1"/>
  <c r="P2107" i="1"/>
  <c r="P2106" i="1"/>
  <c r="P2105" i="1"/>
  <c r="P2104" i="1"/>
  <c r="P2103" i="1"/>
  <c r="P2102" i="1"/>
  <c r="P2101" i="1"/>
  <c r="P2100" i="1"/>
  <c r="P2099" i="1"/>
  <c r="P2098" i="1"/>
  <c r="P2097" i="1"/>
  <c r="P2096" i="1"/>
  <c r="P2095" i="1"/>
  <c r="P2094" i="1"/>
  <c r="P2093" i="1"/>
  <c r="P2092" i="1"/>
  <c r="P2091" i="1"/>
  <c r="P2090" i="1"/>
  <c r="P2089" i="1"/>
  <c r="P2088" i="1"/>
  <c r="P2087" i="1"/>
  <c r="P2086" i="1"/>
  <c r="P2085" i="1"/>
  <c r="P2084" i="1"/>
  <c r="P2083" i="1"/>
  <c r="P2082" i="1"/>
  <c r="P2081" i="1"/>
  <c r="P2080" i="1"/>
  <c r="P2079" i="1"/>
  <c r="P2078" i="1"/>
  <c r="P2077" i="1"/>
  <c r="P2076" i="1"/>
  <c r="P2075" i="1"/>
  <c r="P2074" i="1"/>
  <c r="P2073" i="1"/>
  <c r="P2072" i="1"/>
  <c r="P2071" i="1"/>
  <c r="P2070" i="1"/>
  <c r="P2069" i="1"/>
  <c r="P2068" i="1"/>
  <c r="P2067" i="1"/>
  <c r="P2066" i="1"/>
  <c r="P2065" i="1"/>
  <c r="P2064" i="1"/>
  <c r="P2063" i="1"/>
  <c r="P2062" i="1"/>
  <c r="P2061" i="1"/>
  <c r="P2060" i="1"/>
  <c r="P2059" i="1"/>
  <c r="P2058" i="1"/>
  <c r="P2057" i="1"/>
  <c r="P2056" i="1"/>
  <c r="P2055" i="1"/>
  <c r="P2054" i="1"/>
  <c r="P2053" i="1"/>
  <c r="P2052" i="1"/>
  <c r="P2051" i="1"/>
  <c r="P2050" i="1"/>
  <c r="P2049" i="1"/>
  <c r="P2048" i="1"/>
  <c r="P2047" i="1"/>
  <c r="P2046" i="1"/>
  <c r="P2045" i="1"/>
  <c r="P2044" i="1"/>
  <c r="P2043" i="1"/>
  <c r="P2042" i="1"/>
  <c r="P2041" i="1"/>
  <c r="P2040" i="1"/>
  <c r="P2039" i="1"/>
  <c r="P2038" i="1"/>
  <c r="P2037" i="1"/>
  <c r="P2036" i="1"/>
  <c r="P2035" i="1"/>
  <c r="P2034" i="1"/>
  <c r="P2033" i="1"/>
  <c r="P2032" i="1"/>
  <c r="P2031" i="1"/>
  <c r="P2030" i="1"/>
  <c r="P2029" i="1"/>
  <c r="P2028" i="1"/>
  <c r="P2027" i="1"/>
  <c r="P2026" i="1"/>
  <c r="P2025" i="1"/>
  <c r="P2024" i="1"/>
  <c r="P2023" i="1"/>
  <c r="P2022" i="1"/>
  <c r="P2021" i="1"/>
  <c r="P2020" i="1"/>
  <c r="P2019" i="1"/>
  <c r="P2018" i="1"/>
  <c r="P2017" i="1"/>
  <c r="P2016" i="1"/>
  <c r="P2015" i="1"/>
  <c r="P2014" i="1"/>
  <c r="P2013" i="1"/>
  <c r="P2012" i="1"/>
  <c r="P2011" i="1"/>
  <c r="P2010" i="1"/>
  <c r="P2009" i="1"/>
  <c r="P2008" i="1"/>
  <c r="P2007" i="1"/>
  <c r="P2006" i="1"/>
  <c r="P2005" i="1"/>
  <c r="P2004" i="1"/>
  <c r="P2003" i="1"/>
  <c r="P2002" i="1"/>
  <c r="P2001" i="1"/>
  <c r="P2000" i="1"/>
  <c r="P1999" i="1"/>
  <c r="P1998" i="1"/>
  <c r="P1997" i="1"/>
  <c r="P1996" i="1"/>
  <c r="P1995" i="1"/>
  <c r="P1994" i="1"/>
  <c r="P1993" i="1"/>
  <c r="P1992" i="1"/>
  <c r="P1991" i="1"/>
  <c r="P1990" i="1"/>
  <c r="P1989" i="1"/>
  <c r="P1988" i="1"/>
  <c r="P1987" i="1"/>
  <c r="P1986" i="1"/>
  <c r="P1985" i="1"/>
  <c r="P1984" i="1"/>
  <c r="P1983" i="1"/>
  <c r="P1982" i="1"/>
  <c r="P1981" i="1"/>
  <c r="P1980" i="1"/>
  <c r="P1979" i="1"/>
  <c r="P1978" i="1"/>
  <c r="P1977" i="1"/>
  <c r="P1976" i="1"/>
  <c r="P1975" i="1"/>
  <c r="P1974" i="1"/>
  <c r="P1973" i="1"/>
  <c r="P1972" i="1"/>
  <c r="P1971" i="1"/>
  <c r="P1970" i="1"/>
  <c r="P1969" i="1"/>
  <c r="P1968" i="1"/>
  <c r="P1967" i="1"/>
  <c r="P1966" i="1"/>
  <c r="P1965" i="1"/>
  <c r="P1964" i="1"/>
  <c r="P1963" i="1"/>
  <c r="P1962" i="1"/>
  <c r="P1961" i="1"/>
  <c r="P1960" i="1"/>
  <c r="P1959" i="1"/>
  <c r="P1958" i="1"/>
  <c r="P1957" i="1"/>
  <c r="P1956" i="1"/>
  <c r="P1955" i="1"/>
  <c r="P1954" i="1"/>
  <c r="P1953" i="1"/>
  <c r="P1952" i="1"/>
  <c r="P1951" i="1"/>
  <c r="P1950" i="1"/>
  <c r="P1949" i="1"/>
  <c r="P1948" i="1"/>
  <c r="P1947" i="1"/>
  <c r="P1946" i="1"/>
  <c r="P1945" i="1"/>
  <c r="P1944" i="1"/>
  <c r="P1943" i="1"/>
  <c r="P1942" i="1"/>
  <c r="P1941" i="1"/>
  <c r="P1940" i="1"/>
  <c r="P1939" i="1"/>
  <c r="P1938" i="1"/>
  <c r="P1937" i="1"/>
  <c r="P1936" i="1"/>
  <c r="P1935" i="1"/>
  <c r="P1934" i="1"/>
  <c r="P1933" i="1"/>
  <c r="P1932" i="1"/>
  <c r="P1931" i="1"/>
  <c r="P1930" i="1"/>
  <c r="P1929" i="1"/>
  <c r="P1928" i="1"/>
  <c r="P1927" i="1"/>
  <c r="P1926" i="1"/>
  <c r="P1925" i="1"/>
  <c r="P1924" i="1"/>
  <c r="P1923" i="1"/>
  <c r="P1922" i="1"/>
  <c r="P1921" i="1"/>
  <c r="P1920" i="1"/>
  <c r="P1919" i="1"/>
  <c r="P1918" i="1"/>
  <c r="P1917" i="1"/>
  <c r="P1916" i="1"/>
  <c r="P1915" i="1"/>
  <c r="P1914" i="1"/>
  <c r="P1913" i="1"/>
  <c r="P1912" i="1"/>
  <c r="P1911" i="1"/>
  <c r="P1910" i="1"/>
  <c r="P1909" i="1"/>
  <c r="P1908" i="1"/>
  <c r="P1907" i="1"/>
  <c r="P1906" i="1"/>
  <c r="P1905" i="1"/>
  <c r="P1904" i="1"/>
  <c r="P1903" i="1"/>
  <c r="P1902" i="1"/>
  <c r="P1901" i="1"/>
  <c r="P1900" i="1"/>
  <c r="P1899" i="1"/>
  <c r="P1898" i="1"/>
  <c r="P1897" i="1"/>
  <c r="P1896" i="1"/>
  <c r="P1895" i="1"/>
  <c r="P1894" i="1"/>
  <c r="P1893" i="1"/>
  <c r="P1892" i="1"/>
  <c r="P1891" i="1"/>
  <c r="P1890" i="1"/>
  <c r="P1889" i="1"/>
  <c r="P1888" i="1"/>
  <c r="P1887" i="1"/>
  <c r="P1886" i="1"/>
  <c r="P1885" i="1"/>
  <c r="P1884" i="1"/>
  <c r="P1883" i="1"/>
  <c r="P1882" i="1"/>
  <c r="P1881" i="1"/>
  <c r="P1880" i="1"/>
  <c r="P1879" i="1"/>
  <c r="P1878" i="1"/>
  <c r="P1877" i="1"/>
  <c r="P1876" i="1"/>
  <c r="P1875" i="1"/>
  <c r="P1874" i="1"/>
  <c r="P1873" i="1"/>
  <c r="P1872" i="1"/>
  <c r="P1871" i="1"/>
  <c r="P1870" i="1"/>
  <c r="P1869" i="1"/>
  <c r="P1868" i="1"/>
  <c r="P1867" i="1"/>
  <c r="P1866" i="1"/>
  <c r="P1865" i="1"/>
  <c r="P1864" i="1"/>
  <c r="P1863" i="1"/>
  <c r="P1862" i="1"/>
  <c r="P1861" i="1"/>
  <c r="P1860" i="1"/>
  <c r="P1859" i="1"/>
  <c r="P1858" i="1"/>
  <c r="P1857" i="1"/>
  <c r="P1856" i="1"/>
  <c r="P1855" i="1"/>
  <c r="P1854" i="1"/>
  <c r="P1853" i="1"/>
  <c r="P1852" i="1"/>
  <c r="P1851" i="1"/>
  <c r="P1850" i="1"/>
  <c r="P1849" i="1"/>
  <c r="P1848" i="1"/>
  <c r="P1847" i="1"/>
  <c r="P1846" i="1"/>
  <c r="P1845" i="1"/>
  <c r="P1844" i="1"/>
  <c r="P1843" i="1"/>
  <c r="P1842" i="1"/>
  <c r="P1841" i="1"/>
  <c r="P1840" i="1"/>
  <c r="P1839" i="1"/>
  <c r="P1838" i="1"/>
  <c r="P1837" i="1"/>
  <c r="P1836" i="1"/>
  <c r="P1835" i="1"/>
  <c r="P1834" i="1"/>
  <c r="P1833" i="1"/>
  <c r="P1832" i="1"/>
  <c r="P1831" i="1"/>
  <c r="P1830" i="1"/>
  <c r="P1829" i="1"/>
  <c r="P1828" i="1"/>
  <c r="P1827" i="1"/>
  <c r="P1826" i="1"/>
  <c r="P1825" i="1"/>
  <c r="P1824" i="1"/>
  <c r="P1823" i="1"/>
  <c r="P1822" i="1"/>
  <c r="P1821" i="1"/>
  <c r="P1820" i="1"/>
  <c r="P1819" i="1"/>
  <c r="P1818" i="1"/>
  <c r="P1817" i="1"/>
  <c r="P1816" i="1"/>
  <c r="P1815" i="1"/>
  <c r="P1814" i="1"/>
  <c r="P1813" i="1"/>
  <c r="P1812" i="1"/>
  <c r="P1811" i="1"/>
  <c r="P1810" i="1"/>
  <c r="P1809" i="1"/>
  <c r="P1808" i="1"/>
  <c r="P1807" i="1"/>
  <c r="P1806" i="1"/>
  <c r="P1805" i="1"/>
  <c r="P1804" i="1"/>
  <c r="P1803" i="1"/>
  <c r="P1802" i="1"/>
  <c r="P1801" i="1"/>
  <c r="P1800" i="1"/>
  <c r="P1799" i="1"/>
  <c r="P1798" i="1"/>
  <c r="P1797" i="1"/>
  <c r="P1796" i="1"/>
  <c r="P1795" i="1"/>
  <c r="P1794" i="1"/>
  <c r="P1793" i="1"/>
  <c r="P1792" i="1"/>
  <c r="P1791" i="1"/>
  <c r="P1790" i="1"/>
  <c r="P1789" i="1"/>
  <c r="P1788" i="1"/>
  <c r="P1787" i="1"/>
  <c r="P1786" i="1"/>
  <c r="P1785" i="1"/>
  <c r="P1784" i="1"/>
  <c r="P1783" i="1"/>
  <c r="P1782" i="1"/>
  <c r="P1781" i="1"/>
  <c r="P1780" i="1"/>
  <c r="P1779" i="1"/>
  <c r="P1778" i="1"/>
  <c r="P1777" i="1"/>
  <c r="P1776" i="1"/>
  <c r="P1775" i="1"/>
  <c r="P1774" i="1"/>
  <c r="P1773" i="1"/>
  <c r="P1772" i="1"/>
  <c r="P1771" i="1"/>
  <c r="P1770" i="1"/>
  <c r="P1769" i="1"/>
  <c r="P1768" i="1"/>
  <c r="P1767" i="1"/>
  <c r="P1766" i="1"/>
  <c r="P1765" i="1"/>
  <c r="P1764" i="1"/>
  <c r="P1763" i="1"/>
  <c r="P1762" i="1"/>
  <c r="P1761" i="1"/>
  <c r="P1760" i="1"/>
  <c r="P1759" i="1"/>
  <c r="P1758" i="1"/>
  <c r="P1757" i="1"/>
  <c r="P1756" i="1"/>
  <c r="P1755" i="1"/>
  <c r="P1754" i="1"/>
  <c r="P1753" i="1"/>
  <c r="P1752" i="1"/>
  <c r="P1751" i="1"/>
  <c r="P1750" i="1"/>
  <c r="P1749" i="1"/>
  <c r="P1748" i="1"/>
  <c r="P1747" i="1"/>
  <c r="P1746" i="1"/>
  <c r="P1745" i="1"/>
  <c r="P1744" i="1"/>
  <c r="P1743" i="1"/>
  <c r="P1742" i="1"/>
  <c r="P1741" i="1"/>
  <c r="P1740" i="1"/>
  <c r="P1739" i="1"/>
  <c r="P1738" i="1"/>
  <c r="P1737" i="1"/>
  <c r="P1736" i="1"/>
  <c r="P1735" i="1"/>
  <c r="P1734" i="1"/>
  <c r="P1733" i="1"/>
  <c r="P1732" i="1"/>
  <c r="P1731" i="1"/>
  <c r="P1730" i="1"/>
  <c r="P1729" i="1"/>
  <c r="P1728" i="1"/>
  <c r="P1727" i="1"/>
  <c r="P1726" i="1"/>
  <c r="P1725" i="1"/>
  <c r="P1724" i="1"/>
  <c r="P1723" i="1"/>
  <c r="P1722" i="1"/>
  <c r="P1721" i="1"/>
  <c r="P1720" i="1"/>
  <c r="P1719" i="1"/>
  <c r="P1718" i="1"/>
  <c r="P1717" i="1"/>
  <c r="P1716" i="1"/>
  <c r="P1715" i="1"/>
  <c r="P1714" i="1"/>
  <c r="P1713" i="1"/>
  <c r="P1712" i="1"/>
  <c r="P1711" i="1"/>
  <c r="P1710" i="1"/>
  <c r="P1709" i="1"/>
  <c r="P1708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P1695" i="1"/>
  <c r="P1694" i="1"/>
  <c r="P1693" i="1"/>
  <c r="P1692" i="1"/>
  <c r="P1691" i="1"/>
  <c r="P1690" i="1"/>
  <c r="P1689" i="1"/>
  <c r="P1688" i="1"/>
  <c r="P1687" i="1"/>
  <c r="P1686" i="1"/>
  <c r="P1685" i="1"/>
  <c r="P1684" i="1"/>
  <c r="P1683" i="1"/>
  <c r="P1682" i="1"/>
  <c r="P1681" i="1"/>
  <c r="P1680" i="1"/>
  <c r="P1679" i="1"/>
  <c r="P1678" i="1"/>
  <c r="P1677" i="1"/>
  <c r="P1676" i="1"/>
  <c r="P1675" i="1"/>
  <c r="P1674" i="1"/>
  <c r="P1673" i="1"/>
  <c r="P1672" i="1"/>
  <c r="P1671" i="1"/>
  <c r="P1670" i="1"/>
  <c r="P1669" i="1"/>
  <c r="P1668" i="1"/>
  <c r="P1667" i="1"/>
  <c r="P1666" i="1"/>
  <c r="P1665" i="1"/>
  <c r="P1664" i="1"/>
  <c r="P1663" i="1"/>
  <c r="P1662" i="1"/>
  <c r="P1661" i="1"/>
  <c r="P1660" i="1"/>
  <c r="P1659" i="1"/>
  <c r="P1658" i="1"/>
  <c r="P1657" i="1"/>
  <c r="P1656" i="1"/>
  <c r="P1655" i="1"/>
  <c r="P1654" i="1"/>
  <c r="P1653" i="1"/>
  <c r="P1652" i="1"/>
  <c r="P1651" i="1"/>
  <c r="P1650" i="1"/>
  <c r="P1649" i="1"/>
  <c r="P1648" i="1"/>
  <c r="P1647" i="1"/>
  <c r="P1646" i="1"/>
  <c r="P1645" i="1"/>
  <c r="P1644" i="1"/>
  <c r="P1643" i="1"/>
  <c r="P1642" i="1"/>
  <c r="P1641" i="1"/>
  <c r="P1640" i="1"/>
  <c r="P1639" i="1"/>
  <c r="P1638" i="1"/>
  <c r="P1637" i="1"/>
  <c r="P1636" i="1"/>
  <c r="P1635" i="1"/>
  <c r="P1634" i="1"/>
  <c r="P1633" i="1"/>
  <c r="P1632" i="1"/>
  <c r="P1631" i="1"/>
  <c r="P1630" i="1"/>
  <c r="P1629" i="1"/>
  <c r="P1628" i="1"/>
  <c r="P1627" i="1"/>
  <c r="P1626" i="1"/>
  <c r="P1625" i="1"/>
  <c r="P1624" i="1"/>
  <c r="P1623" i="1"/>
  <c r="P1622" i="1"/>
  <c r="P1621" i="1"/>
  <c r="P1620" i="1"/>
  <c r="P1619" i="1"/>
  <c r="P1618" i="1"/>
  <c r="P1617" i="1"/>
  <c r="P1616" i="1"/>
  <c r="P1615" i="1"/>
  <c r="P1614" i="1"/>
  <c r="P1613" i="1"/>
  <c r="P1612" i="1"/>
  <c r="P1611" i="1"/>
  <c r="P1610" i="1"/>
  <c r="P1609" i="1"/>
  <c r="P1608" i="1"/>
  <c r="P1607" i="1"/>
  <c r="P1606" i="1"/>
  <c r="P1605" i="1"/>
  <c r="P1604" i="1"/>
  <c r="P1603" i="1"/>
  <c r="P1602" i="1"/>
  <c r="P1601" i="1"/>
  <c r="P1600" i="1"/>
  <c r="P1599" i="1"/>
  <c r="P1598" i="1"/>
  <c r="P1597" i="1"/>
  <c r="P1596" i="1"/>
  <c r="P1595" i="1"/>
  <c r="P1594" i="1"/>
  <c r="P1593" i="1"/>
  <c r="P1592" i="1"/>
  <c r="P1591" i="1"/>
  <c r="P1590" i="1"/>
  <c r="P1589" i="1"/>
  <c r="P1588" i="1"/>
  <c r="P1587" i="1"/>
  <c r="P1586" i="1"/>
  <c r="P1585" i="1"/>
  <c r="P1584" i="1"/>
  <c r="P1583" i="1"/>
  <c r="P1582" i="1"/>
  <c r="P1581" i="1"/>
  <c r="P1580" i="1"/>
  <c r="P1579" i="1"/>
  <c r="P1578" i="1"/>
  <c r="P1577" i="1"/>
  <c r="P1576" i="1"/>
  <c r="P1575" i="1"/>
  <c r="P1574" i="1"/>
  <c r="P1573" i="1"/>
  <c r="P1572" i="1"/>
  <c r="P1571" i="1"/>
  <c r="P1570" i="1"/>
  <c r="P1569" i="1"/>
  <c r="P1568" i="1"/>
  <c r="P1567" i="1"/>
  <c r="P1566" i="1"/>
  <c r="P1565" i="1"/>
  <c r="P1564" i="1"/>
  <c r="P1563" i="1"/>
  <c r="P1562" i="1"/>
  <c r="P1561" i="1"/>
  <c r="P1560" i="1"/>
  <c r="P1559" i="1"/>
  <c r="P1558" i="1"/>
  <c r="P1557" i="1"/>
  <c r="P1556" i="1"/>
  <c r="P1555" i="1"/>
  <c r="P1554" i="1"/>
  <c r="P1553" i="1"/>
  <c r="P1552" i="1"/>
  <c r="P1551" i="1"/>
  <c r="P1550" i="1"/>
  <c r="P1549" i="1"/>
  <c r="P1548" i="1"/>
  <c r="P1547" i="1"/>
  <c r="P1546" i="1"/>
  <c r="P1545" i="1"/>
  <c r="P1544" i="1"/>
  <c r="P1543" i="1"/>
  <c r="P1542" i="1"/>
  <c r="P1541" i="1"/>
  <c r="P1540" i="1"/>
  <c r="P1539" i="1"/>
  <c r="P1538" i="1"/>
  <c r="P1537" i="1"/>
  <c r="P1536" i="1"/>
  <c r="P1535" i="1"/>
  <c r="P1534" i="1"/>
  <c r="P1533" i="1"/>
  <c r="P1532" i="1"/>
  <c r="P1531" i="1"/>
  <c r="P1530" i="1"/>
  <c r="P1529" i="1"/>
  <c r="P1528" i="1"/>
  <c r="P1527" i="1"/>
  <c r="P1526" i="1"/>
  <c r="P1525" i="1"/>
  <c r="P1524" i="1"/>
  <c r="P1523" i="1"/>
  <c r="P1522" i="1"/>
  <c r="P1521" i="1"/>
  <c r="P1520" i="1"/>
  <c r="P1519" i="1"/>
  <c r="P1518" i="1"/>
  <c r="P1517" i="1"/>
  <c r="P1516" i="1"/>
  <c r="P1515" i="1"/>
  <c r="P1514" i="1"/>
  <c r="P1513" i="1"/>
  <c r="P1512" i="1"/>
  <c r="P1511" i="1"/>
  <c r="P1510" i="1"/>
  <c r="P1509" i="1"/>
  <c r="P1508" i="1"/>
  <c r="P1507" i="1"/>
  <c r="P1506" i="1"/>
  <c r="P1505" i="1"/>
  <c r="P1504" i="1"/>
  <c r="P1503" i="1"/>
  <c r="P1502" i="1"/>
  <c r="P1501" i="1"/>
  <c r="P1500" i="1"/>
  <c r="P1499" i="1"/>
  <c r="P1498" i="1"/>
  <c r="P1497" i="1"/>
  <c r="P1496" i="1"/>
  <c r="P1495" i="1"/>
  <c r="P1494" i="1"/>
  <c r="P1493" i="1"/>
  <c r="P1492" i="1"/>
  <c r="P1491" i="1"/>
  <c r="P1490" i="1"/>
  <c r="P1489" i="1"/>
  <c r="P1488" i="1"/>
  <c r="P1487" i="1"/>
  <c r="P1486" i="1"/>
  <c r="P1485" i="1"/>
  <c r="P1484" i="1"/>
  <c r="P1483" i="1"/>
  <c r="P1482" i="1"/>
  <c r="P1481" i="1"/>
  <c r="P1480" i="1"/>
  <c r="P1479" i="1"/>
  <c r="P1478" i="1"/>
  <c r="P1477" i="1"/>
  <c r="P1476" i="1"/>
  <c r="P1475" i="1"/>
  <c r="P1474" i="1"/>
  <c r="P1473" i="1"/>
  <c r="P1472" i="1"/>
  <c r="P1471" i="1"/>
  <c r="P1470" i="1"/>
  <c r="P1469" i="1"/>
  <c r="P1468" i="1"/>
  <c r="P1467" i="1"/>
  <c r="P1466" i="1"/>
  <c r="P1465" i="1"/>
  <c r="P1464" i="1"/>
  <c r="P1463" i="1"/>
  <c r="P1462" i="1"/>
  <c r="P1461" i="1"/>
  <c r="P1460" i="1"/>
  <c r="P1459" i="1"/>
  <c r="P1458" i="1"/>
  <c r="P1457" i="1"/>
  <c r="P1456" i="1"/>
  <c r="P1455" i="1"/>
  <c r="P1454" i="1"/>
  <c r="P1453" i="1"/>
  <c r="P1452" i="1"/>
  <c r="P1451" i="1"/>
  <c r="P1450" i="1"/>
  <c r="P1449" i="1"/>
  <c r="P1448" i="1"/>
  <c r="P1447" i="1"/>
  <c r="P1446" i="1"/>
  <c r="P1445" i="1"/>
  <c r="P1444" i="1"/>
  <c r="P1443" i="1"/>
  <c r="P1442" i="1"/>
  <c r="P1441" i="1"/>
  <c r="P1440" i="1"/>
  <c r="P1439" i="1"/>
  <c r="P1438" i="1"/>
  <c r="P1437" i="1"/>
  <c r="P1436" i="1"/>
  <c r="P1435" i="1"/>
  <c r="P1434" i="1"/>
  <c r="P1433" i="1"/>
  <c r="P1432" i="1"/>
  <c r="P1431" i="1"/>
  <c r="P1430" i="1"/>
  <c r="P1429" i="1"/>
  <c r="P1428" i="1"/>
  <c r="P1427" i="1"/>
  <c r="P1426" i="1"/>
  <c r="P1425" i="1"/>
  <c r="P1424" i="1"/>
  <c r="P1423" i="1"/>
  <c r="P1422" i="1"/>
  <c r="P1421" i="1"/>
  <c r="P1420" i="1"/>
  <c r="P1419" i="1"/>
  <c r="P1418" i="1"/>
  <c r="P1417" i="1"/>
  <c r="P1416" i="1"/>
  <c r="P1415" i="1"/>
  <c r="P1414" i="1"/>
  <c r="P1413" i="1"/>
  <c r="P1412" i="1"/>
  <c r="P1411" i="1"/>
  <c r="P1410" i="1"/>
  <c r="P1409" i="1"/>
  <c r="P1408" i="1"/>
  <c r="P1407" i="1"/>
  <c r="P1406" i="1"/>
  <c r="P1405" i="1"/>
  <c r="P1404" i="1"/>
  <c r="P1403" i="1"/>
  <c r="P1402" i="1"/>
  <c r="P1401" i="1"/>
  <c r="P1400" i="1"/>
  <c r="P1399" i="1"/>
  <c r="P1398" i="1"/>
  <c r="P1397" i="1"/>
  <c r="P1396" i="1"/>
  <c r="P1395" i="1"/>
  <c r="P1394" i="1"/>
  <c r="P1393" i="1"/>
  <c r="P1392" i="1"/>
  <c r="P1391" i="1"/>
  <c r="P1390" i="1"/>
  <c r="P1389" i="1"/>
  <c r="P1388" i="1"/>
  <c r="P1387" i="1"/>
  <c r="P1386" i="1"/>
  <c r="P1385" i="1"/>
  <c r="P1384" i="1"/>
  <c r="P1383" i="1"/>
  <c r="P1382" i="1"/>
  <c r="P1381" i="1"/>
  <c r="P1380" i="1"/>
  <c r="P1379" i="1"/>
  <c r="P1378" i="1"/>
  <c r="P1377" i="1"/>
  <c r="P1376" i="1"/>
  <c r="P1375" i="1"/>
  <c r="P1374" i="1"/>
  <c r="P1373" i="1"/>
  <c r="P1372" i="1"/>
  <c r="P1371" i="1"/>
  <c r="P1370" i="1"/>
  <c r="P1369" i="1"/>
  <c r="P1368" i="1"/>
  <c r="P1367" i="1"/>
  <c r="P1366" i="1"/>
  <c r="P1365" i="1"/>
  <c r="P1364" i="1"/>
  <c r="P1363" i="1"/>
  <c r="P1362" i="1"/>
  <c r="P1361" i="1"/>
  <c r="P1360" i="1"/>
  <c r="P1359" i="1"/>
  <c r="P1358" i="1"/>
  <c r="P1357" i="1"/>
  <c r="P1356" i="1"/>
  <c r="P1355" i="1"/>
  <c r="P1354" i="1"/>
  <c r="P1353" i="1"/>
  <c r="P1352" i="1"/>
  <c r="P1351" i="1"/>
  <c r="P1350" i="1"/>
  <c r="P1349" i="1"/>
  <c r="P1348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327" i="1"/>
  <c r="P1326" i="1"/>
  <c r="P1325" i="1"/>
  <c r="P1324" i="1"/>
  <c r="P1323" i="1"/>
  <c r="P1322" i="1"/>
  <c r="P1321" i="1"/>
  <c r="P1320" i="1"/>
  <c r="P1319" i="1"/>
  <c r="P1318" i="1"/>
  <c r="P1317" i="1"/>
  <c r="P1316" i="1"/>
  <c r="P1315" i="1"/>
  <c r="P1314" i="1"/>
  <c r="P1313" i="1"/>
  <c r="P1312" i="1"/>
  <c r="P1311" i="1"/>
  <c r="P1310" i="1"/>
  <c r="P1309" i="1"/>
  <c r="P1308" i="1"/>
  <c r="P1307" i="1"/>
  <c r="P1306" i="1"/>
  <c r="P1305" i="1"/>
  <c r="P1304" i="1"/>
  <c r="P1303" i="1"/>
  <c r="P1302" i="1"/>
  <c r="P1301" i="1"/>
  <c r="P1300" i="1"/>
  <c r="P1299" i="1"/>
  <c r="P1298" i="1"/>
  <c r="P1297" i="1"/>
  <c r="P1296" i="1"/>
  <c r="P1295" i="1"/>
  <c r="P1294" i="1"/>
  <c r="P1293" i="1"/>
  <c r="P1292" i="1"/>
  <c r="P1291" i="1"/>
  <c r="P1290" i="1"/>
  <c r="P1289" i="1"/>
  <c r="P1288" i="1"/>
  <c r="P1287" i="1"/>
  <c r="P1286" i="1"/>
  <c r="P1285" i="1"/>
  <c r="P1284" i="1"/>
  <c r="P1283" i="1"/>
  <c r="P1282" i="1"/>
  <c r="P1281" i="1"/>
  <c r="P1280" i="1"/>
  <c r="P1279" i="1"/>
  <c r="P1278" i="1"/>
  <c r="P1277" i="1"/>
  <c r="P1276" i="1"/>
  <c r="P1275" i="1"/>
  <c r="P1274" i="1"/>
  <c r="P1273" i="1"/>
  <c r="P1272" i="1"/>
  <c r="P1271" i="1"/>
  <c r="P1270" i="1"/>
  <c r="P1269" i="1"/>
  <c r="P1268" i="1"/>
  <c r="P1267" i="1"/>
  <c r="P1266" i="1"/>
  <c r="P1265" i="1"/>
  <c r="P1264" i="1"/>
  <c r="P1263" i="1"/>
  <c r="P1262" i="1"/>
  <c r="P1261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227" i="1"/>
  <c r="P1226" i="1"/>
  <c r="P1225" i="1"/>
  <c r="P1224" i="1"/>
  <c r="P1223" i="1"/>
  <c r="P1222" i="1"/>
  <c r="P1221" i="1"/>
  <c r="P1220" i="1"/>
  <c r="P1219" i="1"/>
  <c r="P1218" i="1"/>
  <c r="P1217" i="1"/>
  <c r="P1216" i="1"/>
  <c r="P1215" i="1"/>
  <c r="P1214" i="1"/>
  <c r="P1213" i="1"/>
  <c r="P1212" i="1"/>
  <c r="P1211" i="1"/>
  <c r="P1210" i="1"/>
  <c r="P1209" i="1"/>
  <c r="P1208" i="1"/>
  <c r="P1207" i="1"/>
  <c r="P1206" i="1"/>
  <c r="P1205" i="1"/>
  <c r="P1204" i="1"/>
  <c r="P1203" i="1"/>
  <c r="P1202" i="1"/>
  <c r="P1201" i="1"/>
  <c r="P1200" i="1"/>
  <c r="P1199" i="1"/>
  <c r="P1198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14" i="1"/>
  <c r="P1113" i="1"/>
  <c r="P1112" i="1"/>
  <c r="P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9" i="1"/>
  <c r="P1088" i="1"/>
  <c r="P1087" i="1"/>
  <c r="P1086" i="1"/>
  <c r="P1085" i="1"/>
  <c r="P1084" i="1"/>
  <c r="P1083" i="1"/>
  <c r="P1082" i="1"/>
  <c r="P1081" i="1"/>
  <c r="P1080" i="1"/>
  <c r="P1079" i="1"/>
  <c r="P1078" i="1"/>
  <c r="P1077" i="1"/>
  <c r="P1076" i="1"/>
  <c r="P1075" i="1"/>
  <c r="P1074" i="1"/>
  <c r="P1073" i="1"/>
  <c r="P1072" i="1"/>
  <c r="P1071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P1035" i="1"/>
  <c r="P1034" i="1"/>
  <c r="P1033" i="1"/>
  <c r="P1032" i="1"/>
  <c r="P1031" i="1"/>
  <c r="P1030" i="1"/>
  <c r="P1029" i="1"/>
  <c r="P1028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6" i="1"/>
  <c r="P975" i="1"/>
  <c r="P974" i="1"/>
  <c r="P973" i="1"/>
  <c r="P972" i="1"/>
  <c r="P971" i="1"/>
  <c r="P970" i="1"/>
  <c r="P969" i="1"/>
  <c r="P968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P940" i="1"/>
  <c r="P939" i="1"/>
  <c r="P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P924" i="1"/>
  <c r="P923" i="1"/>
  <c r="P922" i="1"/>
  <c r="P921" i="1"/>
  <c r="P920" i="1"/>
  <c r="P919" i="1"/>
  <c r="P918" i="1"/>
  <c r="P917" i="1"/>
  <c r="P916" i="1"/>
  <c r="P915" i="1"/>
  <c r="P914" i="1"/>
  <c r="P913" i="1"/>
  <c r="P912" i="1"/>
  <c r="P911" i="1"/>
  <c r="P910" i="1"/>
  <c r="P909" i="1"/>
  <c r="P908" i="1"/>
  <c r="P907" i="1"/>
  <c r="P906" i="1"/>
  <c r="P905" i="1"/>
  <c r="P904" i="1"/>
  <c r="P903" i="1"/>
  <c r="P902" i="1"/>
  <c r="P901" i="1"/>
  <c r="P900" i="1"/>
  <c r="P899" i="1"/>
  <c r="P898" i="1"/>
  <c r="P897" i="1"/>
  <c r="P896" i="1"/>
  <c r="P895" i="1"/>
  <c r="P894" i="1"/>
  <c r="P893" i="1"/>
  <c r="P892" i="1"/>
  <c r="P891" i="1"/>
  <c r="P890" i="1"/>
  <c r="P889" i="1"/>
  <c r="P888" i="1"/>
  <c r="P887" i="1"/>
  <c r="P886" i="1"/>
  <c r="P885" i="1"/>
  <c r="P884" i="1"/>
  <c r="P883" i="1"/>
  <c r="P882" i="1"/>
  <c r="P881" i="1"/>
  <c r="P880" i="1"/>
  <c r="P879" i="1"/>
  <c r="P878" i="1"/>
  <c r="P877" i="1"/>
  <c r="P876" i="1"/>
  <c r="P875" i="1"/>
  <c r="P874" i="1"/>
  <c r="P873" i="1"/>
  <c r="P872" i="1"/>
  <c r="P871" i="1"/>
  <c r="P870" i="1"/>
  <c r="P869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BG192" i="1" l="1"/>
  <c r="BI192" i="1" s="1"/>
  <c r="BK192" i="1" s="1"/>
  <c r="BL192" i="1" s="1"/>
  <c r="BB192" i="1"/>
  <c r="BD192" i="1" s="1"/>
  <c r="AU192" i="1"/>
  <c r="AZ192" i="1" s="1"/>
  <c r="P192" i="1"/>
  <c r="AD192" i="1" s="1"/>
  <c r="BK191" i="1"/>
  <c r="BL191" i="1" s="1"/>
  <c r="BG191" i="1"/>
  <c r="BI191" i="1" s="1"/>
  <c r="BB191" i="1"/>
  <c r="BD191" i="1" s="1"/>
  <c r="AU191" i="1"/>
  <c r="AZ191" i="1" s="1"/>
  <c r="P191" i="1"/>
  <c r="AD191" i="1" s="1"/>
  <c r="BG190" i="1"/>
  <c r="BI190" i="1" s="1"/>
  <c r="BK190" i="1" s="1"/>
  <c r="BL190" i="1" s="1"/>
  <c r="BB190" i="1"/>
  <c r="BD190" i="1" s="1"/>
  <c r="AU190" i="1"/>
  <c r="AZ190" i="1" s="1"/>
  <c r="P190" i="1"/>
  <c r="AD190" i="1" s="1"/>
  <c r="BK189" i="1"/>
  <c r="BL189" i="1" s="1"/>
  <c r="BG189" i="1"/>
  <c r="BI189" i="1" s="1"/>
  <c r="BB189" i="1"/>
  <c r="BD189" i="1" s="1"/>
  <c r="AU189" i="1"/>
  <c r="AZ189" i="1" s="1"/>
  <c r="P189" i="1"/>
  <c r="AD189" i="1" s="1"/>
  <c r="BG188" i="1"/>
  <c r="BI188" i="1" s="1"/>
  <c r="BK188" i="1" s="1"/>
  <c r="BL188" i="1" s="1"/>
  <c r="BB188" i="1"/>
  <c r="BD188" i="1" s="1"/>
  <c r="AU188" i="1"/>
  <c r="AZ188" i="1" s="1"/>
  <c r="P188" i="1"/>
  <c r="AD188" i="1" s="1"/>
  <c r="BK187" i="1"/>
  <c r="BL187" i="1" s="1"/>
  <c r="BG187" i="1"/>
  <c r="BI187" i="1" s="1"/>
  <c r="BB187" i="1"/>
  <c r="BD187" i="1" s="1"/>
  <c r="AU187" i="1"/>
  <c r="AZ187" i="1" s="1"/>
  <c r="P187" i="1"/>
  <c r="AD187" i="1" s="1"/>
  <c r="BG186" i="1"/>
  <c r="BI186" i="1" s="1"/>
  <c r="BK186" i="1" s="1"/>
  <c r="BL186" i="1" s="1"/>
  <c r="BB186" i="1"/>
  <c r="BD186" i="1" s="1"/>
  <c r="AU186" i="1"/>
  <c r="AZ186" i="1" s="1"/>
  <c r="P186" i="1"/>
  <c r="AD186" i="1" s="1"/>
  <c r="BK185" i="1"/>
  <c r="BL185" i="1" s="1"/>
  <c r="BG185" i="1"/>
  <c r="BI185" i="1" s="1"/>
  <c r="BB185" i="1"/>
  <c r="BD185" i="1" s="1"/>
  <c r="AU185" i="1"/>
  <c r="AZ185" i="1" s="1"/>
  <c r="P185" i="1"/>
  <c r="AD185" i="1" s="1"/>
  <c r="BG184" i="1"/>
  <c r="BI184" i="1" s="1"/>
  <c r="BK184" i="1" s="1"/>
  <c r="BL184" i="1" s="1"/>
  <c r="BB184" i="1"/>
  <c r="BD184" i="1" s="1"/>
  <c r="AU184" i="1"/>
  <c r="AZ184" i="1" s="1"/>
  <c r="P184" i="1"/>
  <c r="AD184" i="1" s="1"/>
  <c r="BK183" i="1"/>
  <c r="BL183" i="1" s="1"/>
  <c r="BG183" i="1"/>
  <c r="BI183" i="1" s="1"/>
  <c r="BB183" i="1"/>
  <c r="BD183" i="1" s="1"/>
  <c r="AU183" i="1"/>
  <c r="AZ183" i="1" s="1"/>
  <c r="P183" i="1"/>
  <c r="AD183" i="1" s="1"/>
  <c r="BG182" i="1"/>
  <c r="BI182" i="1" s="1"/>
  <c r="BK182" i="1" s="1"/>
  <c r="BL182" i="1" s="1"/>
  <c r="BB182" i="1"/>
  <c r="BD182" i="1" s="1"/>
  <c r="AU182" i="1"/>
  <c r="AZ182" i="1" s="1"/>
  <c r="P182" i="1"/>
  <c r="AD182" i="1" s="1"/>
  <c r="BK181" i="1"/>
  <c r="BL181" i="1" s="1"/>
  <c r="BG181" i="1"/>
  <c r="BI181" i="1" s="1"/>
  <c r="BB181" i="1"/>
  <c r="BD181" i="1" s="1"/>
  <c r="AU181" i="1"/>
  <c r="AZ181" i="1" s="1"/>
  <c r="P181" i="1"/>
  <c r="AD181" i="1" s="1"/>
  <c r="BG180" i="1"/>
  <c r="BI180" i="1" s="1"/>
  <c r="BK180" i="1" s="1"/>
  <c r="BL180" i="1" s="1"/>
  <c r="BB180" i="1"/>
  <c r="BD180" i="1" s="1"/>
  <c r="AU180" i="1"/>
  <c r="AZ180" i="1" s="1"/>
  <c r="P180" i="1"/>
  <c r="AD180" i="1" s="1"/>
  <c r="BK179" i="1"/>
  <c r="BL179" i="1" s="1"/>
  <c r="BG179" i="1"/>
  <c r="BI179" i="1" s="1"/>
  <c r="BB179" i="1"/>
  <c r="BD179" i="1" s="1"/>
  <c r="AU179" i="1"/>
  <c r="AZ179" i="1" s="1"/>
  <c r="P179" i="1"/>
  <c r="AD179" i="1" s="1"/>
  <c r="BG178" i="1"/>
  <c r="BI178" i="1" s="1"/>
  <c r="BK178" i="1" s="1"/>
  <c r="BL178" i="1" s="1"/>
  <c r="BB178" i="1"/>
  <c r="BD178" i="1" s="1"/>
  <c r="AU178" i="1"/>
  <c r="AZ178" i="1" s="1"/>
  <c r="P178" i="1"/>
  <c r="AD178" i="1" s="1"/>
  <c r="BK177" i="1"/>
  <c r="BL177" i="1" s="1"/>
  <c r="BG177" i="1"/>
  <c r="BI177" i="1" s="1"/>
  <c r="BB177" i="1"/>
  <c r="BD177" i="1" s="1"/>
  <c r="AU177" i="1"/>
  <c r="AZ177" i="1" s="1"/>
  <c r="P177" i="1"/>
  <c r="AD177" i="1" s="1"/>
  <c r="BG176" i="1"/>
  <c r="BI176" i="1" s="1"/>
  <c r="BK176" i="1" s="1"/>
  <c r="BL176" i="1" s="1"/>
  <c r="BB176" i="1"/>
  <c r="BD176" i="1" s="1"/>
  <c r="AU176" i="1"/>
  <c r="AZ176" i="1" s="1"/>
  <c r="P176" i="1"/>
  <c r="AD176" i="1" s="1"/>
  <c r="BI175" i="1"/>
  <c r="BK175" i="1" s="1"/>
  <c r="BL175" i="1" s="1"/>
  <c r="BG175" i="1"/>
  <c r="BD175" i="1"/>
  <c r="BB175" i="1"/>
  <c r="AZ175" i="1"/>
  <c r="AU175" i="1"/>
  <c r="AD175" i="1"/>
  <c r="P175" i="1"/>
  <c r="BL174" i="1"/>
  <c r="BI174" i="1"/>
  <c r="BK174" i="1" s="1"/>
  <c r="BG174" i="1"/>
  <c r="BD174" i="1"/>
  <c r="BB174" i="1"/>
  <c r="AZ174" i="1"/>
  <c r="AU174" i="1"/>
  <c r="AD174" i="1"/>
  <c r="P174" i="1"/>
  <c r="BI173" i="1"/>
  <c r="BK173" i="1" s="1"/>
  <c r="BL173" i="1" s="1"/>
  <c r="BG173" i="1"/>
  <c r="BD173" i="1"/>
  <c r="BB173" i="1"/>
  <c r="AZ173" i="1"/>
  <c r="AU173" i="1"/>
  <c r="AD173" i="1"/>
  <c r="P173" i="1"/>
  <c r="BL172" i="1"/>
  <c r="BI172" i="1"/>
  <c r="BK172" i="1" s="1"/>
  <c r="BG172" i="1"/>
  <c r="BD172" i="1"/>
  <c r="BB172" i="1"/>
  <c r="AZ172" i="1"/>
  <c r="AU172" i="1"/>
  <c r="AD172" i="1"/>
  <c r="P172" i="1"/>
  <c r="BI171" i="1"/>
  <c r="BK171" i="1" s="1"/>
  <c r="BL171" i="1" s="1"/>
  <c r="BG171" i="1"/>
  <c r="BD171" i="1"/>
  <c r="BB171" i="1"/>
  <c r="AZ171" i="1"/>
  <c r="AU171" i="1"/>
  <c r="AD171" i="1"/>
  <c r="P171" i="1"/>
  <c r="BL170" i="1"/>
  <c r="BI170" i="1"/>
  <c r="BK170" i="1" s="1"/>
  <c r="BG170" i="1"/>
  <c r="BD170" i="1"/>
  <c r="BB170" i="1"/>
  <c r="AZ170" i="1"/>
  <c r="AU170" i="1"/>
  <c r="AD170" i="1"/>
  <c r="P170" i="1"/>
  <c r="BI169" i="1"/>
  <c r="BK169" i="1" s="1"/>
  <c r="BL169" i="1" s="1"/>
  <c r="BG169" i="1"/>
  <c r="BD169" i="1"/>
  <c r="BB169" i="1"/>
  <c r="AZ169" i="1"/>
  <c r="AU169" i="1"/>
  <c r="AD169" i="1"/>
  <c r="P169" i="1"/>
  <c r="BL168" i="1"/>
  <c r="BI168" i="1"/>
  <c r="BK168" i="1" s="1"/>
  <c r="BG168" i="1"/>
  <c r="BD168" i="1"/>
  <c r="BB168" i="1"/>
  <c r="AZ168" i="1"/>
  <c r="AU168" i="1"/>
  <c r="AD168" i="1"/>
  <c r="P168" i="1"/>
  <c r="BI167" i="1"/>
  <c r="BK167" i="1" s="1"/>
  <c r="BL167" i="1" s="1"/>
  <c r="BG167" i="1"/>
  <c r="BD167" i="1"/>
  <c r="BB167" i="1"/>
  <c r="AZ167" i="1"/>
  <c r="AU167" i="1"/>
  <c r="AD167" i="1"/>
  <c r="P167" i="1"/>
  <c r="BL166" i="1"/>
  <c r="BI166" i="1"/>
  <c r="BK166" i="1" s="1"/>
  <c r="BG166" i="1"/>
  <c r="BD166" i="1"/>
  <c r="BB166" i="1"/>
  <c r="AZ166" i="1"/>
  <c r="AU166" i="1"/>
  <c r="AD166" i="1"/>
  <c r="P166" i="1"/>
  <c r="BI165" i="1"/>
  <c r="BK165" i="1" s="1"/>
  <c r="BL165" i="1" s="1"/>
  <c r="BG165" i="1"/>
  <c r="BD165" i="1"/>
  <c r="BB165" i="1"/>
  <c r="AZ165" i="1"/>
  <c r="AU165" i="1"/>
  <c r="AD165" i="1"/>
  <c r="P165" i="1"/>
  <c r="BL164" i="1"/>
  <c r="BI164" i="1"/>
  <c r="BK164" i="1" s="1"/>
  <c r="BG164" i="1"/>
  <c r="BD164" i="1"/>
  <c r="BB164" i="1"/>
  <c r="AZ164" i="1"/>
  <c r="AU164" i="1"/>
  <c r="AD164" i="1"/>
  <c r="P164" i="1"/>
  <c r="BI163" i="1"/>
  <c r="BK163" i="1" s="1"/>
  <c r="BL163" i="1" s="1"/>
  <c r="BG163" i="1"/>
  <c r="BD163" i="1"/>
  <c r="BB163" i="1"/>
  <c r="AZ163" i="1"/>
  <c r="AU163" i="1"/>
  <c r="AD163" i="1"/>
  <c r="P163" i="1"/>
  <c r="BL162" i="1"/>
  <c r="BI162" i="1"/>
  <c r="BK162" i="1" s="1"/>
  <c r="BG162" i="1"/>
  <c r="BD162" i="1"/>
  <c r="BB162" i="1"/>
  <c r="AZ162" i="1"/>
  <c r="AU162" i="1"/>
  <c r="AD162" i="1"/>
  <c r="P162" i="1"/>
  <c r="BI161" i="1"/>
  <c r="BK161" i="1" s="1"/>
  <c r="BL161" i="1" s="1"/>
  <c r="BG161" i="1"/>
  <c r="BD161" i="1"/>
  <c r="BB161" i="1"/>
  <c r="AZ161" i="1"/>
  <c r="AU161" i="1"/>
  <c r="AD161" i="1"/>
  <c r="P161" i="1"/>
  <c r="BL160" i="1"/>
  <c r="BI160" i="1"/>
  <c r="BK160" i="1" s="1"/>
  <c r="BG160" i="1"/>
  <c r="BD160" i="1"/>
  <c r="BB160" i="1"/>
  <c r="AZ160" i="1"/>
  <c r="AU160" i="1"/>
  <c r="AD160" i="1"/>
  <c r="P160" i="1"/>
  <c r="BI159" i="1"/>
  <c r="BK159" i="1" s="1"/>
  <c r="BL159" i="1" s="1"/>
  <c r="BG159" i="1"/>
  <c r="BD159" i="1"/>
  <c r="BB159" i="1"/>
  <c r="AZ159" i="1"/>
  <c r="AU159" i="1"/>
  <c r="AD159" i="1"/>
  <c r="P159" i="1"/>
  <c r="BL158" i="1"/>
  <c r="BI158" i="1"/>
  <c r="BK158" i="1" s="1"/>
  <c r="BG158" i="1"/>
  <c r="BD158" i="1"/>
  <c r="BB158" i="1"/>
  <c r="AZ158" i="1"/>
  <c r="AU158" i="1"/>
  <c r="AD158" i="1"/>
  <c r="P158" i="1"/>
  <c r="BI157" i="1"/>
  <c r="BK157" i="1" s="1"/>
  <c r="BL157" i="1" s="1"/>
  <c r="BG157" i="1"/>
  <c r="BD157" i="1"/>
  <c r="BB157" i="1"/>
  <c r="AZ157" i="1"/>
  <c r="AU157" i="1"/>
  <c r="AD157" i="1"/>
  <c r="P157" i="1"/>
  <c r="BL156" i="1"/>
  <c r="BI156" i="1"/>
  <c r="BK156" i="1" s="1"/>
  <c r="BG156" i="1"/>
  <c r="BD156" i="1"/>
  <c r="BB156" i="1"/>
  <c r="AZ156" i="1"/>
  <c r="AU156" i="1"/>
  <c r="AD156" i="1"/>
  <c r="P156" i="1"/>
  <c r="BI155" i="1"/>
  <c r="BK155" i="1" s="1"/>
  <c r="BL155" i="1" s="1"/>
  <c r="BG155" i="1"/>
  <c r="BD155" i="1"/>
  <c r="BB155" i="1"/>
  <c r="AZ155" i="1"/>
  <c r="AU155" i="1"/>
  <c r="AD155" i="1"/>
  <c r="P155" i="1"/>
  <c r="BL154" i="1"/>
  <c r="BI154" i="1"/>
  <c r="BK154" i="1" s="1"/>
  <c r="BG154" i="1"/>
  <c r="BD154" i="1"/>
  <c r="BB154" i="1"/>
  <c r="AZ154" i="1"/>
  <c r="AU154" i="1"/>
  <c r="AD154" i="1"/>
  <c r="P154" i="1"/>
  <c r="BI153" i="1"/>
  <c r="BK153" i="1" s="1"/>
  <c r="BL153" i="1" s="1"/>
  <c r="BG153" i="1"/>
  <c r="BD153" i="1"/>
  <c r="BB153" i="1"/>
  <c r="AZ153" i="1"/>
  <c r="AU153" i="1"/>
  <c r="AD153" i="1"/>
  <c r="P153" i="1"/>
  <c r="BL152" i="1"/>
  <c r="BI152" i="1"/>
  <c r="BK152" i="1" s="1"/>
  <c r="BG152" i="1"/>
  <c r="BD152" i="1"/>
  <c r="BB152" i="1"/>
  <c r="AZ152" i="1"/>
  <c r="AU152" i="1"/>
  <c r="AD152" i="1"/>
  <c r="P152" i="1"/>
  <c r="BI151" i="1"/>
  <c r="BK151" i="1" s="1"/>
  <c r="BL151" i="1" s="1"/>
  <c r="BG151" i="1"/>
  <c r="BD151" i="1"/>
  <c r="BB151" i="1"/>
  <c r="AZ151" i="1"/>
  <c r="AU151" i="1"/>
  <c r="AD151" i="1"/>
  <c r="P151" i="1"/>
  <c r="BL150" i="1"/>
  <c r="BI150" i="1"/>
  <c r="BK150" i="1" s="1"/>
  <c r="BG150" i="1"/>
  <c r="BD150" i="1"/>
  <c r="BB150" i="1"/>
  <c r="AZ150" i="1"/>
  <c r="AU150" i="1"/>
  <c r="AD150" i="1"/>
  <c r="P150" i="1"/>
  <c r="BI149" i="1"/>
  <c r="BK149" i="1" s="1"/>
  <c r="BL149" i="1" s="1"/>
  <c r="BG149" i="1"/>
  <c r="BD149" i="1"/>
  <c r="BB149" i="1"/>
  <c r="AZ149" i="1"/>
  <c r="AU149" i="1"/>
  <c r="AD149" i="1"/>
  <c r="P149" i="1"/>
  <c r="BL148" i="1"/>
  <c r="BI148" i="1"/>
  <c r="BK148" i="1" s="1"/>
  <c r="BG148" i="1"/>
  <c r="BD148" i="1"/>
  <c r="BB148" i="1"/>
  <c r="AZ148" i="1"/>
  <c r="AU148" i="1"/>
  <c r="AD148" i="1"/>
  <c r="P148" i="1"/>
  <c r="BI147" i="1"/>
  <c r="BK147" i="1" s="1"/>
  <c r="BL147" i="1" s="1"/>
  <c r="BG147" i="1"/>
  <c r="BD147" i="1"/>
  <c r="BB147" i="1"/>
  <c r="AZ147" i="1"/>
  <c r="AU147" i="1"/>
  <c r="AD147" i="1"/>
  <c r="P147" i="1"/>
  <c r="BL146" i="1"/>
  <c r="BI146" i="1"/>
  <c r="BK146" i="1" s="1"/>
  <c r="BG146" i="1"/>
  <c r="BD146" i="1"/>
  <c r="BB146" i="1"/>
  <c r="AZ146" i="1"/>
  <c r="AU146" i="1"/>
  <c r="AD146" i="1"/>
  <c r="P146" i="1"/>
  <c r="BI145" i="1"/>
  <c r="BK145" i="1" s="1"/>
  <c r="BL145" i="1" s="1"/>
  <c r="BG145" i="1"/>
  <c r="BD145" i="1"/>
  <c r="BB145" i="1"/>
  <c r="AZ145" i="1"/>
  <c r="AU145" i="1"/>
  <c r="AD145" i="1"/>
  <c r="P145" i="1"/>
  <c r="BL144" i="1"/>
  <c r="BI144" i="1"/>
  <c r="BK144" i="1" s="1"/>
  <c r="BG144" i="1"/>
  <c r="BD144" i="1"/>
  <c r="BB144" i="1"/>
  <c r="AZ144" i="1"/>
  <c r="AU144" i="1"/>
  <c r="AD144" i="1"/>
  <c r="P144" i="1"/>
  <c r="BI143" i="1"/>
  <c r="BK143" i="1" s="1"/>
  <c r="BL143" i="1" s="1"/>
  <c r="BG143" i="1"/>
  <c r="BD143" i="1"/>
  <c r="BB143" i="1"/>
  <c r="AZ143" i="1"/>
  <c r="AU143" i="1"/>
  <c r="AD143" i="1"/>
  <c r="P143" i="1"/>
  <c r="BL142" i="1"/>
  <c r="BI142" i="1"/>
  <c r="BK142" i="1" s="1"/>
  <c r="BG142" i="1"/>
  <c r="BD142" i="1"/>
  <c r="BB142" i="1"/>
  <c r="AZ142" i="1"/>
  <c r="AU142" i="1"/>
  <c r="AD142" i="1"/>
  <c r="P142" i="1"/>
  <c r="BI141" i="1"/>
  <c r="BK141" i="1" s="1"/>
  <c r="BL141" i="1" s="1"/>
  <c r="BG141" i="1"/>
  <c r="BD141" i="1"/>
  <c r="BB141" i="1"/>
  <c r="AZ141" i="1"/>
  <c r="AU141" i="1"/>
  <c r="AD141" i="1"/>
  <c r="P141" i="1"/>
  <c r="BL140" i="1"/>
  <c r="BI140" i="1"/>
  <c r="BK140" i="1" s="1"/>
  <c r="BG140" i="1"/>
  <c r="BD140" i="1"/>
  <c r="BB140" i="1"/>
  <c r="AZ140" i="1"/>
  <c r="AU140" i="1"/>
  <c r="AD140" i="1"/>
  <c r="P140" i="1"/>
  <c r="BI139" i="1"/>
  <c r="BK139" i="1" s="1"/>
  <c r="BL139" i="1" s="1"/>
  <c r="BG139" i="1"/>
  <c r="BD139" i="1"/>
  <c r="BB139" i="1"/>
  <c r="AZ139" i="1"/>
  <c r="AU139" i="1"/>
  <c r="AD139" i="1"/>
  <c r="P139" i="1"/>
  <c r="BL138" i="1"/>
  <c r="BI138" i="1"/>
  <c r="BK138" i="1" s="1"/>
  <c r="BG138" i="1"/>
  <c r="BD138" i="1"/>
  <c r="BB138" i="1"/>
  <c r="AZ138" i="1"/>
  <c r="AU138" i="1"/>
  <c r="AD138" i="1"/>
  <c r="P138" i="1"/>
  <c r="BI137" i="1"/>
  <c r="BK137" i="1" s="1"/>
  <c r="BL137" i="1" s="1"/>
  <c r="BG137" i="1"/>
  <c r="BD137" i="1"/>
  <c r="BB137" i="1"/>
  <c r="AZ137" i="1"/>
  <c r="AU137" i="1"/>
  <c r="AD137" i="1"/>
  <c r="P137" i="1"/>
  <c r="BL136" i="1"/>
  <c r="BI136" i="1"/>
  <c r="BK136" i="1" s="1"/>
  <c r="BG136" i="1"/>
  <c r="BD136" i="1"/>
  <c r="BB136" i="1"/>
  <c r="AZ136" i="1"/>
  <c r="AU136" i="1"/>
  <c r="AD136" i="1"/>
  <c r="P136" i="1"/>
  <c r="BI135" i="1"/>
  <c r="BK135" i="1" s="1"/>
  <c r="BL135" i="1" s="1"/>
  <c r="BG135" i="1"/>
  <c r="BD135" i="1"/>
  <c r="BB135" i="1"/>
  <c r="AZ135" i="1"/>
  <c r="AU135" i="1"/>
  <c r="AD135" i="1"/>
  <c r="P135" i="1"/>
  <c r="BL134" i="1"/>
  <c r="BI134" i="1"/>
  <c r="BK134" i="1" s="1"/>
  <c r="BG134" i="1"/>
  <c r="BD134" i="1"/>
  <c r="BB134" i="1"/>
  <c r="AZ134" i="1"/>
  <c r="AU134" i="1"/>
  <c r="AD134" i="1"/>
  <c r="P134" i="1"/>
  <c r="BI133" i="1"/>
  <c r="BK133" i="1" s="1"/>
  <c r="BL133" i="1" s="1"/>
  <c r="BG133" i="1"/>
  <c r="BD133" i="1"/>
  <c r="BB133" i="1"/>
  <c r="AZ133" i="1"/>
  <c r="AU133" i="1"/>
  <c r="AD133" i="1"/>
  <c r="P133" i="1"/>
  <c r="BL132" i="1"/>
  <c r="BI132" i="1"/>
  <c r="BK132" i="1" s="1"/>
  <c r="BG132" i="1"/>
  <c r="BD132" i="1"/>
  <c r="BB132" i="1"/>
  <c r="AZ132" i="1"/>
  <c r="AU132" i="1"/>
  <c r="AD132" i="1"/>
  <c r="P132" i="1"/>
  <c r="BI131" i="1"/>
  <c r="BK131" i="1" s="1"/>
  <c r="BL131" i="1" s="1"/>
  <c r="BG131" i="1"/>
  <c r="BD131" i="1"/>
  <c r="BB131" i="1"/>
  <c r="AZ131" i="1"/>
  <c r="AU131" i="1"/>
  <c r="AD131" i="1"/>
  <c r="P131" i="1"/>
  <c r="BL130" i="1"/>
  <c r="BI130" i="1"/>
  <c r="BK130" i="1" s="1"/>
  <c r="BG130" i="1"/>
  <c r="BD130" i="1"/>
  <c r="BB130" i="1"/>
  <c r="AZ130" i="1"/>
  <c r="AU130" i="1"/>
  <c r="AD130" i="1"/>
  <c r="P130" i="1"/>
  <c r="BI129" i="1"/>
  <c r="BK129" i="1" s="1"/>
  <c r="BL129" i="1" s="1"/>
  <c r="BG129" i="1"/>
  <c r="BD129" i="1"/>
  <c r="BB129" i="1"/>
  <c r="AZ129" i="1"/>
  <c r="AU129" i="1"/>
  <c r="AD129" i="1"/>
  <c r="P129" i="1"/>
  <c r="BL128" i="1"/>
  <c r="BI128" i="1"/>
  <c r="BK128" i="1" s="1"/>
  <c r="BG128" i="1"/>
  <c r="BD128" i="1"/>
  <c r="BB128" i="1"/>
  <c r="AZ128" i="1"/>
  <c r="AU128" i="1"/>
  <c r="AD128" i="1"/>
  <c r="P128" i="1"/>
  <c r="BI127" i="1"/>
  <c r="BK127" i="1" s="1"/>
  <c r="BL127" i="1" s="1"/>
  <c r="BG127" i="1"/>
  <c r="BD127" i="1"/>
  <c r="BB127" i="1"/>
  <c r="AZ127" i="1"/>
  <c r="AU127" i="1"/>
  <c r="AD127" i="1"/>
  <c r="P127" i="1"/>
  <c r="BL126" i="1"/>
  <c r="BI126" i="1"/>
  <c r="BK126" i="1" s="1"/>
  <c r="BG126" i="1"/>
  <c r="BD126" i="1"/>
  <c r="BB126" i="1"/>
  <c r="AZ126" i="1"/>
  <c r="AU126" i="1"/>
  <c r="AD126" i="1"/>
  <c r="P126" i="1"/>
  <c r="BI125" i="1"/>
  <c r="BK125" i="1" s="1"/>
  <c r="BL125" i="1" s="1"/>
  <c r="BG125" i="1"/>
  <c r="BD125" i="1"/>
  <c r="BB125" i="1"/>
  <c r="AZ125" i="1"/>
  <c r="AU125" i="1"/>
  <c r="AD125" i="1"/>
  <c r="P125" i="1"/>
  <c r="BL124" i="1"/>
  <c r="BI124" i="1"/>
  <c r="BK124" i="1" s="1"/>
  <c r="BG124" i="1"/>
  <c r="BD124" i="1"/>
  <c r="BB124" i="1"/>
  <c r="AZ124" i="1"/>
  <c r="AU124" i="1"/>
  <c r="AD124" i="1"/>
  <c r="P124" i="1"/>
  <c r="BI123" i="1"/>
  <c r="BK123" i="1" s="1"/>
  <c r="BL123" i="1" s="1"/>
  <c r="BG123" i="1"/>
  <c r="BD123" i="1"/>
  <c r="BB123" i="1"/>
  <c r="AZ123" i="1"/>
  <c r="AU123" i="1"/>
  <c r="AD123" i="1"/>
  <c r="P123" i="1"/>
  <c r="BL122" i="1"/>
  <c r="BI122" i="1"/>
  <c r="BK122" i="1" s="1"/>
  <c r="BG122" i="1"/>
  <c r="BD122" i="1"/>
  <c r="BB122" i="1"/>
  <c r="AZ122" i="1"/>
  <c r="AU122" i="1"/>
  <c r="AD122" i="1"/>
  <c r="P122" i="1"/>
  <c r="BI121" i="1"/>
  <c r="BK121" i="1" s="1"/>
  <c r="BL121" i="1" s="1"/>
  <c r="BG121" i="1"/>
  <c r="BD121" i="1"/>
  <c r="BB121" i="1"/>
  <c r="AZ121" i="1"/>
  <c r="AU121" i="1"/>
  <c r="AD121" i="1"/>
  <c r="P121" i="1"/>
  <c r="BL120" i="1"/>
  <c r="BI120" i="1"/>
  <c r="BK120" i="1" s="1"/>
  <c r="BG120" i="1"/>
  <c r="BD120" i="1"/>
  <c r="BB120" i="1"/>
  <c r="AZ120" i="1"/>
  <c r="AU120" i="1"/>
  <c r="AD120" i="1"/>
  <c r="P120" i="1"/>
  <c r="BI119" i="1"/>
  <c r="BK119" i="1" s="1"/>
  <c r="BL119" i="1" s="1"/>
  <c r="BG119" i="1"/>
  <c r="BD119" i="1"/>
  <c r="BB119" i="1"/>
  <c r="AZ119" i="1"/>
  <c r="AU119" i="1"/>
  <c r="AD119" i="1"/>
  <c r="P119" i="1"/>
  <c r="BL118" i="1"/>
  <c r="BI118" i="1"/>
  <c r="BK118" i="1" s="1"/>
  <c r="BG118" i="1"/>
  <c r="BD118" i="1"/>
  <c r="BB118" i="1"/>
  <c r="AZ118" i="1"/>
  <c r="AU118" i="1"/>
  <c r="AD118" i="1"/>
  <c r="P118" i="1"/>
  <c r="BI117" i="1"/>
  <c r="BK117" i="1" s="1"/>
  <c r="BL117" i="1" s="1"/>
  <c r="BG117" i="1"/>
  <c r="BD117" i="1"/>
  <c r="BB117" i="1"/>
  <c r="AZ117" i="1"/>
  <c r="AU117" i="1"/>
  <c r="AD117" i="1"/>
  <c r="P117" i="1"/>
  <c r="BL116" i="1"/>
  <c r="BI116" i="1"/>
  <c r="BK116" i="1" s="1"/>
  <c r="BG116" i="1"/>
  <c r="BD116" i="1"/>
  <c r="BB116" i="1"/>
  <c r="AZ116" i="1"/>
  <c r="AU116" i="1"/>
  <c r="AD116" i="1"/>
  <c r="P116" i="1"/>
  <c r="BI115" i="1"/>
  <c r="BK115" i="1" s="1"/>
  <c r="BL115" i="1" s="1"/>
  <c r="BG115" i="1"/>
  <c r="BD115" i="1"/>
  <c r="BB115" i="1"/>
  <c r="AZ115" i="1"/>
  <c r="AU115" i="1"/>
  <c r="AD115" i="1"/>
  <c r="P115" i="1"/>
  <c r="BL114" i="1"/>
  <c r="BI114" i="1"/>
  <c r="BK114" i="1" s="1"/>
  <c r="BG114" i="1"/>
  <c r="BD114" i="1"/>
  <c r="BB114" i="1"/>
  <c r="AZ114" i="1"/>
  <c r="AU114" i="1"/>
  <c r="AD114" i="1"/>
  <c r="P114" i="1"/>
  <c r="BI113" i="1"/>
  <c r="BK113" i="1" s="1"/>
  <c r="BL113" i="1" s="1"/>
  <c r="BG113" i="1"/>
  <c r="BD113" i="1"/>
  <c r="BB113" i="1"/>
  <c r="AZ113" i="1"/>
  <c r="AU113" i="1"/>
  <c r="AD113" i="1"/>
  <c r="P113" i="1"/>
  <c r="BL112" i="1"/>
  <c r="BI112" i="1"/>
  <c r="BK112" i="1" s="1"/>
  <c r="BG112" i="1"/>
  <c r="BD112" i="1"/>
  <c r="BB112" i="1"/>
  <c r="AZ112" i="1"/>
  <c r="AU112" i="1"/>
  <c r="AD112" i="1"/>
  <c r="P112" i="1"/>
  <c r="BI111" i="1"/>
  <c r="BK111" i="1" s="1"/>
  <c r="BL111" i="1" s="1"/>
  <c r="BG111" i="1"/>
  <c r="BD111" i="1"/>
  <c r="BB111" i="1"/>
  <c r="AZ111" i="1"/>
  <c r="AU111" i="1"/>
  <c r="AD111" i="1"/>
  <c r="P111" i="1"/>
  <c r="BL110" i="1"/>
  <c r="BI110" i="1"/>
  <c r="BK110" i="1" s="1"/>
  <c r="BG110" i="1"/>
  <c r="BD110" i="1"/>
  <c r="BB110" i="1"/>
  <c r="AZ110" i="1"/>
  <c r="AU110" i="1"/>
  <c r="AD110" i="1"/>
  <c r="P110" i="1"/>
  <c r="BI109" i="1"/>
  <c r="BK109" i="1" s="1"/>
  <c r="BL109" i="1" s="1"/>
  <c r="BG109" i="1"/>
  <c r="BD109" i="1"/>
  <c r="BB109" i="1"/>
  <c r="AZ109" i="1"/>
  <c r="AU109" i="1"/>
  <c r="AD109" i="1"/>
  <c r="P109" i="1"/>
  <c r="BL108" i="1"/>
  <c r="BI108" i="1"/>
  <c r="BK108" i="1" s="1"/>
  <c r="BG108" i="1"/>
  <c r="BD108" i="1"/>
  <c r="BB108" i="1"/>
  <c r="AZ108" i="1"/>
  <c r="AU108" i="1"/>
  <c r="AD108" i="1"/>
  <c r="P108" i="1"/>
  <c r="BI107" i="1"/>
  <c r="BK107" i="1" s="1"/>
  <c r="BL107" i="1" s="1"/>
  <c r="BG107" i="1"/>
  <c r="BD107" i="1"/>
  <c r="BB107" i="1"/>
  <c r="AZ107" i="1"/>
  <c r="AU107" i="1"/>
  <c r="AD107" i="1"/>
  <c r="P107" i="1"/>
  <c r="BL106" i="1"/>
  <c r="BI106" i="1"/>
  <c r="BK106" i="1" s="1"/>
  <c r="BG106" i="1"/>
  <c r="BD106" i="1"/>
  <c r="BB106" i="1"/>
  <c r="AZ106" i="1"/>
  <c r="AU106" i="1"/>
  <c r="AD106" i="1"/>
  <c r="P106" i="1"/>
  <c r="BI105" i="1"/>
  <c r="BK105" i="1" s="1"/>
  <c r="BL105" i="1" s="1"/>
  <c r="BG105" i="1"/>
  <c r="BD105" i="1"/>
  <c r="BB105" i="1"/>
  <c r="AZ105" i="1"/>
  <c r="AU105" i="1"/>
  <c r="AD105" i="1"/>
  <c r="P105" i="1"/>
  <c r="BL104" i="1"/>
  <c r="BI104" i="1"/>
  <c r="BK104" i="1" s="1"/>
  <c r="BG104" i="1"/>
  <c r="BD104" i="1"/>
  <c r="BB104" i="1"/>
  <c r="AZ104" i="1"/>
  <c r="AU104" i="1"/>
  <c r="AD104" i="1"/>
  <c r="P104" i="1"/>
  <c r="BI103" i="1"/>
  <c r="BK103" i="1" s="1"/>
  <c r="BL103" i="1" s="1"/>
  <c r="BG103" i="1"/>
  <c r="BD103" i="1"/>
  <c r="BB103" i="1"/>
  <c r="AZ103" i="1"/>
  <c r="AU103" i="1"/>
  <c r="AD103" i="1"/>
  <c r="P103" i="1"/>
  <c r="BL102" i="1"/>
  <c r="BI102" i="1"/>
  <c r="BK102" i="1" s="1"/>
  <c r="BG102" i="1"/>
  <c r="BD102" i="1"/>
  <c r="BB102" i="1"/>
  <c r="AZ102" i="1"/>
  <c r="AU102" i="1"/>
  <c r="AD102" i="1"/>
  <c r="P102" i="1"/>
  <c r="BI101" i="1"/>
  <c r="BK101" i="1" s="1"/>
  <c r="BL101" i="1" s="1"/>
  <c r="BG101" i="1"/>
  <c r="BD101" i="1"/>
  <c r="BB101" i="1"/>
  <c r="AZ101" i="1"/>
  <c r="AU101" i="1"/>
  <c r="AD101" i="1"/>
  <c r="P101" i="1"/>
  <c r="BL100" i="1"/>
  <c r="BI100" i="1"/>
  <c r="BK100" i="1" s="1"/>
  <c r="BG100" i="1"/>
  <c r="BD100" i="1"/>
  <c r="BB100" i="1"/>
  <c r="AZ100" i="1"/>
  <c r="AU100" i="1"/>
  <c r="AD100" i="1"/>
  <c r="P100" i="1"/>
  <c r="BI99" i="1"/>
  <c r="BK99" i="1" s="1"/>
  <c r="BL99" i="1" s="1"/>
  <c r="BG99" i="1"/>
  <c r="BD99" i="1"/>
  <c r="BB99" i="1"/>
  <c r="AZ99" i="1"/>
  <c r="AU99" i="1"/>
  <c r="AD99" i="1"/>
  <c r="P99" i="1"/>
  <c r="BL98" i="1"/>
  <c r="BI98" i="1"/>
  <c r="BK98" i="1" s="1"/>
  <c r="BG98" i="1"/>
  <c r="BD98" i="1"/>
  <c r="BB98" i="1"/>
  <c r="AZ98" i="1"/>
  <c r="AU98" i="1"/>
  <c r="AD98" i="1"/>
  <c r="P98" i="1"/>
  <c r="BI97" i="1"/>
  <c r="BK97" i="1" s="1"/>
  <c r="BL97" i="1" s="1"/>
  <c r="BG97" i="1"/>
  <c r="BD97" i="1"/>
  <c r="BB97" i="1"/>
  <c r="AZ97" i="1"/>
  <c r="AU97" i="1"/>
  <c r="AD97" i="1"/>
  <c r="P97" i="1"/>
  <c r="BL96" i="1"/>
  <c r="BI96" i="1"/>
  <c r="BK96" i="1" s="1"/>
  <c r="BG96" i="1"/>
  <c r="BD96" i="1"/>
  <c r="BB96" i="1"/>
  <c r="AZ96" i="1"/>
  <c r="AU96" i="1"/>
  <c r="AD96" i="1"/>
  <c r="P96" i="1"/>
  <c r="BI95" i="1"/>
  <c r="BK95" i="1" s="1"/>
  <c r="BL95" i="1" s="1"/>
  <c r="BG95" i="1"/>
  <c r="BD95" i="1"/>
  <c r="BB95" i="1"/>
  <c r="AZ95" i="1"/>
  <c r="AU95" i="1"/>
  <c r="AD95" i="1"/>
  <c r="P95" i="1"/>
  <c r="BL94" i="1"/>
  <c r="BI94" i="1"/>
  <c r="BK94" i="1" s="1"/>
  <c r="BG94" i="1"/>
  <c r="BD94" i="1"/>
  <c r="BB94" i="1"/>
  <c r="AZ94" i="1"/>
  <c r="AU94" i="1"/>
  <c r="AD94" i="1"/>
  <c r="P94" i="1"/>
  <c r="BI93" i="1"/>
  <c r="BK93" i="1" s="1"/>
  <c r="BL93" i="1" s="1"/>
  <c r="BG93" i="1"/>
  <c r="BD93" i="1"/>
  <c r="BB93" i="1"/>
  <c r="AZ93" i="1"/>
  <c r="AU93" i="1"/>
  <c r="AD93" i="1"/>
  <c r="P93" i="1"/>
  <c r="BL92" i="1"/>
  <c r="BI92" i="1"/>
  <c r="BK92" i="1" s="1"/>
  <c r="BG92" i="1"/>
  <c r="BD92" i="1"/>
  <c r="BB92" i="1"/>
  <c r="AZ92" i="1"/>
  <c r="AU92" i="1"/>
  <c r="AD92" i="1"/>
  <c r="P92" i="1"/>
  <c r="BI91" i="1"/>
  <c r="BK91" i="1" s="1"/>
  <c r="BL91" i="1" s="1"/>
  <c r="BG91" i="1"/>
  <c r="BD91" i="1"/>
  <c r="BB91" i="1"/>
  <c r="AZ91" i="1"/>
  <c r="AU91" i="1"/>
  <c r="AD91" i="1"/>
  <c r="P91" i="1"/>
  <c r="BL90" i="1"/>
  <c r="BI90" i="1"/>
  <c r="BK90" i="1" s="1"/>
  <c r="BG90" i="1"/>
  <c r="BD90" i="1"/>
  <c r="BB90" i="1"/>
  <c r="AZ90" i="1"/>
  <c r="AU90" i="1"/>
  <c r="AD90" i="1"/>
  <c r="P90" i="1"/>
  <c r="BI89" i="1"/>
  <c r="BK89" i="1" s="1"/>
  <c r="BL89" i="1" s="1"/>
  <c r="BG89" i="1"/>
  <c r="BD89" i="1"/>
  <c r="BB89" i="1"/>
  <c r="AZ89" i="1"/>
  <c r="AU89" i="1"/>
  <c r="AD89" i="1"/>
  <c r="P89" i="1"/>
  <c r="BL88" i="1"/>
  <c r="BI88" i="1"/>
  <c r="BK88" i="1" s="1"/>
  <c r="BG88" i="1"/>
  <c r="BD88" i="1"/>
  <c r="BB88" i="1"/>
  <c r="AZ88" i="1"/>
  <c r="AU88" i="1"/>
  <c r="AD88" i="1"/>
  <c r="P88" i="1"/>
  <c r="BI87" i="1"/>
  <c r="BK87" i="1" s="1"/>
  <c r="BL87" i="1" s="1"/>
  <c r="BG87" i="1"/>
  <c r="BD87" i="1"/>
  <c r="BB87" i="1"/>
  <c r="AZ87" i="1"/>
  <c r="AU87" i="1"/>
  <c r="AD87" i="1"/>
  <c r="P87" i="1"/>
  <c r="BL86" i="1"/>
  <c r="BI86" i="1"/>
  <c r="BK86" i="1" s="1"/>
  <c r="BG86" i="1"/>
  <c r="BD86" i="1"/>
  <c r="BB86" i="1"/>
  <c r="AZ86" i="1"/>
  <c r="AU86" i="1"/>
  <c r="AD86" i="1"/>
  <c r="P86" i="1"/>
  <c r="BI85" i="1"/>
  <c r="BK85" i="1" s="1"/>
  <c r="BL85" i="1" s="1"/>
  <c r="BG85" i="1"/>
  <c r="BD85" i="1"/>
  <c r="BB85" i="1"/>
  <c r="AZ85" i="1"/>
  <c r="AU85" i="1"/>
  <c r="AD85" i="1"/>
  <c r="P85" i="1"/>
  <c r="BL84" i="1"/>
  <c r="BI84" i="1"/>
  <c r="BK84" i="1" s="1"/>
  <c r="BG84" i="1"/>
  <c r="BD84" i="1"/>
  <c r="BB84" i="1"/>
  <c r="AZ84" i="1"/>
  <c r="AU84" i="1"/>
  <c r="AD84" i="1"/>
  <c r="P84" i="1"/>
  <c r="BI83" i="1"/>
  <c r="BK83" i="1" s="1"/>
  <c r="BL83" i="1" s="1"/>
  <c r="BG83" i="1"/>
  <c r="BD83" i="1"/>
  <c r="BB83" i="1"/>
  <c r="AZ83" i="1"/>
  <c r="AU83" i="1"/>
  <c r="AD83" i="1"/>
  <c r="P83" i="1"/>
  <c r="BL82" i="1"/>
  <c r="BI82" i="1"/>
  <c r="BK82" i="1" s="1"/>
  <c r="BG82" i="1"/>
  <c r="BD82" i="1"/>
  <c r="BB82" i="1"/>
  <c r="AZ82" i="1"/>
  <c r="AU82" i="1"/>
  <c r="AD82" i="1"/>
  <c r="P82" i="1"/>
  <c r="BI81" i="1"/>
  <c r="BK81" i="1" s="1"/>
  <c r="BL81" i="1" s="1"/>
  <c r="BG81" i="1"/>
  <c r="BD81" i="1"/>
  <c r="BB81" i="1"/>
  <c r="AZ81" i="1"/>
  <c r="AU81" i="1"/>
  <c r="AD81" i="1"/>
  <c r="P81" i="1"/>
  <c r="BL80" i="1"/>
  <c r="BI80" i="1"/>
  <c r="BK80" i="1" s="1"/>
  <c r="BG80" i="1"/>
  <c r="BD80" i="1"/>
  <c r="BB80" i="1"/>
  <c r="AZ80" i="1"/>
  <c r="AU80" i="1"/>
  <c r="AD80" i="1"/>
  <c r="P80" i="1"/>
  <c r="BI79" i="1"/>
  <c r="BK79" i="1" s="1"/>
  <c r="BL79" i="1" s="1"/>
  <c r="BG79" i="1"/>
  <c r="BD79" i="1"/>
  <c r="BB79" i="1"/>
  <c r="AZ79" i="1"/>
  <c r="AU79" i="1"/>
  <c r="AD79" i="1"/>
  <c r="P79" i="1"/>
  <c r="BL78" i="1"/>
  <c r="BI78" i="1"/>
  <c r="BK78" i="1" s="1"/>
  <c r="BG78" i="1"/>
  <c r="BD78" i="1"/>
  <c r="BB78" i="1"/>
  <c r="AZ78" i="1"/>
  <c r="AU78" i="1"/>
  <c r="AD78" i="1"/>
  <c r="P78" i="1"/>
  <c r="BI77" i="1"/>
  <c r="BK77" i="1" s="1"/>
  <c r="BL77" i="1" s="1"/>
  <c r="BG77" i="1"/>
  <c r="BD77" i="1"/>
  <c r="BB77" i="1"/>
  <c r="AZ77" i="1"/>
  <c r="AU77" i="1"/>
  <c r="AD77" i="1"/>
  <c r="P77" i="1"/>
  <c r="BL76" i="1"/>
  <c r="BI76" i="1"/>
  <c r="BK76" i="1" s="1"/>
  <c r="BG76" i="1"/>
  <c r="BD76" i="1"/>
  <c r="BB76" i="1"/>
  <c r="AZ76" i="1"/>
  <c r="AU76" i="1"/>
  <c r="AD76" i="1"/>
  <c r="P76" i="1"/>
  <c r="BI75" i="1"/>
  <c r="BK75" i="1" s="1"/>
  <c r="BL75" i="1" s="1"/>
  <c r="BG75" i="1"/>
  <c r="BD75" i="1"/>
  <c r="BB75" i="1"/>
  <c r="AZ75" i="1"/>
  <c r="AU75" i="1"/>
  <c r="AD75" i="1"/>
  <c r="P75" i="1"/>
  <c r="BL74" i="1"/>
  <c r="BI74" i="1"/>
  <c r="BK74" i="1" s="1"/>
  <c r="BG74" i="1"/>
  <c r="BD74" i="1"/>
  <c r="BB74" i="1"/>
  <c r="AZ74" i="1"/>
  <c r="AU74" i="1"/>
  <c r="AD74" i="1"/>
  <c r="P74" i="1"/>
  <c r="BI73" i="1"/>
  <c r="BK73" i="1" s="1"/>
  <c r="BL73" i="1" s="1"/>
  <c r="BG73" i="1"/>
  <c r="BD73" i="1"/>
  <c r="BB73" i="1"/>
  <c r="AZ73" i="1"/>
  <c r="AU73" i="1"/>
  <c r="AD73" i="1"/>
  <c r="P73" i="1"/>
  <c r="BL72" i="1"/>
  <c r="BI72" i="1"/>
  <c r="BK72" i="1" s="1"/>
  <c r="BG72" i="1"/>
  <c r="BD72" i="1"/>
  <c r="BB72" i="1"/>
  <c r="AZ72" i="1"/>
  <c r="AU72" i="1"/>
  <c r="AD72" i="1"/>
  <c r="P72" i="1"/>
  <c r="BI71" i="1"/>
  <c r="BK71" i="1" s="1"/>
  <c r="BL71" i="1" s="1"/>
  <c r="BG71" i="1"/>
  <c r="BD71" i="1"/>
  <c r="BB71" i="1"/>
  <c r="AZ71" i="1"/>
  <c r="AU71" i="1"/>
  <c r="AD71" i="1"/>
  <c r="P71" i="1"/>
  <c r="BL70" i="1"/>
  <c r="BI70" i="1"/>
  <c r="BK70" i="1" s="1"/>
  <c r="BG70" i="1"/>
  <c r="BD70" i="1"/>
  <c r="BB70" i="1"/>
  <c r="AZ70" i="1"/>
  <c r="AU70" i="1"/>
  <c r="AD70" i="1"/>
  <c r="P70" i="1"/>
  <c r="BI69" i="1"/>
  <c r="BK69" i="1" s="1"/>
  <c r="BL69" i="1" s="1"/>
  <c r="BG69" i="1"/>
  <c r="BD69" i="1"/>
  <c r="BB69" i="1"/>
  <c r="AZ69" i="1"/>
  <c r="AU69" i="1"/>
  <c r="AD69" i="1"/>
  <c r="P69" i="1"/>
  <c r="BL68" i="1"/>
  <c r="BI68" i="1"/>
  <c r="BK68" i="1" s="1"/>
  <c r="BG68" i="1"/>
  <c r="BD68" i="1"/>
  <c r="BB68" i="1"/>
  <c r="AZ68" i="1"/>
  <c r="AU68" i="1"/>
  <c r="AD68" i="1"/>
  <c r="P68" i="1"/>
  <c r="BI67" i="1"/>
  <c r="BK67" i="1" s="1"/>
  <c r="BL67" i="1" s="1"/>
  <c r="BG67" i="1"/>
  <c r="BD67" i="1"/>
  <c r="BB67" i="1"/>
  <c r="AZ67" i="1"/>
  <c r="AU67" i="1"/>
  <c r="AD67" i="1"/>
  <c r="P67" i="1"/>
  <c r="BL66" i="1"/>
  <c r="BI66" i="1"/>
  <c r="BK66" i="1" s="1"/>
  <c r="BG66" i="1"/>
  <c r="BD66" i="1"/>
  <c r="BB66" i="1"/>
  <c r="AZ66" i="1"/>
  <c r="AU66" i="1"/>
  <c r="AD66" i="1"/>
  <c r="P66" i="1"/>
  <c r="BI65" i="1"/>
  <c r="BK65" i="1" s="1"/>
  <c r="BL65" i="1" s="1"/>
  <c r="BG65" i="1"/>
  <c r="BD65" i="1"/>
  <c r="BB65" i="1"/>
  <c r="AZ65" i="1"/>
  <c r="AU65" i="1"/>
  <c r="AD65" i="1"/>
  <c r="P65" i="1"/>
  <c r="BL64" i="1"/>
  <c r="BI64" i="1"/>
  <c r="BK64" i="1" s="1"/>
  <c r="BG64" i="1"/>
  <c r="BD64" i="1"/>
  <c r="BB64" i="1"/>
  <c r="AZ64" i="1"/>
  <c r="AU64" i="1"/>
  <c r="AD64" i="1"/>
  <c r="P64" i="1"/>
  <c r="BI63" i="1"/>
  <c r="BK63" i="1" s="1"/>
  <c r="BL63" i="1" s="1"/>
  <c r="BG63" i="1"/>
  <c r="BD63" i="1"/>
  <c r="BB63" i="1"/>
  <c r="AZ63" i="1"/>
  <c r="AU63" i="1"/>
  <c r="AD63" i="1"/>
  <c r="P63" i="1"/>
  <c r="BL62" i="1"/>
  <c r="BI62" i="1"/>
  <c r="BK62" i="1" s="1"/>
  <c r="BG62" i="1"/>
  <c r="BD62" i="1"/>
  <c r="BB62" i="1"/>
  <c r="AZ62" i="1"/>
  <c r="AU62" i="1"/>
  <c r="AD62" i="1"/>
  <c r="P62" i="1"/>
  <c r="BI61" i="1"/>
  <c r="BK61" i="1" s="1"/>
  <c r="BL61" i="1" s="1"/>
  <c r="BG61" i="1"/>
  <c r="BD61" i="1"/>
  <c r="BB61" i="1"/>
  <c r="AZ61" i="1"/>
  <c r="AU61" i="1"/>
  <c r="AD61" i="1"/>
  <c r="P61" i="1"/>
  <c r="BL60" i="1"/>
  <c r="BI60" i="1"/>
  <c r="BK60" i="1" s="1"/>
  <c r="BG60" i="1"/>
  <c r="BD60" i="1"/>
  <c r="BB60" i="1"/>
  <c r="AZ60" i="1"/>
  <c r="AU60" i="1"/>
  <c r="AD60" i="1"/>
  <c r="P60" i="1"/>
  <c r="BI59" i="1"/>
  <c r="BK59" i="1" s="1"/>
  <c r="BL59" i="1" s="1"/>
  <c r="BG59" i="1"/>
  <c r="BD59" i="1"/>
  <c r="BB59" i="1"/>
  <c r="AZ59" i="1"/>
  <c r="AU59" i="1"/>
  <c r="AD59" i="1"/>
  <c r="P59" i="1"/>
  <c r="BL58" i="1"/>
  <c r="BI58" i="1"/>
  <c r="BK58" i="1" s="1"/>
  <c r="BG58" i="1"/>
  <c r="BD58" i="1"/>
  <c r="BB58" i="1"/>
  <c r="AZ58" i="1"/>
  <c r="AU58" i="1"/>
  <c r="AD58" i="1"/>
  <c r="P58" i="1"/>
  <c r="BI57" i="1"/>
  <c r="BK57" i="1" s="1"/>
  <c r="BL57" i="1" s="1"/>
  <c r="BG57" i="1"/>
  <c r="BD57" i="1"/>
  <c r="BB57" i="1"/>
  <c r="AZ57" i="1"/>
  <c r="AU57" i="1"/>
  <c r="AD57" i="1"/>
  <c r="P57" i="1"/>
  <c r="BL56" i="1"/>
  <c r="BI56" i="1"/>
  <c r="BK56" i="1" s="1"/>
  <c r="BG56" i="1"/>
  <c r="BD56" i="1"/>
  <c r="BB56" i="1"/>
  <c r="AZ56" i="1"/>
  <c r="AU56" i="1"/>
  <c r="AD56" i="1"/>
  <c r="P56" i="1"/>
  <c r="BI55" i="1"/>
  <c r="BK55" i="1" s="1"/>
  <c r="BL55" i="1" s="1"/>
  <c r="BG55" i="1"/>
  <c r="BD55" i="1"/>
  <c r="BB55" i="1"/>
  <c r="AZ55" i="1"/>
  <c r="AU55" i="1"/>
  <c r="AD55" i="1"/>
  <c r="P55" i="1"/>
  <c r="BL54" i="1"/>
  <c r="BI54" i="1"/>
  <c r="BK54" i="1" s="1"/>
  <c r="BG54" i="1"/>
  <c r="BD54" i="1"/>
  <c r="BB54" i="1"/>
  <c r="AZ54" i="1"/>
  <c r="AU54" i="1"/>
  <c r="AD54" i="1"/>
  <c r="P54" i="1"/>
  <c r="BI53" i="1"/>
  <c r="BK53" i="1" s="1"/>
  <c r="BL53" i="1" s="1"/>
  <c r="BG53" i="1"/>
  <c r="BD53" i="1"/>
  <c r="BB53" i="1"/>
  <c r="AZ53" i="1"/>
  <c r="AU53" i="1"/>
  <c r="AD53" i="1"/>
  <c r="P53" i="1"/>
  <c r="BL52" i="1"/>
  <c r="BI52" i="1"/>
  <c r="BK52" i="1" s="1"/>
  <c r="BG52" i="1"/>
  <c r="BD52" i="1"/>
  <c r="BB52" i="1"/>
  <c r="AZ52" i="1"/>
  <c r="AU52" i="1"/>
  <c r="AD52" i="1"/>
  <c r="P52" i="1"/>
  <c r="BI51" i="1"/>
  <c r="BK51" i="1" s="1"/>
  <c r="BL51" i="1" s="1"/>
  <c r="BG51" i="1"/>
  <c r="BD51" i="1"/>
  <c r="BB51" i="1"/>
  <c r="AZ51" i="1"/>
  <c r="AU51" i="1"/>
  <c r="AD51" i="1"/>
  <c r="P51" i="1"/>
  <c r="BL50" i="1"/>
  <c r="BI50" i="1"/>
  <c r="BK50" i="1" s="1"/>
  <c r="BG50" i="1"/>
  <c r="BD50" i="1"/>
  <c r="BB50" i="1"/>
  <c r="AZ50" i="1"/>
  <c r="AU50" i="1"/>
  <c r="AD50" i="1"/>
  <c r="P50" i="1"/>
  <c r="BI49" i="1"/>
  <c r="BK49" i="1" s="1"/>
  <c r="BL49" i="1" s="1"/>
  <c r="BG49" i="1"/>
  <c r="BD49" i="1"/>
  <c r="BB49" i="1"/>
  <c r="AZ49" i="1"/>
  <c r="AU49" i="1"/>
  <c r="AD49" i="1"/>
  <c r="P49" i="1"/>
  <c r="BL48" i="1"/>
  <c r="BI48" i="1"/>
  <c r="BK48" i="1" s="1"/>
  <c r="BG48" i="1"/>
  <c r="BD48" i="1"/>
  <c r="BB48" i="1"/>
  <c r="AZ48" i="1"/>
  <c r="AU48" i="1"/>
  <c r="AD48" i="1"/>
  <c r="P48" i="1"/>
  <c r="BI47" i="1"/>
  <c r="BK47" i="1" s="1"/>
  <c r="BL47" i="1" s="1"/>
  <c r="BG47" i="1"/>
  <c r="BD47" i="1"/>
  <c r="BB47" i="1"/>
  <c r="AZ47" i="1"/>
  <c r="AU47" i="1"/>
  <c r="AD47" i="1"/>
  <c r="P47" i="1"/>
  <c r="BL46" i="1"/>
  <c r="BI46" i="1"/>
  <c r="BK46" i="1" s="1"/>
  <c r="BG46" i="1"/>
  <c r="BD46" i="1"/>
  <c r="BB46" i="1"/>
  <c r="AZ46" i="1"/>
  <c r="AU46" i="1"/>
  <c r="AD46" i="1"/>
  <c r="P46" i="1"/>
  <c r="BI45" i="1"/>
  <c r="BK45" i="1" s="1"/>
  <c r="BL45" i="1" s="1"/>
  <c r="BG45" i="1"/>
  <c r="BD45" i="1"/>
  <c r="BB45" i="1"/>
  <c r="AZ45" i="1"/>
  <c r="AU45" i="1"/>
  <c r="AD45" i="1"/>
  <c r="P45" i="1"/>
  <c r="BL44" i="1"/>
  <c r="BI44" i="1"/>
  <c r="BK44" i="1" s="1"/>
  <c r="BG44" i="1"/>
  <c r="BD44" i="1"/>
  <c r="BB44" i="1"/>
  <c r="AZ44" i="1"/>
  <c r="AU44" i="1"/>
  <c r="AD44" i="1"/>
  <c r="P44" i="1"/>
  <c r="BI43" i="1"/>
  <c r="BK43" i="1" s="1"/>
  <c r="BL43" i="1" s="1"/>
  <c r="BG43" i="1"/>
  <c r="BD43" i="1"/>
  <c r="BB43" i="1"/>
  <c r="AZ43" i="1"/>
  <c r="AU43" i="1"/>
  <c r="AD43" i="1"/>
  <c r="P43" i="1"/>
  <c r="BL42" i="1"/>
  <c r="BI42" i="1"/>
  <c r="BK42" i="1" s="1"/>
  <c r="BG42" i="1"/>
  <c r="BD42" i="1"/>
  <c r="BB42" i="1"/>
  <c r="AZ42" i="1"/>
  <c r="AU42" i="1"/>
  <c r="AD42" i="1"/>
  <c r="P42" i="1"/>
  <c r="BI41" i="1"/>
  <c r="BK41" i="1" s="1"/>
  <c r="BL41" i="1" s="1"/>
  <c r="BG41" i="1"/>
  <c r="BD41" i="1"/>
  <c r="BB41" i="1"/>
  <c r="AZ41" i="1"/>
  <c r="AU41" i="1"/>
  <c r="AD41" i="1"/>
  <c r="P41" i="1"/>
  <c r="BL40" i="1"/>
  <c r="BI40" i="1"/>
  <c r="BK40" i="1" s="1"/>
  <c r="BG40" i="1"/>
  <c r="BD40" i="1"/>
  <c r="BB40" i="1"/>
  <c r="AZ40" i="1"/>
  <c r="AU40" i="1"/>
  <c r="AD40" i="1"/>
  <c r="P40" i="1"/>
  <c r="BI39" i="1"/>
  <c r="BK39" i="1" s="1"/>
  <c r="BL39" i="1" s="1"/>
  <c r="BG39" i="1"/>
  <c r="BD39" i="1"/>
  <c r="BB39" i="1"/>
  <c r="AZ39" i="1"/>
  <c r="AU39" i="1"/>
  <c r="AD39" i="1"/>
  <c r="P39" i="1"/>
  <c r="BL38" i="1"/>
  <c r="BI38" i="1"/>
  <c r="BK38" i="1" s="1"/>
  <c r="BG38" i="1"/>
  <c r="BD38" i="1"/>
  <c r="BB38" i="1"/>
  <c r="AZ38" i="1"/>
  <c r="AU38" i="1"/>
  <c r="AD38" i="1"/>
  <c r="P38" i="1"/>
  <c r="BI37" i="1"/>
  <c r="BK37" i="1" s="1"/>
  <c r="BL37" i="1" s="1"/>
  <c r="BG37" i="1"/>
  <c r="BD37" i="1"/>
  <c r="BB37" i="1"/>
  <c r="AZ37" i="1"/>
  <c r="AU37" i="1"/>
  <c r="AD37" i="1"/>
  <c r="P37" i="1"/>
  <c r="BL36" i="1"/>
  <c r="BI36" i="1"/>
  <c r="BK36" i="1" s="1"/>
  <c r="BG36" i="1"/>
  <c r="BD36" i="1"/>
  <c r="BB36" i="1"/>
  <c r="AZ36" i="1"/>
  <c r="AU36" i="1"/>
  <c r="AD36" i="1"/>
  <c r="P36" i="1"/>
  <c r="BI35" i="1"/>
  <c r="BK35" i="1" s="1"/>
  <c r="BL35" i="1" s="1"/>
  <c r="BG35" i="1"/>
  <c r="BD35" i="1"/>
  <c r="BB35" i="1"/>
  <c r="AZ35" i="1"/>
  <c r="AU35" i="1"/>
  <c r="AD35" i="1"/>
  <c r="P35" i="1"/>
  <c r="BL34" i="1"/>
  <c r="BI34" i="1"/>
  <c r="BK34" i="1" s="1"/>
  <c r="BG34" i="1"/>
  <c r="BD34" i="1"/>
  <c r="BB34" i="1"/>
  <c r="AZ34" i="1"/>
  <c r="AU34" i="1"/>
  <c r="AD34" i="1"/>
  <c r="P34" i="1"/>
  <c r="BI33" i="1"/>
  <c r="BK33" i="1" s="1"/>
  <c r="BL33" i="1" s="1"/>
  <c r="BG33" i="1"/>
  <c r="BD33" i="1"/>
  <c r="BB33" i="1"/>
  <c r="AZ33" i="1"/>
  <c r="AU33" i="1"/>
  <c r="AD33" i="1"/>
  <c r="P33" i="1"/>
  <c r="BL32" i="1"/>
  <c r="BI32" i="1"/>
  <c r="BK32" i="1" s="1"/>
  <c r="BG32" i="1"/>
  <c r="BD32" i="1"/>
  <c r="BB32" i="1"/>
  <c r="AZ32" i="1"/>
  <c r="AU32" i="1"/>
  <c r="AD32" i="1"/>
  <c r="P32" i="1"/>
  <c r="BI31" i="1"/>
  <c r="BK31" i="1" s="1"/>
  <c r="BL31" i="1" s="1"/>
  <c r="BG31" i="1"/>
  <c r="BD31" i="1"/>
  <c r="BB31" i="1"/>
  <c r="AZ31" i="1"/>
  <c r="AU31" i="1"/>
  <c r="AD31" i="1"/>
  <c r="P31" i="1"/>
  <c r="BL30" i="1"/>
  <c r="BI30" i="1"/>
  <c r="BK30" i="1" s="1"/>
  <c r="BG30" i="1"/>
  <c r="BD30" i="1"/>
  <c r="BB30" i="1"/>
  <c r="AZ30" i="1"/>
  <c r="AU30" i="1"/>
  <c r="AD30" i="1"/>
  <c r="P30" i="1"/>
  <c r="BI29" i="1"/>
  <c r="BK29" i="1" s="1"/>
  <c r="BL29" i="1" s="1"/>
  <c r="BG29" i="1"/>
  <c r="BD29" i="1"/>
  <c r="BB29" i="1"/>
  <c r="AZ29" i="1"/>
  <c r="AU29" i="1"/>
  <c r="AD29" i="1"/>
  <c r="P29" i="1"/>
  <c r="BL28" i="1"/>
  <c r="BI28" i="1"/>
  <c r="BK28" i="1" s="1"/>
  <c r="BG28" i="1"/>
  <c r="BD28" i="1"/>
  <c r="BB28" i="1"/>
  <c r="AZ28" i="1"/>
  <c r="AU28" i="1"/>
  <c r="AD28" i="1"/>
  <c r="P28" i="1"/>
  <c r="BI27" i="1"/>
  <c r="BK27" i="1" s="1"/>
  <c r="BL27" i="1" s="1"/>
  <c r="BG27" i="1"/>
  <c r="BD27" i="1"/>
  <c r="BB27" i="1"/>
  <c r="AZ27" i="1"/>
  <c r="AU27" i="1"/>
  <c r="AD27" i="1"/>
  <c r="P27" i="1"/>
  <c r="BL26" i="1"/>
  <c r="BI26" i="1"/>
  <c r="BK26" i="1" s="1"/>
  <c r="BG26" i="1"/>
  <c r="BD26" i="1"/>
  <c r="BB26" i="1"/>
  <c r="AZ26" i="1"/>
  <c r="AU26" i="1"/>
  <c r="AD26" i="1"/>
  <c r="P26" i="1"/>
  <c r="BI25" i="1"/>
  <c r="BK25" i="1" s="1"/>
  <c r="BL25" i="1" s="1"/>
  <c r="BG25" i="1"/>
  <c r="BD25" i="1"/>
  <c r="BB25" i="1"/>
  <c r="AZ25" i="1"/>
  <c r="AU25" i="1"/>
  <c r="AD25" i="1"/>
  <c r="P25" i="1"/>
  <c r="BL24" i="1"/>
  <c r="BI24" i="1"/>
  <c r="BK24" i="1" s="1"/>
  <c r="BG24" i="1"/>
  <c r="BD24" i="1"/>
  <c r="BB24" i="1"/>
  <c r="AZ24" i="1"/>
  <c r="AU24" i="1"/>
  <c r="AD24" i="1"/>
  <c r="P24" i="1"/>
  <c r="BI23" i="1"/>
  <c r="BK23" i="1" s="1"/>
  <c r="BL23" i="1" s="1"/>
  <c r="BG23" i="1"/>
  <c r="BD23" i="1"/>
  <c r="BB23" i="1"/>
  <c r="AZ23" i="1"/>
  <c r="AU23" i="1"/>
  <c r="AD23" i="1"/>
  <c r="P23" i="1"/>
  <c r="BL22" i="1"/>
  <c r="BI22" i="1"/>
  <c r="BK22" i="1" s="1"/>
  <c r="BG22" i="1"/>
  <c r="BD22" i="1"/>
  <c r="BB22" i="1"/>
  <c r="AZ22" i="1"/>
  <c r="AU22" i="1"/>
  <c r="AD22" i="1"/>
  <c r="P22" i="1"/>
  <c r="BI21" i="1"/>
  <c r="BK21" i="1" s="1"/>
  <c r="BL21" i="1" s="1"/>
  <c r="BG21" i="1"/>
  <c r="BD21" i="1"/>
  <c r="BB21" i="1"/>
  <c r="AZ21" i="1"/>
  <c r="AU21" i="1"/>
  <c r="AD21" i="1"/>
  <c r="P21" i="1"/>
  <c r="BL20" i="1"/>
  <c r="BI20" i="1"/>
  <c r="BK20" i="1" s="1"/>
  <c r="BG20" i="1"/>
  <c r="BD20" i="1"/>
  <c r="BB20" i="1"/>
  <c r="AZ20" i="1"/>
  <c r="AU20" i="1"/>
  <c r="AD20" i="1"/>
  <c r="P20" i="1"/>
  <c r="BI19" i="1"/>
  <c r="BK19" i="1" s="1"/>
  <c r="BL19" i="1" s="1"/>
  <c r="BG19" i="1"/>
  <c r="BD19" i="1"/>
  <c r="BB19" i="1"/>
  <c r="AZ19" i="1"/>
  <c r="AU19" i="1"/>
  <c r="AD19" i="1"/>
  <c r="P19" i="1"/>
  <c r="BL18" i="1"/>
  <c r="BI18" i="1"/>
  <c r="BK18" i="1" s="1"/>
  <c r="BG18" i="1"/>
  <c r="BD18" i="1"/>
  <c r="BB18" i="1"/>
  <c r="AZ18" i="1"/>
  <c r="AU18" i="1"/>
  <c r="AD18" i="1"/>
  <c r="P18" i="1"/>
  <c r="BI17" i="1"/>
  <c r="BK17" i="1" s="1"/>
  <c r="BL17" i="1" s="1"/>
  <c r="BG17" i="1"/>
  <c r="BD17" i="1"/>
  <c r="BB17" i="1"/>
  <c r="AZ17" i="1"/>
  <c r="AU17" i="1"/>
  <c r="AD17" i="1"/>
  <c r="P17" i="1"/>
  <c r="BL16" i="1"/>
  <c r="BI16" i="1"/>
  <c r="BK16" i="1" s="1"/>
  <c r="BG16" i="1"/>
  <c r="BD16" i="1"/>
  <c r="BB16" i="1"/>
  <c r="AZ16" i="1"/>
  <c r="AU16" i="1"/>
  <c r="AD16" i="1"/>
  <c r="P16" i="1"/>
  <c r="BI15" i="1"/>
  <c r="BK15" i="1" s="1"/>
  <c r="BL15" i="1" s="1"/>
  <c r="BG15" i="1"/>
  <c r="BD15" i="1"/>
  <c r="BB15" i="1"/>
  <c r="AZ15" i="1"/>
  <c r="AU15" i="1"/>
  <c r="AD15" i="1"/>
  <c r="P15" i="1"/>
  <c r="BI14" i="1"/>
  <c r="BK14" i="1" s="1"/>
  <c r="BL14" i="1" s="1"/>
  <c r="BG14" i="1"/>
  <c r="BD14" i="1"/>
  <c r="BB14" i="1"/>
  <c r="AZ14" i="1"/>
  <c r="AU14" i="1"/>
  <c r="AD14" i="1"/>
  <c r="P14" i="1"/>
  <c r="BI13" i="1"/>
  <c r="BK13" i="1" s="1"/>
  <c r="BL13" i="1" s="1"/>
  <c r="BG13" i="1"/>
  <c r="BD13" i="1"/>
  <c r="BB13" i="1"/>
  <c r="AZ13" i="1"/>
  <c r="AU13" i="1"/>
  <c r="AD13" i="1"/>
  <c r="P13" i="1"/>
  <c r="BI12" i="1"/>
  <c r="BK12" i="1" s="1"/>
  <c r="BL12" i="1" s="1"/>
  <c r="BG12" i="1"/>
  <c r="BD12" i="1"/>
  <c r="BB12" i="1"/>
  <c r="AZ12" i="1"/>
  <c r="AU12" i="1"/>
  <c r="AD12" i="1"/>
  <c r="P12" i="1"/>
  <c r="BI11" i="1"/>
  <c r="BK11" i="1" s="1"/>
  <c r="BL11" i="1" s="1"/>
  <c r="BG11" i="1"/>
  <c r="BD11" i="1"/>
  <c r="BB11" i="1"/>
  <c r="AZ11" i="1"/>
  <c r="AU11" i="1"/>
  <c r="AD11" i="1"/>
  <c r="P11" i="1"/>
  <c r="BI10" i="1"/>
  <c r="BK10" i="1" s="1"/>
  <c r="BL10" i="1" s="1"/>
  <c r="BG10" i="1"/>
  <c r="BD10" i="1"/>
  <c r="BB10" i="1"/>
  <c r="AZ10" i="1"/>
  <c r="AU10" i="1"/>
  <c r="AD10" i="1"/>
  <c r="P10" i="1"/>
  <c r="BI9" i="1"/>
  <c r="BK9" i="1" s="1"/>
  <c r="BL9" i="1" s="1"/>
  <c r="BG9" i="1"/>
  <c r="BD9" i="1"/>
  <c r="BB9" i="1"/>
  <c r="AZ9" i="1"/>
  <c r="AU9" i="1"/>
  <c r="AD9" i="1"/>
  <c r="P9" i="1"/>
  <c r="BI8" i="1"/>
  <c r="BK8" i="1" s="1"/>
  <c r="BL8" i="1" s="1"/>
  <c r="BG8" i="1"/>
  <c r="BD8" i="1"/>
  <c r="BB8" i="1"/>
  <c r="AZ8" i="1"/>
  <c r="AU8" i="1"/>
  <c r="AD8" i="1"/>
  <c r="P8" i="1"/>
  <c r="BI7" i="1"/>
  <c r="BK7" i="1" s="1"/>
  <c r="BL7" i="1" s="1"/>
  <c r="BG7" i="1"/>
  <c r="BD7" i="1"/>
  <c r="BB7" i="1"/>
  <c r="AZ7" i="1"/>
  <c r="AU7" i="1"/>
  <c r="AD7" i="1"/>
  <c r="P7" i="1"/>
  <c r="BI6" i="1"/>
  <c r="BK6" i="1" s="1"/>
  <c r="BL6" i="1" s="1"/>
  <c r="BG6" i="1"/>
  <c r="BD6" i="1"/>
  <c r="BB6" i="1"/>
  <c r="AZ6" i="1"/>
  <c r="AU6" i="1"/>
  <c r="AD6" i="1"/>
  <c r="P6" i="1"/>
</calcChain>
</file>

<file path=xl/sharedStrings.xml><?xml version="1.0" encoding="utf-8"?>
<sst xmlns="http://schemas.openxmlformats.org/spreadsheetml/2006/main" count="15889" uniqueCount="152">
  <si>
    <t>ภ.ด.ส.1</t>
  </si>
  <si>
    <t xml:space="preserve">             แบบบัญชีราคาประเมินทุนทรัพย์ของที่ดินและสิ่งปลูกสร้าง</t>
  </si>
  <si>
    <t>องค์การบริหารส่วนตำบลไผ่ใหญ่  อำเภอม่วงสามสิบ  จังหวัดอุบลราชธานี</t>
  </si>
  <si>
    <t>ราคาประเมินทุนทรัพย์สินของที่ดิน</t>
  </si>
  <si>
    <t>ราคาประเมินทุนทรัพย์ของสิ่งปลูกสร้าง</t>
  </si>
  <si>
    <t>ราคาประเมิน
สิ่งปลูกสร้าง
หลังหัก
ค่าเสื่อม (บาท)</t>
  </si>
  <si>
    <t>รวมราคาประเมินของที่ดินและ
สิ่งปลูกสร้าง</t>
  </si>
  <si>
    <t>ราคาประเมิน
ของที่ดินและ
สิ่งปลูกสร้างตามสัดส่วนการใช้ประโยชน์</t>
  </si>
  <si>
    <t>หักมูลค่าฐานภาษีที่ได้รับยกเว้น 
(ล้านบาท)</t>
  </si>
  <si>
    <t>คงเหลือราคาประเมิน
ทุนทรัพย์
ที่ต้องชำระภาษี 
(บาท)</t>
  </si>
  <si>
    <t>อัตราภาษี
(ร้อยละ)</t>
  </si>
  <si>
    <t>ลำดับ</t>
  </si>
  <si>
    <t>เลขประจำตัวประชาชน</t>
  </si>
  <si>
    <t>คำนำนามชื่อ</t>
  </si>
  <si>
    <t>ชื่อ</t>
  </si>
  <si>
    <t>นามสกุล</t>
  </si>
  <si>
    <t>ประเภทเอกสารสิทธิ์</t>
  </si>
  <si>
    <t>เลขที่เอกสารสิทธิ์</t>
  </si>
  <si>
    <t>ระวางที่ดิน</t>
  </si>
  <si>
    <t>มาตราส่วน</t>
  </si>
  <si>
    <t>เลขที่ดิน</t>
  </si>
  <si>
    <t>หน้าสำรวจ</t>
  </si>
  <si>
    <t>ไร่</t>
  </si>
  <si>
    <t>งาน</t>
  </si>
  <si>
    <t>วา</t>
  </si>
  <si>
    <t>ลักษณะการทำประโยชน์</t>
  </si>
  <si>
    <t>คำนวณเป็น ตร.ว.</t>
  </si>
  <si>
    <t>รหัสชื่อ</t>
  </si>
  <si>
    <t>ราคาประเมินต่อ ตร.ว.</t>
  </si>
  <si>
    <t>หมู่ที่</t>
  </si>
  <si>
    <t>ตำบล</t>
  </si>
  <si>
    <t>อำเภอ</t>
  </si>
  <si>
    <t>จังหวัด</t>
  </si>
  <si>
    <t>รหัสไปรษณีย์</t>
  </si>
  <si>
    <t>เลขที่บ้าน ตามที่ตั้งที่ดิน</t>
  </si>
  <si>
    <t>ที่ดินประกอบเกษตร
กรรม</t>
  </si>
  <si>
    <t>ที่ดินอยู่อาศัย</t>
  </si>
  <si>
    <t>ที่ดินอื่นๆ</t>
  </si>
  <si>
    <t>ที่ดินว่างเปล่า/ไม่ทำประโยชน์</t>
  </si>
  <si>
    <t>ที่ดินใช้ประโยชน์หลายประเภท</t>
  </si>
  <si>
    <t>รหัสสิ่งปลูกสร้าง</t>
  </si>
  <si>
    <t>ที่</t>
  </si>
  <si>
    <t>ประเภทของสิ่งปลูกสร้างตามบัญชีกรมธนารักษ์</t>
  </si>
  <si>
    <t>ลักษณะสิ่งปลูกสร้าง(ตึก/ไม้/ครึ่งตึกครึ่งไม้)</t>
  </si>
  <si>
    <t>ขนาดพื้นที่สิ่งปลูกสร้าง(ตร.ม.)</t>
  </si>
  <si>
    <t>คิดเป็นสัดส่วน(ร้อยละ)</t>
  </si>
  <si>
    <t>ราคาประเมินสิ่งปลูกสร้างต่อ ตร.ม.</t>
  </si>
  <si>
    <t>รวมราคาสิ่งปลูกสร้าง   (บาท)</t>
  </si>
  <si>
    <t>อายุสิ่งปลูกสร้าง(ปี)</t>
  </si>
  <si>
    <t>ค่าเสื่อม   (ร้อยละ)</t>
  </si>
  <si>
    <t>หมายเหตุ ภดส.3</t>
  </si>
  <si>
    <t>คำนวณที่ดิน
เป็น ตร.ว.</t>
  </si>
  <si>
    <t>ลักษณะการทำประโยชน์ที่ดิน</t>
  </si>
  <si>
    <t>ราคาประเมินที่ดิน
ต่อ ตร.ว. (บาท)</t>
  </si>
  <si>
    <t>ลักษณะการทำประโยชน์สปส.</t>
  </si>
  <si>
    <t>คิดเป็นสัดส่วนตามการใช้ประโยชน์
(ร้อยละ)</t>
  </si>
  <si>
    <t>รวมราคาประเมินที่ดิน 
(บาท)</t>
  </si>
  <si>
    <t>ราคาประเมิน
สิ่งปลูกสร้าง
ต่อ ตร.ม.</t>
  </si>
  <si>
    <t>รวมราคา
สิ่งปลูกสร้าง 
(บาท)</t>
  </si>
  <si>
    <t>ค่าเสื่อมราคา (ร้อยละ)</t>
  </si>
  <si>
    <t>จำนวนภาษี
ที่ต้องชำระ
(บาท)</t>
  </si>
  <si>
    <t>จำนวนเงินเป็นตัวอักษร</t>
  </si>
  <si>
    <t>หมายเหตุการยกเว้น</t>
  </si>
  <si>
    <t>ชำระแล้ว</t>
  </si>
  <si>
    <t>เบี้ยปรับ</t>
  </si>
  <si>
    <t>เงินเพิ่ม</t>
  </si>
  <si>
    <t>จำนวนภาษี
ที่ต้องชำระ รวมเบี้ยปรับและเงินเพิ่ม
(บาท)</t>
  </si>
  <si>
    <t>โฉนด</t>
  </si>
  <si>
    <t>เกษตรกรรม</t>
  </si>
  <si>
    <t>ไผ่ใหญ่</t>
  </si>
  <si>
    <t>ม่วงสามสิบ</t>
  </si>
  <si>
    <t>อุบลราชธานี</t>
  </si>
  <si>
    <t>ช</t>
  </si>
  <si>
    <t xml:space="preserve"> </t>
  </si>
  <si>
    <t>ที่อยู่อาศัย</t>
  </si>
  <si>
    <t>ประเภทบ้านเดี่ยว</t>
  </si>
  <si>
    <t>ครึ่งตึกไม้</t>
  </si>
  <si>
    <t>อยู่อาศัย</t>
  </si>
  <si>
    <t>23</t>
  </si>
  <si>
    <t>ไม้</t>
  </si>
  <si>
    <t>ตึก</t>
  </si>
  <si>
    <t>น.ส.3ก</t>
  </si>
  <si>
    <t>น.ส.3</t>
  </si>
  <si>
    <t>ส.ป.ก.4</t>
  </si>
  <si>
    <t>ใช้ประโยชน์หลายประเภท</t>
  </si>
  <si>
    <t>คลังสินค้า พื้นที่ไม่เกิน 300 ตารางเมตร</t>
  </si>
  <si>
    <t>ร้านค้า</t>
  </si>
  <si>
    <t>ขายสินค้าอุปโภค</t>
  </si>
  <si>
    <t>คลังสินค้า พื้นที่เกินกว่า 300 ตารางเมตรขึ้นไป</t>
  </si>
  <si>
    <t>ภัตตาคาร</t>
  </si>
  <si>
    <t>ร้ากาแฟ</t>
  </si>
  <si>
    <t>ขายอาหารตามสั่ง</t>
  </si>
  <si>
    <t>โรงงาน</t>
  </si>
  <si>
    <t>โรงสีข้าว</t>
  </si>
  <si>
    <t>โรงกลึง</t>
  </si>
  <si>
    <t>โรงงานซ่อมรถยนต์</t>
  </si>
  <si>
    <t>ร้านค้า-ร้านซ่อมรถย์</t>
  </si>
  <si>
    <t>ขายเฟอร์นิเจอร์</t>
  </si>
  <si>
    <t>โรงจอดรถ</t>
  </si>
  <si>
    <t>ขายรถมือสอง</t>
  </si>
  <si>
    <t>จำหน่ายพืชไร่</t>
  </si>
  <si>
    <t>โรงสีข้าว ขายที่นอน</t>
  </si>
  <si>
    <t>จำหน่ายเสื้อผ้า</t>
  </si>
  <si>
    <t>ขายสินค้าออนไลน์</t>
  </si>
  <si>
    <t>ร้านค้า ขายน้ำมัน</t>
  </si>
  <si>
    <t>ขายก๋วยจับ</t>
  </si>
  <si>
    <t>ขายกาแฟ</t>
  </si>
  <si>
    <t>ขายส่งเฟอร์นิเจอร์</t>
  </si>
  <si>
    <t>จำหน่ายที่นอน</t>
  </si>
  <si>
    <t>โรงเลี้ยงสัตว์</t>
  </si>
  <si>
    <t>ขายส่งสัตว์มีชีวิต</t>
  </si>
  <si>
    <t>ร้านก๋วยจับ</t>
  </si>
  <si>
    <t>โรงพิมพ์</t>
  </si>
  <si>
    <t>โกดัง</t>
  </si>
  <si>
    <t>ร้านค้า-โรงสีข้าว</t>
  </si>
  <si>
    <t>อุปกร์ก่อสร้าง</t>
  </si>
  <si>
    <t>ร้านซ่อมรถ</t>
  </si>
  <si>
    <t>ขายพืชไร่</t>
  </si>
  <si>
    <t>จำหน่ายผลิตผลการเกษตร</t>
  </si>
  <si>
    <t>โรงเห็ด</t>
  </si>
  <si>
    <t>ขายวัสดุก่อสร้าง</t>
  </si>
  <si>
    <t>โรงสีข้าว-ขายเฟอร์นิเจอร์</t>
  </si>
  <si>
    <t>ร้านค้า-ขายน้ำมัน</t>
  </si>
  <si>
    <t>ร้านขายก๋วยเตี๋ยว</t>
  </si>
  <si>
    <t>อู่ซ่อมรถ</t>
  </si>
  <si>
    <t>ร้านค้า-ปั้มน้ำมัน</t>
  </si>
  <si>
    <t>รับซื้อของเก่า</t>
  </si>
  <si>
    <t>ฟาร์มวัว</t>
  </si>
  <si>
    <t>ฟาร์มหมู</t>
  </si>
  <si>
    <t>ขายปุ๋ยเคมี</t>
  </si>
  <si>
    <t>ร้านอาหารตามสั่ง</t>
  </si>
  <si>
    <t>จำหน่ายสัตว์มีชีววิต</t>
  </si>
  <si>
    <t>ขายผลิตภัณฑ์ความงาม</t>
  </si>
  <si>
    <t>นส3ก</t>
  </si>
  <si>
    <t>สถานศึกษา</t>
  </si>
  <si>
    <t>ร.ร.อนุบาลจิรายุ</t>
  </si>
  <si>
    <t>จำหน่ายหีบศพ</t>
  </si>
  <si>
    <t>สินค้าอุปโภค-น้ำมัน</t>
  </si>
  <si>
    <t>โกดังเก็บของ</t>
  </si>
  <si>
    <t>ร้านเนื้อย่าง</t>
  </si>
  <si>
    <t>โรงสีข้าว-ร้านตัดผม</t>
  </si>
  <si>
    <t>ขายสินค้า</t>
  </si>
  <si>
    <t>ขายน้ำมัน</t>
  </si>
  <si>
    <t>ซื้อขายรถมือสอง</t>
  </si>
  <si>
    <t>บุตรชัยขายไก่</t>
  </si>
  <si>
    <t>จำหน่ายเฟอร์นิเจอร์</t>
  </si>
  <si>
    <t>ขายส่งเครื่องจักร</t>
  </si>
  <si>
    <t>วัสดุก่อสร้าง</t>
  </si>
  <si>
    <t>น้าดื่มนครชัย</t>
  </si>
  <si>
    <t>ขายมุ้งนอน</t>
  </si>
  <si>
    <t>ขายตู้เสื้อผ้า</t>
  </si>
  <si>
    <t>ขายไข่ไก่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</si>
</sst>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1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0"/>
      <color rgb="FF000000"/>
      <name val="TH SarabunPSK"/>
      <family val="2"/>
    </font>
    <font>
      <b/>
      <sz val="16"/>
      <color rgb="FF000000"/>
      <name val="TH SarabunPSK"/>
      <family val="2"/>
    </font>
    <font>
      <sz val="10"/>
      <color rgb="FF000000"/>
      <name val="TH SarabunPSK"/>
      <family val="2"/>
    </font>
    <font>
      <sz val="14"/>
      <color rgb="FF000000"/>
      <name val="TH SarabunPSK"/>
      <family val="2"/>
    </font>
    <font>
      <sz val="10"/>
      <color theme="0"/>
      <name val="TH SarabunPSK"/>
      <family val="2"/>
    </font>
    <font>
      <sz val="10"/>
      <name val="TH SarabunPSK"/>
      <family val="2"/>
    </font>
    <font>
      <sz val="8"/>
      <color rgb="FF000000"/>
      <name val="TH SarabunPSK"/>
      <family val="2"/>
    </font>
    <font>
      <sz val="10"/>
      <color theme="1"/>
      <name val="TH SarabunPSK"/>
      <family val="2"/>
    </font>
    <font>
      <sz val="10"/>
      <color rgb="FFFF0000"/>
      <name val="TH SarabunPSK"/>
      <family val="2"/>
    </font>
    <font>
      <sz val="11"/>
      <color rgb="FF000000"/>
      <name val="TH SarabunPSK"/>
      <family val="2"/>
    </font>
    <font>
      <sz val="11"/>
      <color rgb="FF000000"/>
      <name val="Calibri"/>
      <family val="2"/>
    </font>
    <font>
      <sz val="8"/>
      <color theme="1"/>
      <name val="TH SarabunPSK"/>
      <family val="2"/>
    </font>
    <font>
      <sz val="7"/>
      <color rgb="FF000000"/>
      <name val="TH SarabunPSK"/>
      <family val="2"/>
    </font>
    <font>
      <sz val="9"/>
      <color rgb="FF000000"/>
      <name val="TH SarabunPSK"/>
      <family val="2"/>
    </font>
    <font>
      <sz val="5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</cellStyleXfs>
  <cellXfs count="75">
    <xf numFmtId="0" fontId="0" fillId="0" borderId="0" xfId="0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4" fillId="2" borderId="0" xfId="0" applyFont="1" applyFill="1" applyBorder="1"/>
    <xf numFmtId="0" fontId="6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5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2" fillId="3" borderId="0" xfId="0" applyFont="1" applyFill="1" applyBorder="1" applyAlignment="1"/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/>
    <xf numFmtId="0" fontId="4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187" fontId="4" fillId="3" borderId="9" xfId="1" applyNumberFormat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2" borderId="2" xfId="0" applyFont="1" applyFill="1" applyBorder="1"/>
    <xf numFmtId="187" fontId="4" fillId="2" borderId="2" xfId="3" applyNumberFormat="1" applyFont="1" applyFill="1" applyBorder="1"/>
    <xf numFmtId="0" fontId="4" fillId="2" borderId="2" xfId="0" applyFont="1" applyFill="1" applyBorder="1" applyAlignment="1">
      <alignment wrapText="1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right"/>
    </xf>
    <xf numFmtId="187" fontId="4" fillId="2" borderId="2" xfId="1" applyNumberFormat="1" applyFont="1" applyFill="1" applyBorder="1"/>
    <xf numFmtId="187" fontId="4" fillId="2" borderId="2" xfId="1" applyNumberFormat="1" applyFont="1" applyFill="1" applyBorder="1" applyAlignment="1">
      <alignment wrapText="1"/>
    </xf>
    <xf numFmtId="43" fontId="4" fillId="2" borderId="2" xfId="1" applyFont="1" applyFill="1" applyBorder="1"/>
    <xf numFmtId="43" fontId="4" fillId="2" borderId="2" xfId="1" applyNumberFormat="1" applyFont="1" applyFill="1" applyBorder="1"/>
    <xf numFmtId="9" fontId="4" fillId="2" borderId="2" xfId="2" applyFont="1" applyFill="1" applyBorder="1"/>
    <xf numFmtId="43" fontId="4" fillId="2" borderId="2" xfId="3" applyFont="1" applyFill="1" applyBorder="1"/>
    <xf numFmtId="43" fontId="4" fillId="2" borderId="2" xfId="0" applyNumberFormat="1" applyFont="1" applyFill="1" applyBorder="1"/>
    <xf numFmtId="0" fontId="6" fillId="2" borderId="2" xfId="0" applyFont="1" applyFill="1" applyBorder="1"/>
    <xf numFmtId="0" fontId="4" fillId="2" borderId="2" xfId="4" applyFont="1" applyFill="1" applyBorder="1" applyAlignment="1">
      <alignment horizontal="center"/>
    </xf>
    <xf numFmtId="187" fontId="7" fillId="2" borderId="2" xfId="1" applyNumberFormat="1" applyFont="1" applyFill="1" applyBorder="1"/>
    <xf numFmtId="187" fontId="8" fillId="2" borderId="2" xfId="1" applyNumberFormat="1" applyFont="1" applyFill="1" applyBorder="1" applyAlignment="1">
      <alignment horizontal="center"/>
    </xf>
    <xf numFmtId="43" fontId="7" fillId="2" borderId="2" xfId="1" applyFont="1" applyFill="1" applyBorder="1"/>
    <xf numFmtId="9" fontId="4" fillId="2" borderId="2" xfId="0" applyNumberFormat="1" applyFont="1" applyFill="1" applyBorder="1"/>
    <xf numFmtId="43" fontId="4" fillId="2" borderId="2" xfId="3" applyNumberFormat="1" applyFont="1" applyFill="1" applyBorder="1"/>
    <xf numFmtId="187" fontId="13" fillId="2" borderId="2" xfId="1" applyNumberFormat="1" applyFont="1" applyFill="1" applyBorder="1" applyAlignment="1">
      <alignment horizontal="center"/>
    </xf>
    <xf numFmtId="187" fontId="9" fillId="2" borderId="2" xfId="1" applyNumberFormat="1" applyFont="1" applyFill="1" applyBorder="1"/>
    <xf numFmtId="9" fontId="9" fillId="2" borderId="2" xfId="0" applyNumberFormat="1" applyFont="1" applyFill="1" applyBorder="1"/>
    <xf numFmtId="43" fontId="9" fillId="2" borderId="2" xfId="1" applyFont="1" applyFill="1" applyBorder="1"/>
    <xf numFmtId="43" fontId="9" fillId="2" borderId="2" xfId="3" applyNumberFormat="1" applyFont="1" applyFill="1" applyBorder="1"/>
    <xf numFmtId="10" fontId="4" fillId="2" borderId="2" xfId="0" applyNumberFormat="1" applyFont="1" applyFill="1" applyBorder="1"/>
    <xf numFmtId="0" fontId="4" fillId="2" borderId="2" xfId="4" applyFont="1" applyFill="1" applyBorder="1"/>
    <xf numFmtId="0" fontId="7" fillId="2" borderId="2" xfId="4" applyFont="1" applyFill="1" applyBorder="1"/>
    <xf numFmtId="187" fontId="8" fillId="2" borderId="2" xfId="1" applyNumberFormat="1" applyFont="1" applyFill="1" applyBorder="1"/>
    <xf numFmtId="2" fontId="7" fillId="2" borderId="2" xfId="0" applyNumberFormat="1" applyFont="1" applyFill="1" applyBorder="1"/>
    <xf numFmtId="9" fontId="4" fillId="2" borderId="2" xfId="2" quotePrefix="1" applyNumberFormat="1" applyFont="1" applyFill="1" applyBorder="1"/>
    <xf numFmtId="187" fontId="14" fillId="2" borderId="2" xfId="1" applyNumberFormat="1" applyFont="1" applyFill="1" applyBorder="1"/>
    <xf numFmtId="187" fontId="15" fillId="2" borderId="2" xfId="1" applyNumberFormat="1" applyFont="1" applyFill="1" applyBorder="1"/>
    <xf numFmtId="9" fontId="4" fillId="2" borderId="2" xfId="2" quotePrefix="1" applyFont="1" applyFill="1" applyBorder="1"/>
    <xf numFmtId="187" fontId="16" fillId="2" borderId="2" xfId="1" applyNumberFormat="1" applyFont="1" applyFill="1" applyBorder="1"/>
    <xf numFmtId="187" fontId="4" fillId="2" borderId="2" xfId="1" quotePrefix="1" applyNumberFormat="1" applyFont="1" applyFill="1" applyBorder="1"/>
    <xf numFmtId="0" fontId="10" fillId="2" borderId="2" xfId="4" applyFont="1" applyFill="1" applyBorder="1" applyAlignment="1">
      <alignment horizontal="center"/>
    </xf>
    <xf numFmtId="0" fontId="11" fillId="2" borderId="2" xfId="4" applyFont="1" applyFill="1" applyBorder="1"/>
  </cellXfs>
  <cellStyles count="5">
    <cellStyle name="Comma 2" xfId="3"/>
    <cellStyle name="Normal 2" xfId="4"/>
    <cellStyle name="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1;&#3637;&#3591;&#3610;&#3611;&#3619;&#3632;&#3617;&#3634;&#3603;%20%2063%20&#3616;&#3634;&#3625;&#3637;&#3607;&#3637;&#3656;&#3604;&#3636;&#3609;&#3649;&#3621;&#3632;&#3626;&#3636;&#3656;&#3591;&#3611;&#3621;&#3641;&#3585;&#3626;&#3619;&#3657;&#3634;&#3591;\&#3600;&#3634;&#3609;&#3586;&#3657;&#3629;&#3617;&#3641;&#3621;\&#3649;&#3610;&#3610;&#3611;&#3619;&#3636;&#3657;&#3609;%20%20&#3614;&#3634;&#3603;&#3636;&#3594;&#3618;&#3585;&#3619;&#3619;&#3617;%20&#3594;&#3640;&#3604;&#3611;&#3619;&#3632;&#3585;&#3634;&#3624;\&#3616;&#3604;&#3626;.1%20&#3609;&#3626;.4&#3592;.%20&#3619;&#3634;&#3618;&#3607;&#3637;&#3656;&#3648;&#3626;&#3637;&#3618;&#3594;&#3637;&#3623;&#3636;&#36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&#3591;&#3634;&#3609;&#3592;&#3633;&#3604;&#3648;&#3585;&#3655;&#3610;\&#3600;&#3634;&#3591;+&#3616;&#3604;&#3626;.1%20&#3609;&#3626;%204%20&#3592;.&#3607;&#3637;&#3656;&#3648;&#3626;&#3637;&#3618;&#3594;&#3637;&#3623;&#3636;&#3605;\&#3616;&#3604;&#3626;.1%20&#3609;&#3626;.4&#3592;.%20&#3619;&#3634;&#3618;&#3607;&#3637;&#3656;&#3648;&#3626;&#3637;&#3618;&#3594;&#3637;&#3623;&#3636;&#36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1;&#3637;&#3591;&#3610;&#3611;&#3619;&#3632;&#3617;&#3634;&#3603;%20%2063\&#3616;&#3634;&#3625;&#3637;&#3607;&#3637;&#3656;&#3604;&#3636;&#3609;&#3649;&#3621;&#3632;&#3626;&#3636;&#3656;&#3591;&#3611;&#3621;&#3641;&#3585;&#3626;&#3619;&#3657;&#3634;&#3591;%20%20%20&#3611;&#3637;%202563\&#3600;&#3634;&#3609;&#3586;&#3657;&#3629;&#3617;&#3641;&#3621;%20&#3651;&#3594;&#3657;&#3611;&#3633;&#3592;&#3592;&#3640;&#3610;&#3633;&#3609;%20&#3611;&#3637;%202563\&#3611;&#3637;63\&#3600;&#3634;&#3609;&#3586;&#3657;&#3629;&#3617;&#3641;&#3621;&#3616;&#3634;&#3625;&#3637;&#3607;&#3637;&#3656;&#3604;&#3636;&#3609;&#3649;&#3621;&#3632;&#3626;&#3636;&#3656;&#3591;&#3611;&#3621;&#3641;&#3585;&#3626;&#3619;&#3657;&#3634;&#3591;2563%20%20(&#3600;&#363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1;&#3637;&#3591;&#3610;&#3611;&#3619;&#3632;&#3617;&#3634;&#3603;%20%2063%20&#3616;&#3634;&#3625;&#3637;&#3607;&#3637;&#3656;&#3604;&#3636;&#3609;&#3649;&#3621;&#3632;&#3626;&#3636;&#3656;&#3591;&#3611;&#3621;&#3641;&#3585;&#3626;&#3619;&#3657;&#3634;&#3591;\&#3600;&#3634;&#3609;&#3586;&#3657;&#3629;&#3617;&#3641;&#3621;\&#3649;&#3610;&#3610;&#3611;&#3619;&#3636;&#3657;&#3609;%20%20&#3614;&#3634;&#3603;&#3636;&#3594;&#3618;&#3585;&#3619;&#3619;&#3617;%20&#3594;&#3640;&#3604;&#3611;&#3619;&#3632;&#3585;&#3634;&#3624;\&#3600;&#3634;&#3609;&#3586;&#3657;&#3629;&#3617;&#3641;&#3621;%20-%20&#3648;&#3592;&#3657;&#3634;&#3586;&#3629;&#3591;&#3614;&#3634;&#3603;&#3636;&#3594;&#3618;&#3585;&#3619;&#3619;&#36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ฐานข้อมูลภาษี"/>
      <sheetName val="ราคาสิ่งปลูกสร้าง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ฐานข้อมูลภาษี"/>
      <sheetName val="ราคาสิ่งปลูกสร้าง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ฐานข้อมูลโฉนด (จริง)"/>
      <sheetName val="ฐานข้อมูลโฉนดอาศัย (จริง) "/>
      <sheetName val="ฐาน นส.3 ก,นส.3(ยังประกาศ)"/>
      <sheetName val="ฐาน นส.3ก,นส.3,สปก (จริง)"/>
      <sheetName val="ฐานข้อมูลโฉนด(เสียชีวิต)"/>
      <sheetName val="ฐานข้อมูลโฉนด(ยังไม่เรียง)"/>
      <sheetName val="ฐาน นส.3ก,นส.3,สปก (ยังไม่เรียง"/>
      <sheetName val="ฐานข้อมูลรวม"/>
      <sheetName val="ราคาสิ่งปลูกสร้าง"/>
      <sheetName val="นส3.-นส3.กสปก.ชุดทำภดส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สิ่งปลูกสร้าง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812"/>
  <sheetViews>
    <sheetView tabSelected="1" topLeftCell="A4795" workbookViewId="0">
      <selection activeCell="BI10" sqref="BI10"/>
    </sheetView>
  </sheetViews>
  <sheetFormatPr defaultRowHeight="13.5" x14ac:dyDescent="0.25"/>
  <cols>
    <col min="1" max="1" width="3.25" style="4" customWidth="1"/>
    <col min="2" max="2" width="8.25" style="50" hidden="1" customWidth="1"/>
    <col min="3" max="3" width="4.625" style="4" hidden="1" customWidth="1"/>
    <col min="4" max="4" width="6.875" style="4" hidden="1" customWidth="1"/>
    <col min="5" max="5" width="7.875" style="4" hidden="1" customWidth="1"/>
    <col min="6" max="6" width="5" style="35" customWidth="1"/>
    <col min="7" max="7" width="7.5" style="35" customWidth="1"/>
    <col min="8" max="8" width="8.5" style="35" hidden="1" customWidth="1"/>
    <col min="9" max="10" width="5" style="35" hidden="1" customWidth="1"/>
    <col min="11" max="11" width="1.875" style="35" hidden="1" customWidth="1"/>
    <col min="12" max="14" width="3.25" style="4" customWidth="1"/>
    <col min="15" max="15" width="5.75" style="4" customWidth="1"/>
    <col min="16" max="16" width="5.375" style="4" customWidth="1"/>
    <col min="17" max="17" width="9.375" style="4" hidden="1" customWidth="1"/>
    <col min="18" max="18" width="5" style="4" customWidth="1"/>
    <col min="19" max="19" width="5" style="4" hidden="1" customWidth="1"/>
    <col min="20" max="20" width="6.625" style="4" hidden="1" customWidth="1"/>
    <col min="21" max="21" width="6.5" style="4" hidden="1" customWidth="1"/>
    <col min="22" max="22" width="6.125" style="4" hidden="1" customWidth="1"/>
    <col min="23" max="23" width="4.5" style="39" hidden="1" customWidth="1"/>
    <col min="24" max="24" width="5.625" style="4" hidden="1" customWidth="1"/>
    <col min="25" max="25" width="3.625" style="4" hidden="1" customWidth="1"/>
    <col min="26" max="26" width="5.25" style="4" hidden="1" customWidth="1"/>
    <col min="27" max="27" width="5.75" style="4" hidden="1" customWidth="1"/>
    <col min="28" max="28" width="6.125" style="4" hidden="1" customWidth="1"/>
    <col min="29" max="29" width="5" style="4" hidden="1" customWidth="1"/>
    <col min="30" max="35" width="6.75" style="4" hidden="1" customWidth="1"/>
    <col min="36" max="36" width="1.875" style="4" customWidth="1"/>
    <col min="37" max="37" width="5.75" style="4" customWidth="1"/>
    <col min="38" max="38" width="6.375" style="4" customWidth="1"/>
    <col min="39" max="39" width="4.875" style="4" customWidth="1"/>
    <col min="40" max="40" width="5.25" style="4" customWidth="1"/>
    <col min="41" max="41" width="5.5" style="4" customWidth="1"/>
    <col min="42" max="42" width="6.125" style="4" customWidth="1"/>
    <col min="43" max="43" width="8.375" style="4" customWidth="1"/>
    <col min="44" max="45" width="4.25" style="4" customWidth="1"/>
    <col min="46" max="46" width="7.75" style="4" hidden="1" customWidth="1"/>
    <col min="47" max="48" width="6.75" style="4" hidden="1" customWidth="1"/>
    <col min="49" max="49" width="6.75" style="43" hidden="1" customWidth="1"/>
    <col min="50" max="51" width="6.75" style="4" hidden="1" customWidth="1"/>
    <col min="52" max="52" width="9.125" style="45" hidden="1" customWidth="1"/>
    <col min="53" max="53" width="6.75" style="43" hidden="1" customWidth="1"/>
    <col min="54" max="55" width="6.75" style="4" hidden="1" customWidth="1"/>
    <col min="56" max="56" width="7.75" style="4" customWidth="1"/>
    <col min="57" max="57" width="8.875" style="4" customWidth="1"/>
    <col min="58" max="58" width="9.375" style="4" hidden="1" customWidth="1"/>
    <col min="59" max="59" width="6.875" style="4" customWidth="1"/>
    <col min="60" max="60" width="4.875" style="4" customWidth="1"/>
    <col min="61" max="61" width="8" style="4" customWidth="1"/>
    <col min="62" max="62" width="4.625" style="4" customWidth="1"/>
    <col min="63" max="63" width="9.375" style="4" hidden="1" customWidth="1"/>
    <col min="64" max="64" width="16.25" style="4" hidden="1" customWidth="1"/>
    <col min="65" max="65" width="11.75" style="4" hidden="1" customWidth="1"/>
    <col min="66" max="66" width="6.375" style="4" hidden="1" customWidth="1"/>
    <col min="67" max="67" width="5.875" style="4" hidden="1" customWidth="1"/>
    <col min="68" max="68" width="6.75" style="4" hidden="1" customWidth="1"/>
    <col min="69" max="69" width="13.75" style="4" hidden="1" customWidth="1"/>
    <col min="70" max="75" width="0" style="4" hidden="1" customWidth="1"/>
    <col min="76" max="16384" width="9" style="4"/>
  </cols>
  <sheetData>
    <row r="1" spans="1:69" ht="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2" t="s">
        <v>0</v>
      </c>
      <c r="BJ1" s="1"/>
      <c r="BK1" s="3"/>
    </row>
    <row r="2" spans="1:69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 t="s">
        <v>1</v>
      </c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5"/>
      <c r="BF2" s="5"/>
      <c r="BG2" s="5"/>
      <c r="BH2" s="5"/>
      <c r="BI2" s="5"/>
      <c r="BJ2" s="5"/>
      <c r="BK2" s="3"/>
    </row>
    <row r="3" spans="1:69" ht="18.75" x14ac:dyDescent="0.3">
      <c r="A3" s="7"/>
      <c r="B3" s="8"/>
      <c r="C3" s="7"/>
      <c r="D3" s="7"/>
      <c r="E3" s="7"/>
      <c r="F3" s="9"/>
      <c r="G3" s="9"/>
      <c r="H3" s="9"/>
      <c r="I3" s="9"/>
      <c r="J3" s="9"/>
      <c r="K3" s="9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11" t="s">
        <v>2</v>
      </c>
      <c r="AN3" s="12"/>
      <c r="AO3" s="12"/>
      <c r="AP3" s="12"/>
      <c r="AQ3" s="12"/>
      <c r="AR3" s="13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5"/>
      <c r="BF3" s="5"/>
      <c r="BG3" s="5"/>
      <c r="BH3" s="5"/>
      <c r="BI3" s="5"/>
      <c r="BJ3" s="7"/>
      <c r="BK3" s="3"/>
    </row>
    <row r="4" spans="1:69" x14ac:dyDescent="0.25">
      <c r="A4" s="14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S4" s="17"/>
      <c r="T4" s="17"/>
      <c r="U4" s="17"/>
      <c r="V4" s="17"/>
      <c r="W4" s="18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4" t="s">
        <v>4</v>
      </c>
      <c r="AK4" s="15"/>
      <c r="AL4" s="15"/>
      <c r="AM4" s="15"/>
      <c r="AN4" s="15"/>
      <c r="AO4" s="15"/>
      <c r="AP4" s="15"/>
      <c r="AQ4" s="15"/>
      <c r="AR4" s="15"/>
      <c r="AS4" s="16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20" t="s">
        <v>5</v>
      </c>
      <c r="BE4" s="20" t="s">
        <v>6</v>
      </c>
      <c r="BF4" s="21"/>
      <c r="BG4" s="20" t="s">
        <v>7</v>
      </c>
      <c r="BH4" s="20" t="s">
        <v>8</v>
      </c>
      <c r="BI4" s="20" t="s">
        <v>9</v>
      </c>
      <c r="BJ4" s="20" t="s">
        <v>10</v>
      </c>
      <c r="BK4" s="3"/>
    </row>
    <row r="5" spans="1:69" s="32" customFormat="1" ht="81" x14ac:dyDescent="0.2">
      <c r="A5" s="22" t="s">
        <v>11</v>
      </c>
      <c r="B5" s="23" t="s">
        <v>12</v>
      </c>
      <c r="C5" s="24" t="s">
        <v>13</v>
      </c>
      <c r="D5" s="25" t="s">
        <v>14</v>
      </c>
      <c r="E5" s="25" t="s">
        <v>15</v>
      </c>
      <c r="F5" s="24" t="s">
        <v>16</v>
      </c>
      <c r="G5" s="24" t="s">
        <v>17</v>
      </c>
      <c r="H5" s="25" t="s">
        <v>18</v>
      </c>
      <c r="I5" s="25" t="s">
        <v>19</v>
      </c>
      <c r="J5" s="25" t="s">
        <v>20</v>
      </c>
      <c r="K5" s="25" t="s">
        <v>21</v>
      </c>
      <c r="L5" s="25" t="s">
        <v>22</v>
      </c>
      <c r="M5" s="25" t="s">
        <v>23</v>
      </c>
      <c r="N5" s="25" t="s">
        <v>24</v>
      </c>
      <c r="O5" s="24" t="s">
        <v>25</v>
      </c>
      <c r="P5" s="24" t="s">
        <v>26</v>
      </c>
      <c r="Q5" s="25" t="s">
        <v>27</v>
      </c>
      <c r="R5" s="24" t="s">
        <v>28</v>
      </c>
      <c r="S5" s="25" t="s">
        <v>29</v>
      </c>
      <c r="T5" s="25" t="s">
        <v>30</v>
      </c>
      <c r="U5" s="25" t="s">
        <v>31</v>
      </c>
      <c r="V5" s="25" t="s">
        <v>32</v>
      </c>
      <c r="W5" s="24" t="s">
        <v>33</v>
      </c>
      <c r="X5" s="24" t="s">
        <v>34</v>
      </c>
      <c r="Y5" s="25" t="s">
        <v>29</v>
      </c>
      <c r="Z5" s="25" t="s">
        <v>30</v>
      </c>
      <c r="AA5" s="25" t="s">
        <v>31</v>
      </c>
      <c r="AB5" s="25" t="s">
        <v>32</v>
      </c>
      <c r="AC5" s="25" t="s">
        <v>33</v>
      </c>
      <c r="AD5" s="24" t="s">
        <v>35</v>
      </c>
      <c r="AE5" s="25" t="s">
        <v>36</v>
      </c>
      <c r="AF5" s="25" t="s">
        <v>37</v>
      </c>
      <c r="AG5" s="24" t="s">
        <v>38</v>
      </c>
      <c r="AH5" s="24" t="s">
        <v>39</v>
      </c>
      <c r="AI5" s="24" t="s">
        <v>40</v>
      </c>
      <c r="AJ5" s="24" t="s">
        <v>41</v>
      </c>
      <c r="AK5" s="26" t="s">
        <v>42</v>
      </c>
      <c r="AL5" s="26" t="s">
        <v>43</v>
      </c>
      <c r="AM5" s="26" t="s">
        <v>25</v>
      </c>
      <c r="AN5" s="24" t="s">
        <v>44</v>
      </c>
      <c r="AO5" s="24" t="s">
        <v>45</v>
      </c>
      <c r="AP5" s="24" t="s">
        <v>46</v>
      </c>
      <c r="AQ5" s="24" t="s">
        <v>47</v>
      </c>
      <c r="AR5" s="24" t="s">
        <v>48</v>
      </c>
      <c r="AS5" s="26" t="s">
        <v>49</v>
      </c>
      <c r="AT5" s="22" t="s">
        <v>50</v>
      </c>
      <c r="AU5" s="27" t="s">
        <v>51</v>
      </c>
      <c r="AV5" s="27" t="s">
        <v>52</v>
      </c>
      <c r="AW5" s="27" t="s">
        <v>53</v>
      </c>
      <c r="AX5" s="27" t="s">
        <v>54</v>
      </c>
      <c r="AY5" s="27" t="s">
        <v>55</v>
      </c>
      <c r="AZ5" s="28" t="s">
        <v>56</v>
      </c>
      <c r="BA5" s="27" t="s">
        <v>57</v>
      </c>
      <c r="BB5" s="26" t="s">
        <v>58</v>
      </c>
      <c r="BC5" s="26" t="s">
        <v>59</v>
      </c>
      <c r="BD5" s="29"/>
      <c r="BE5" s="29"/>
      <c r="BF5" s="30" t="s">
        <v>7</v>
      </c>
      <c r="BG5" s="29"/>
      <c r="BH5" s="29"/>
      <c r="BI5" s="29"/>
      <c r="BJ5" s="29"/>
      <c r="BK5" s="31" t="s">
        <v>60</v>
      </c>
      <c r="BL5" s="31" t="s">
        <v>61</v>
      </c>
      <c r="BM5" s="31" t="s">
        <v>62</v>
      </c>
      <c r="BN5" s="32" t="s">
        <v>63</v>
      </c>
      <c r="BO5" s="32" t="s">
        <v>64</v>
      </c>
      <c r="BP5" s="32" t="s">
        <v>65</v>
      </c>
      <c r="BQ5" s="33" t="s">
        <v>66</v>
      </c>
    </row>
    <row r="6" spans="1:69" ht="15" x14ac:dyDescent="0.25">
      <c r="A6" s="4">
        <v>1</v>
      </c>
      <c r="B6" s="34"/>
      <c r="F6" s="35" t="s">
        <v>67</v>
      </c>
      <c r="G6" s="36">
        <v>26371</v>
      </c>
      <c r="L6" s="4">
        <v>0</v>
      </c>
      <c r="M6" s="4">
        <v>0</v>
      </c>
      <c r="N6" s="4">
        <v>20</v>
      </c>
      <c r="O6" s="4" t="s">
        <v>68</v>
      </c>
      <c r="P6" s="37">
        <f>+L6*400+M6*100+N6</f>
        <v>20</v>
      </c>
      <c r="R6" s="38">
        <v>170</v>
      </c>
      <c r="S6" s="4">
        <v>1</v>
      </c>
      <c r="T6" s="4" t="s">
        <v>69</v>
      </c>
      <c r="U6" s="4" t="s">
        <v>70</v>
      </c>
      <c r="V6" s="4" t="s">
        <v>71</v>
      </c>
      <c r="W6" s="39">
        <v>34140</v>
      </c>
      <c r="Z6" s="4" t="s">
        <v>69</v>
      </c>
      <c r="AA6" s="4" t="s">
        <v>70</v>
      </c>
      <c r="AB6" s="4" t="s">
        <v>71</v>
      </c>
      <c r="AC6" s="4">
        <v>34140</v>
      </c>
      <c r="AD6" s="40">
        <f t="shared" ref="AD6:AD69" si="0">+P6</f>
        <v>20</v>
      </c>
      <c r="AE6" s="40"/>
      <c r="AF6" s="40"/>
      <c r="AG6" s="40"/>
      <c r="AH6" s="41"/>
      <c r="AI6" s="41"/>
      <c r="AJ6" s="41"/>
      <c r="AK6" s="40"/>
      <c r="AL6" s="40"/>
      <c r="AM6" s="40"/>
      <c r="AN6" s="40"/>
      <c r="AO6" s="40"/>
      <c r="AP6" s="40"/>
      <c r="AQ6" s="40"/>
      <c r="AR6" s="40"/>
      <c r="AS6" s="42"/>
      <c r="AT6" s="40"/>
      <c r="AU6" s="43">
        <f t="shared" ref="AU6:AU69" si="1">(L6*400)+(M6*100)+(N6)</f>
        <v>20</v>
      </c>
      <c r="AV6" s="44" t="s">
        <v>68</v>
      </c>
      <c r="AW6" s="43">
        <v>130</v>
      </c>
      <c r="AX6" s="44"/>
      <c r="AY6" s="44"/>
      <c r="AZ6" s="45">
        <f t="shared" ref="AZ6:AZ69" si="2">AU6*AW6</f>
        <v>2600</v>
      </c>
      <c r="BA6" s="44"/>
      <c r="BB6" s="46">
        <f t="shared" ref="BB6:BB69" si="3">BA6*AM6</f>
        <v>0</v>
      </c>
      <c r="BC6" s="47"/>
      <c r="BD6" s="45">
        <f t="shared" ref="BD6:BD69" si="4">BB6-BB6*BC6</f>
        <v>0</v>
      </c>
      <c r="BE6" s="48">
        <v>3400</v>
      </c>
      <c r="BG6" s="49">
        <f t="shared" ref="BG6:BG69" si="5">BE6*BF6</f>
        <v>0</v>
      </c>
      <c r="BH6" s="4">
        <v>0</v>
      </c>
      <c r="BI6" s="49">
        <f t="shared" ref="BI6:BI69" si="6">BE6-BG6-BH6</f>
        <v>3400</v>
      </c>
      <c r="BJ6" s="4">
        <v>0.01</v>
      </c>
      <c r="BK6" s="45">
        <f t="shared" ref="BK6:BK69" si="7">+BI6*0.01/100</f>
        <v>0.34</v>
      </c>
      <c r="BL6" s="45" t="str">
        <f t="shared" ref="BL6:BL69" si="8">BAHTTEXT(BK6)</f>
        <v>สามสิบสี่สตางค์</v>
      </c>
      <c r="BN6" s="35" t="s">
        <v>72</v>
      </c>
    </row>
    <row r="7" spans="1:69" ht="15" x14ac:dyDescent="0.25">
      <c r="A7" s="4">
        <v>2</v>
      </c>
      <c r="B7" s="34"/>
      <c r="F7" s="35" t="s">
        <v>67</v>
      </c>
      <c r="G7" s="36">
        <v>26377</v>
      </c>
      <c r="L7" s="4">
        <v>0</v>
      </c>
      <c r="M7" s="4">
        <v>1</v>
      </c>
      <c r="N7" s="4">
        <v>15</v>
      </c>
      <c r="O7" s="4" t="s">
        <v>68</v>
      </c>
      <c r="P7" s="37">
        <f t="shared" ref="P7:P70" si="9">+L7*400+M7*100+N7</f>
        <v>115</v>
      </c>
      <c r="R7" s="38">
        <v>130</v>
      </c>
      <c r="S7" s="4">
        <v>1</v>
      </c>
      <c r="T7" s="4" t="s">
        <v>69</v>
      </c>
      <c r="U7" s="4" t="s">
        <v>70</v>
      </c>
      <c r="V7" s="4" t="s">
        <v>71</v>
      </c>
      <c r="W7" s="39">
        <v>34140</v>
      </c>
      <c r="Z7" s="4" t="s">
        <v>69</v>
      </c>
      <c r="AA7" s="4" t="s">
        <v>70</v>
      </c>
      <c r="AB7" s="4" t="s">
        <v>71</v>
      </c>
      <c r="AC7" s="4">
        <v>34140</v>
      </c>
      <c r="AD7" s="40">
        <f t="shared" si="0"/>
        <v>115</v>
      </c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3">
        <f t="shared" si="1"/>
        <v>115</v>
      </c>
      <c r="AV7" s="44" t="s">
        <v>68</v>
      </c>
      <c r="AW7" s="43">
        <v>180</v>
      </c>
      <c r="AX7" s="44"/>
      <c r="AY7" s="44"/>
      <c r="AZ7" s="45">
        <f t="shared" si="2"/>
        <v>20700</v>
      </c>
      <c r="BB7" s="46">
        <f t="shared" si="3"/>
        <v>0</v>
      </c>
      <c r="BC7" s="47"/>
      <c r="BD7" s="45">
        <f t="shared" si="4"/>
        <v>0</v>
      </c>
      <c r="BE7" s="48">
        <v>14950</v>
      </c>
      <c r="BG7" s="49">
        <f t="shared" si="5"/>
        <v>0</v>
      </c>
      <c r="BH7" s="4">
        <v>0</v>
      </c>
      <c r="BI7" s="49">
        <f t="shared" si="6"/>
        <v>14950</v>
      </c>
      <c r="BJ7" s="4">
        <v>0.01</v>
      </c>
      <c r="BK7" s="45">
        <f t="shared" si="7"/>
        <v>1.4950000000000001</v>
      </c>
      <c r="BL7" s="45" t="str">
        <f t="shared" si="8"/>
        <v>หนึ่งบาทห้าสิบสตางค์</v>
      </c>
      <c r="BN7" s="35" t="s">
        <v>72</v>
      </c>
    </row>
    <row r="8" spans="1:69" ht="15" x14ac:dyDescent="0.25">
      <c r="A8" s="4">
        <v>3</v>
      </c>
      <c r="B8" s="34"/>
      <c r="F8" s="35" t="s">
        <v>67</v>
      </c>
      <c r="G8" s="36">
        <v>4876</v>
      </c>
      <c r="L8" s="4">
        <v>0</v>
      </c>
      <c r="M8" s="4">
        <v>3</v>
      </c>
      <c r="N8" s="4">
        <v>17</v>
      </c>
      <c r="O8" s="4" t="s">
        <v>68</v>
      </c>
      <c r="P8" s="37">
        <f t="shared" si="9"/>
        <v>317</v>
      </c>
      <c r="R8" s="38">
        <v>100</v>
      </c>
      <c r="S8" s="4">
        <v>1</v>
      </c>
      <c r="T8" s="4" t="s">
        <v>69</v>
      </c>
      <c r="U8" s="4" t="s">
        <v>70</v>
      </c>
      <c r="V8" s="4" t="s">
        <v>71</v>
      </c>
      <c r="W8" s="39">
        <v>34140</v>
      </c>
      <c r="Z8" s="4" t="s">
        <v>69</v>
      </c>
      <c r="AA8" s="4" t="s">
        <v>70</v>
      </c>
      <c r="AB8" s="4" t="s">
        <v>71</v>
      </c>
      <c r="AC8" s="4">
        <v>34140</v>
      </c>
      <c r="AD8" s="40">
        <f t="shared" si="0"/>
        <v>317</v>
      </c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3">
        <f t="shared" si="1"/>
        <v>317</v>
      </c>
      <c r="AV8" s="44" t="s">
        <v>68</v>
      </c>
      <c r="AW8" s="43">
        <v>200</v>
      </c>
      <c r="AX8" s="44"/>
      <c r="AY8" s="44"/>
      <c r="AZ8" s="45">
        <f t="shared" si="2"/>
        <v>63400</v>
      </c>
      <c r="BB8" s="46">
        <f t="shared" si="3"/>
        <v>0</v>
      </c>
      <c r="BC8" s="47"/>
      <c r="BD8" s="45">
        <f t="shared" si="4"/>
        <v>0</v>
      </c>
      <c r="BE8" s="48">
        <v>31700</v>
      </c>
      <c r="BG8" s="49">
        <f t="shared" si="5"/>
        <v>0</v>
      </c>
      <c r="BH8" s="4">
        <v>0</v>
      </c>
      <c r="BI8" s="49">
        <f t="shared" si="6"/>
        <v>31700</v>
      </c>
      <c r="BJ8" s="4">
        <v>0.01</v>
      </c>
      <c r="BK8" s="45">
        <f t="shared" si="7"/>
        <v>3.17</v>
      </c>
      <c r="BL8" s="45" t="str">
        <f t="shared" si="8"/>
        <v>สามบาทสิบเจ็ดสตางค์</v>
      </c>
      <c r="BN8" s="35" t="s">
        <v>72</v>
      </c>
    </row>
    <row r="9" spans="1:69" ht="15" x14ac:dyDescent="0.25">
      <c r="A9" s="4">
        <v>4</v>
      </c>
      <c r="B9" s="34"/>
      <c r="F9" s="35" t="s">
        <v>67</v>
      </c>
      <c r="G9" s="36">
        <v>26071</v>
      </c>
      <c r="L9" s="4">
        <v>4</v>
      </c>
      <c r="M9" s="4">
        <v>2</v>
      </c>
      <c r="N9" s="4">
        <v>50</v>
      </c>
      <c r="O9" s="4" t="s">
        <v>68</v>
      </c>
      <c r="P9" s="37">
        <f t="shared" si="9"/>
        <v>1850</v>
      </c>
      <c r="R9" s="38">
        <v>130</v>
      </c>
      <c r="S9" s="4">
        <v>1</v>
      </c>
      <c r="T9" s="4" t="s">
        <v>69</v>
      </c>
      <c r="U9" s="4" t="s">
        <v>70</v>
      </c>
      <c r="V9" s="4" t="s">
        <v>71</v>
      </c>
      <c r="W9" s="39">
        <v>34140</v>
      </c>
      <c r="Z9" s="4" t="s">
        <v>69</v>
      </c>
      <c r="AA9" s="4" t="s">
        <v>70</v>
      </c>
      <c r="AB9" s="4" t="s">
        <v>71</v>
      </c>
      <c r="AC9" s="4">
        <v>34140</v>
      </c>
      <c r="AD9" s="40">
        <f t="shared" si="0"/>
        <v>1850</v>
      </c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3">
        <f t="shared" si="1"/>
        <v>1850</v>
      </c>
      <c r="AV9" s="44" t="s">
        <v>68</v>
      </c>
      <c r="AW9" s="43">
        <v>80</v>
      </c>
      <c r="AX9" s="43"/>
      <c r="AY9" s="43"/>
      <c r="AZ9" s="45">
        <f t="shared" si="2"/>
        <v>148000</v>
      </c>
      <c r="BB9" s="46">
        <f t="shared" si="3"/>
        <v>0</v>
      </c>
      <c r="BC9" s="47"/>
      <c r="BD9" s="45">
        <f t="shared" si="4"/>
        <v>0</v>
      </c>
      <c r="BE9" s="48">
        <v>240500</v>
      </c>
      <c r="BG9" s="49">
        <f t="shared" si="5"/>
        <v>0</v>
      </c>
      <c r="BH9" s="4">
        <v>0</v>
      </c>
      <c r="BI9" s="49">
        <f t="shared" si="6"/>
        <v>240500</v>
      </c>
      <c r="BJ9" s="4">
        <v>0.01</v>
      </c>
      <c r="BK9" s="45">
        <f t="shared" si="7"/>
        <v>24.05</v>
      </c>
      <c r="BL9" s="45" t="str">
        <f t="shared" si="8"/>
        <v>ยี่สิบสี่บาทห้าสตางค์</v>
      </c>
      <c r="BN9" s="35" t="s">
        <v>72</v>
      </c>
    </row>
    <row r="10" spans="1:69" ht="15" x14ac:dyDescent="0.25">
      <c r="A10" s="4">
        <v>5</v>
      </c>
      <c r="B10" s="34"/>
      <c r="F10" s="35" t="s">
        <v>67</v>
      </c>
      <c r="G10" s="36">
        <v>29308</v>
      </c>
      <c r="L10" s="4">
        <v>0</v>
      </c>
      <c r="M10" s="4">
        <v>1</v>
      </c>
      <c r="N10" s="4">
        <v>1</v>
      </c>
      <c r="O10" s="4" t="s">
        <v>68</v>
      </c>
      <c r="P10" s="37">
        <f t="shared" si="9"/>
        <v>101</v>
      </c>
      <c r="R10" s="38">
        <v>200</v>
      </c>
      <c r="S10" s="4">
        <v>1</v>
      </c>
      <c r="T10" s="4" t="s">
        <v>69</v>
      </c>
      <c r="U10" s="4" t="s">
        <v>70</v>
      </c>
      <c r="V10" s="4" t="s">
        <v>71</v>
      </c>
      <c r="Z10" s="4" t="s">
        <v>69</v>
      </c>
      <c r="AA10" s="4" t="s">
        <v>70</v>
      </c>
      <c r="AB10" s="4" t="s">
        <v>71</v>
      </c>
      <c r="AC10" s="4">
        <v>34140</v>
      </c>
      <c r="AD10" s="40">
        <f t="shared" si="0"/>
        <v>101</v>
      </c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3">
        <f t="shared" si="1"/>
        <v>101</v>
      </c>
      <c r="AV10" s="44" t="s">
        <v>68</v>
      </c>
      <c r="AW10" s="43">
        <v>180</v>
      </c>
      <c r="AX10" s="43"/>
      <c r="AY10" s="43"/>
      <c r="AZ10" s="45">
        <f t="shared" si="2"/>
        <v>18180</v>
      </c>
      <c r="BB10" s="46">
        <f t="shared" si="3"/>
        <v>0</v>
      </c>
      <c r="BC10" s="47"/>
      <c r="BD10" s="45">
        <f t="shared" si="4"/>
        <v>0</v>
      </c>
      <c r="BE10" s="48">
        <v>20200</v>
      </c>
      <c r="BG10" s="49">
        <f t="shared" si="5"/>
        <v>0</v>
      </c>
      <c r="BH10" s="4">
        <v>0</v>
      </c>
      <c r="BI10" s="49">
        <f t="shared" si="6"/>
        <v>20200</v>
      </c>
      <c r="BJ10" s="4">
        <v>0.01</v>
      </c>
      <c r="BK10" s="45">
        <f t="shared" si="7"/>
        <v>2.02</v>
      </c>
      <c r="BL10" s="45" t="str">
        <f t="shared" si="8"/>
        <v>สองบาทสองสตางค์</v>
      </c>
      <c r="BN10" s="35"/>
    </row>
    <row r="11" spans="1:69" ht="15" x14ac:dyDescent="0.25">
      <c r="A11" s="4">
        <v>6</v>
      </c>
      <c r="B11" s="34"/>
      <c r="F11" s="35" t="s">
        <v>67</v>
      </c>
      <c r="G11" s="36">
        <v>29456</v>
      </c>
      <c r="L11" s="4">
        <v>9</v>
      </c>
      <c r="M11" s="4">
        <v>1</v>
      </c>
      <c r="N11" s="4">
        <v>70</v>
      </c>
      <c r="O11" s="4" t="s">
        <v>68</v>
      </c>
      <c r="P11" s="37">
        <f t="shared" si="9"/>
        <v>3770</v>
      </c>
      <c r="R11" s="38">
        <v>150</v>
      </c>
      <c r="S11" s="4">
        <v>1</v>
      </c>
      <c r="T11" s="4" t="s">
        <v>69</v>
      </c>
      <c r="U11" s="4" t="s">
        <v>70</v>
      </c>
      <c r="V11" s="4" t="s">
        <v>71</v>
      </c>
      <c r="Z11" s="4" t="s">
        <v>69</v>
      </c>
      <c r="AA11" s="4" t="s">
        <v>70</v>
      </c>
      <c r="AB11" s="4" t="s">
        <v>71</v>
      </c>
      <c r="AC11" s="4">
        <v>34140</v>
      </c>
      <c r="AD11" s="40">
        <f t="shared" si="0"/>
        <v>3770</v>
      </c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3">
        <f t="shared" si="1"/>
        <v>3770</v>
      </c>
      <c r="AV11" s="44" t="s">
        <v>68</v>
      </c>
      <c r="AW11" s="43">
        <v>180</v>
      </c>
      <c r="AX11" s="43"/>
      <c r="AY11" s="43"/>
      <c r="AZ11" s="45">
        <f t="shared" si="2"/>
        <v>678600</v>
      </c>
      <c r="BB11" s="46">
        <f t="shared" si="3"/>
        <v>0</v>
      </c>
      <c r="BC11" s="47"/>
      <c r="BD11" s="45">
        <f t="shared" si="4"/>
        <v>0</v>
      </c>
      <c r="BE11" s="48">
        <v>565500</v>
      </c>
      <c r="BG11" s="49">
        <f t="shared" si="5"/>
        <v>0</v>
      </c>
      <c r="BH11" s="4">
        <v>0</v>
      </c>
      <c r="BI11" s="49">
        <f t="shared" si="6"/>
        <v>565500</v>
      </c>
      <c r="BJ11" s="4">
        <v>0.01</v>
      </c>
      <c r="BK11" s="45">
        <f t="shared" si="7"/>
        <v>56.55</v>
      </c>
      <c r="BL11" s="45" t="str">
        <f t="shared" si="8"/>
        <v>ห้าสิบหกบาทห้าสิบห้าสตางค์</v>
      </c>
      <c r="BN11" s="35" t="s">
        <v>72</v>
      </c>
    </row>
    <row r="12" spans="1:69" ht="15" x14ac:dyDescent="0.25">
      <c r="A12" s="4">
        <v>7</v>
      </c>
      <c r="B12" s="34"/>
      <c r="F12" s="35" t="s">
        <v>67</v>
      </c>
      <c r="G12" s="36">
        <v>30621</v>
      </c>
      <c r="L12" s="4">
        <v>7</v>
      </c>
      <c r="M12" s="4">
        <v>0</v>
      </c>
      <c r="N12" s="4">
        <v>70</v>
      </c>
      <c r="O12" s="4" t="s">
        <v>68</v>
      </c>
      <c r="P12" s="37">
        <f t="shared" si="9"/>
        <v>2870</v>
      </c>
      <c r="R12" s="38">
        <v>200</v>
      </c>
      <c r="S12" s="4">
        <v>1</v>
      </c>
      <c r="T12" s="4" t="s">
        <v>69</v>
      </c>
      <c r="U12" s="4" t="s">
        <v>70</v>
      </c>
      <c r="V12" s="4" t="s">
        <v>71</v>
      </c>
      <c r="W12" s="39">
        <v>34140</v>
      </c>
      <c r="Z12" s="4" t="s">
        <v>69</v>
      </c>
      <c r="AA12" s="4" t="s">
        <v>70</v>
      </c>
      <c r="AB12" s="4" t="s">
        <v>71</v>
      </c>
      <c r="AC12" s="4">
        <v>34140</v>
      </c>
      <c r="AD12" s="40">
        <f t="shared" si="0"/>
        <v>2870</v>
      </c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3">
        <f t="shared" si="1"/>
        <v>2870</v>
      </c>
      <c r="AV12" s="44" t="s">
        <v>68</v>
      </c>
      <c r="AW12" s="43">
        <v>350</v>
      </c>
      <c r="AX12" s="43"/>
      <c r="AY12" s="43"/>
      <c r="AZ12" s="45">
        <f t="shared" si="2"/>
        <v>1004500</v>
      </c>
      <c r="BB12" s="46">
        <f t="shared" si="3"/>
        <v>0</v>
      </c>
      <c r="BC12" s="47"/>
      <c r="BD12" s="45">
        <f t="shared" si="4"/>
        <v>0</v>
      </c>
      <c r="BE12" s="48">
        <v>574000</v>
      </c>
      <c r="BG12" s="49">
        <f t="shared" si="5"/>
        <v>0</v>
      </c>
      <c r="BH12" s="4">
        <v>0</v>
      </c>
      <c r="BI12" s="49">
        <f t="shared" si="6"/>
        <v>574000</v>
      </c>
      <c r="BJ12" s="4">
        <v>0.01</v>
      </c>
      <c r="BK12" s="45">
        <f t="shared" si="7"/>
        <v>57.4</v>
      </c>
      <c r="BL12" s="45" t="str">
        <f t="shared" si="8"/>
        <v>ห้าสิบเจ็ดบาทสี่สิบสตางค์</v>
      </c>
      <c r="BN12" s="35" t="s">
        <v>72</v>
      </c>
    </row>
    <row r="13" spans="1:69" ht="15" x14ac:dyDescent="0.25">
      <c r="A13" s="4">
        <v>8</v>
      </c>
      <c r="B13" s="34"/>
      <c r="F13" s="35" t="s">
        <v>67</v>
      </c>
      <c r="G13" s="36">
        <v>16526</v>
      </c>
      <c r="L13" s="4">
        <v>6</v>
      </c>
      <c r="M13" s="4">
        <v>2</v>
      </c>
      <c r="N13" s="4">
        <v>88</v>
      </c>
      <c r="O13" s="4" t="s">
        <v>68</v>
      </c>
      <c r="P13" s="37">
        <f t="shared" si="9"/>
        <v>2688</v>
      </c>
      <c r="R13" s="38">
        <v>100</v>
      </c>
      <c r="S13" s="4">
        <v>1</v>
      </c>
      <c r="T13" s="4" t="s">
        <v>69</v>
      </c>
      <c r="U13" s="4" t="s">
        <v>70</v>
      </c>
      <c r="V13" s="4" t="s">
        <v>71</v>
      </c>
      <c r="W13" s="39">
        <v>34140</v>
      </c>
      <c r="Z13" s="4" t="s">
        <v>69</v>
      </c>
      <c r="AA13" s="4" t="s">
        <v>70</v>
      </c>
      <c r="AB13" s="4" t="s">
        <v>71</v>
      </c>
      <c r="AC13" s="4">
        <v>34140</v>
      </c>
      <c r="AD13" s="40">
        <f t="shared" si="0"/>
        <v>2688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3">
        <f t="shared" si="1"/>
        <v>2688</v>
      </c>
      <c r="AV13" s="44" t="s">
        <v>68</v>
      </c>
      <c r="AW13" s="43">
        <v>100</v>
      </c>
      <c r="AX13" s="43"/>
      <c r="AY13" s="43"/>
      <c r="AZ13" s="45">
        <f t="shared" si="2"/>
        <v>268800</v>
      </c>
      <c r="BB13" s="46">
        <f t="shared" si="3"/>
        <v>0</v>
      </c>
      <c r="BD13" s="45">
        <f t="shared" si="4"/>
        <v>0</v>
      </c>
      <c r="BE13" s="48">
        <v>268800</v>
      </c>
      <c r="BG13" s="49">
        <f t="shared" si="5"/>
        <v>0</v>
      </c>
      <c r="BH13" s="4">
        <v>0</v>
      </c>
      <c r="BI13" s="49">
        <f t="shared" si="6"/>
        <v>268800</v>
      </c>
      <c r="BJ13" s="4">
        <v>0.01</v>
      </c>
      <c r="BK13" s="45">
        <f t="shared" si="7"/>
        <v>26.88</v>
      </c>
      <c r="BL13" s="45" t="str">
        <f t="shared" si="8"/>
        <v>ยี่สิบหกบาทแปดสิบแปดสตางค์</v>
      </c>
    </row>
    <row r="14" spans="1:69" ht="15" x14ac:dyDescent="0.25">
      <c r="A14" s="4">
        <v>9</v>
      </c>
      <c r="B14" s="34"/>
      <c r="F14" s="35" t="s">
        <v>67</v>
      </c>
      <c r="G14" s="36">
        <v>29352</v>
      </c>
      <c r="L14" s="4">
        <v>0</v>
      </c>
      <c r="M14" s="4">
        <v>3</v>
      </c>
      <c r="N14" s="4">
        <v>7</v>
      </c>
      <c r="O14" s="4" t="s">
        <v>68</v>
      </c>
      <c r="P14" s="37">
        <f t="shared" si="9"/>
        <v>307</v>
      </c>
      <c r="R14" s="38">
        <v>80</v>
      </c>
      <c r="S14" s="4">
        <v>1</v>
      </c>
      <c r="T14" s="4" t="s">
        <v>69</v>
      </c>
      <c r="U14" s="4" t="s">
        <v>70</v>
      </c>
      <c r="V14" s="4" t="s">
        <v>71</v>
      </c>
      <c r="W14" s="39">
        <v>34140</v>
      </c>
      <c r="Z14" s="4" t="s">
        <v>69</v>
      </c>
      <c r="AA14" s="4" t="s">
        <v>70</v>
      </c>
      <c r="AB14" s="4" t="s">
        <v>71</v>
      </c>
      <c r="AC14" s="4">
        <v>34140</v>
      </c>
      <c r="AD14" s="40">
        <f t="shared" si="0"/>
        <v>307</v>
      </c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3">
        <f t="shared" si="1"/>
        <v>307</v>
      </c>
      <c r="AV14" s="44" t="s">
        <v>68</v>
      </c>
      <c r="AW14" s="43">
        <v>80</v>
      </c>
      <c r="AX14" s="43"/>
      <c r="AY14" s="43"/>
      <c r="AZ14" s="45">
        <f t="shared" si="2"/>
        <v>24560</v>
      </c>
      <c r="BB14" s="46">
        <f t="shared" si="3"/>
        <v>0</v>
      </c>
      <c r="BD14" s="45">
        <f t="shared" si="4"/>
        <v>0</v>
      </c>
      <c r="BE14" s="48">
        <v>24560</v>
      </c>
      <c r="BG14" s="49">
        <f t="shared" si="5"/>
        <v>0</v>
      </c>
      <c r="BH14" s="4">
        <v>0</v>
      </c>
      <c r="BI14" s="49">
        <f t="shared" si="6"/>
        <v>24560</v>
      </c>
      <c r="BJ14" s="4">
        <v>0.01</v>
      </c>
      <c r="BK14" s="45">
        <f t="shared" si="7"/>
        <v>2.456</v>
      </c>
      <c r="BL14" s="45" t="str">
        <f t="shared" si="8"/>
        <v>สองบาทสี่สิบหกสตางค์</v>
      </c>
    </row>
    <row r="15" spans="1:69" ht="15" x14ac:dyDescent="0.25">
      <c r="A15" s="4">
        <v>10</v>
      </c>
      <c r="B15" s="34"/>
      <c r="F15" s="35" t="s">
        <v>67</v>
      </c>
      <c r="G15" s="36">
        <v>29353</v>
      </c>
      <c r="L15" s="4">
        <v>10</v>
      </c>
      <c r="M15" s="4">
        <v>0</v>
      </c>
      <c r="N15" s="4">
        <v>60</v>
      </c>
      <c r="O15" s="4" t="s">
        <v>68</v>
      </c>
      <c r="P15" s="37">
        <f t="shared" si="9"/>
        <v>4060</v>
      </c>
      <c r="R15" s="38">
        <v>100</v>
      </c>
      <c r="S15" s="4">
        <v>1</v>
      </c>
      <c r="T15" s="4" t="s">
        <v>69</v>
      </c>
      <c r="U15" s="4" t="s">
        <v>70</v>
      </c>
      <c r="V15" s="4" t="s">
        <v>71</v>
      </c>
      <c r="W15" s="39">
        <v>47220</v>
      </c>
      <c r="Z15" s="4" t="s">
        <v>69</v>
      </c>
      <c r="AA15" s="4" t="s">
        <v>70</v>
      </c>
      <c r="AB15" s="4" t="s">
        <v>71</v>
      </c>
      <c r="AC15" s="4">
        <v>34140</v>
      </c>
      <c r="AD15" s="40">
        <f t="shared" si="0"/>
        <v>4060</v>
      </c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3">
        <f t="shared" si="1"/>
        <v>4060</v>
      </c>
      <c r="AV15" s="44" t="s">
        <v>68</v>
      </c>
      <c r="AW15" s="43">
        <v>80</v>
      </c>
      <c r="AX15" s="43"/>
      <c r="AY15" s="43"/>
      <c r="AZ15" s="45">
        <f t="shared" si="2"/>
        <v>324800</v>
      </c>
      <c r="BB15" s="46">
        <f t="shared" si="3"/>
        <v>0</v>
      </c>
      <c r="BC15" s="47"/>
      <c r="BD15" s="45">
        <f t="shared" si="4"/>
        <v>0</v>
      </c>
      <c r="BE15" s="48">
        <v>406000</v>
      </c>
      <c r="BG15" s="49">
        <f t="shared" si="5"/>
        <v>0</v>
      </c>
      <c r="BH15" s="4">
        <v>0</v>
      </c>
      <c r="BI15" s="49">
        <f t="shared" si="6"/>
        <v>406000</v>
      </c>
      <c r="BJ15" s="4">
        <v>0.01</v>
      </c>
      <c r="BK15" s="45">
        <f t="shared" si="7"/>
        <v>40.6</v>
      </c>
      <c r="BL15" s="45" t="str">
        <f t="shared" si="8"/>
        <v>สี่สิบบาทหกสิบสตางค์</v>
      </c>
      <c r="BN15" s="35" t="s">
        <v>72</v>
      </c>
    </row>
    <row r="16" spans="1:69" ht="15" x14ac:dyDescent="0.25">
      <c r="A16" s="4">
        <v>11</v>
      </c>
      <c r="B16" s="34"/>
      <c r="F16" s="35" t="s">
        <v>67</v>
      </c>
      <c r="G16" s="36">
        <v>29355</v>
      </c>
      <c r="L16" s="4">
        <v>2</v>
      </c>
      <c r="M16" s="4">
        <v>0</v>
      </c>
      <c r="N16" s="4">
        <v>93</v>
      </c>
      <c r="O16" s="4" t="s">
        <v>68</v>
      </c>
      <c r="P16" s="37">
        <f t="shared" si="9"/>
        <v>893</v>
      </c>
      <c r="R16" s="38">
        <v>100</v>
      </c>
      <c r="S16" s="4">
        <v>1</v>
      </c>
      <c r="T16" s="4" t="s">
        <v>69</v>
      </c>
      <c r="U16" s="4" t="s">
        <v>70</v>
      </c>
      <c r="V16" s="4" t="s">
        <v>71</v>
      </c>
      <c r="W16" s="39">
        <v>34140</v>
      </c>
      <c r="Z16" s="4" t="s">
        <v>69</v>
      </c>
      <c r="AA16" s="4" t="s">
        <v>70</v>
      </c>
      <c r="AB16" s="4" t="s">
        <v>71</v>
      </c>
      <c r="AC16" s="4">
        <v>34140</v>
      </c>
      <c r="AD16" s="40">
        <f t="shared" si="0"/>
        <v>893</v>
      </c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3">
        <f t="shared" si="1"/>
        <v>893</v>
      </c>
      <c r="AV16" s="44" t="s">
        <v>68</v>
      </c>
      <c r="AW16" s="43">
        <v>200</v>
      </c>
      <c r="AX16" s="43"/>
      <c r="AY16" s="43"/>
      <c r="AZ16" s="45">
        <f t="shared" si="2"/>
        <v>178600</v>
      </c>
      <c r="BB16" s="46">
        <f t="shared" si="3"/>
        <v>0</v>
      </c>
      <c r="BC16" s="47"/>
      <c r="BD16" s="45">
        <f t="shared" si="4"/>
        <v>0</v>
      </c>
      <c r="BE16" s="48">
        <v>89300</v>
      </c>
      <c r="BG16" s="49">
        <f t="shared" si="5"/>
        <v>0</v>
      </c>
      <c r="BH16" s="4">
        <v>0</v>
      </c>
      <c r="BI16" s="49">
        <f t="shared" si="6"/>
        <v>89300</v>
      </c>
      <c r="BJ16" s="4">
        <v>0.01</v>
      </c>
      <c r="BK16" s="45">
        <f t="shared" si="7"/>
        <v>8.93</v>
      </c>
      <c r="BL16" s="45" t="str">
        <f t="shared" si="8"/>
        <v>แปดบาทเก้าสิบสามสตางค์</v>
      </c>
      <c r="BN16" s="35" t="s">
        <v>72</v>
      </c>
    </row>
    <row r="17" spans="1:66" ht="15" x14ac:dyDescent="0.25">
      <c r="A17" s="4">
        <v>12</v>
      </c>
      <c r="B17" s="34"/>
      <c r="F17" s="35" t="s">
        <v>67</v>
      </c>
      <c r="G17" s="36">
        <v>26618</v>
      </c>
      <c r="L17" s="4">
        <v>3</v>
      </c>
      <c r="M17" s="4">
        <v>0</v>
      </c>
      <c r="N17" s="4">
        <v>40</v>
      </c>
      <c r="O17" s="4" t="s">
        <v>68</v>
      </c>
      <c r="P17" s="37">
        <f t="shared" si="9"/>
        <v>1240</v>
      </c>
      <c r="R17" s="38">
        <v>180</v>
      </c>
      <c r="S17" s="4">
        <v>1</v>
      </c>
      <c r="T17" s="4" t="s">
        <v>69</v>
      </c>
      <c r="U17" s="4" t="s">
        <v>70</v>
      </c>
      <c r="V17" s="4" t="s">
        <v>71</v>
      </c>
      <c r="W17" s="39">
        <v>34140</v>
      </c>
      <c r="Z17" s="4" t="s">
        <v>69</v>
      </c>
      <c r="AA17" s="4" t="s">
        <v>70</v>
      </c>
      <c r="AB17" s="4" t="s">
        <v>71</v>
      </c>
      <c r="AC17" s="4">
        <v>34140</v>
      </c>
      <c r="AD17" s="40">
        <f t="shared" si="0"/>
        <v>1240</v>
      </c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3">
        <f t="shared" si="1"/>
        <v>1240</v>
      </c>
      <c r="AV17" s="44" t="s">
        <v>68</v>
      </c>
      <c r="AW17" s="43">
        <v>100</v>
      </c>
      <c r="AX17" s="43"/>
      <c r="AY17" s="43"/>
      <c r="AZ17" s="45">
        <f t="shared" si="2"/>
        <v>124000</v>
      </c>
      <c r="BB17" s="46">
        <f t="shared" si="3"/>
        <v>0</v>
      </c>
      <c r="BC17" s="47"/>
      <c r="BD17" s="45">
        <f t="shared" si="4"/>
        <v>0</v>
      </c>
      <c r="BE17" s="48">
        <v>223200</v>
      </c>
      <c r="BG17" s="49">
        <f t="shared" si="5"/>
        <v>0</v>
      </c>
      <c r="BH17" s="4">
        <v>0</v>
      </c>
      <c r="BI17" s="49">
        <f t="shared" si="6"/>
        <v>223200</v>
      </c>
      <c r="BJ17" s="4">
        <v>0.01</v>
      </c>
      <c r="BK17" s="45">
        <f t="shared" si="7"/>
        <v>22.32</v>
      </c>
      <c r="BL17" s="45" t="str">
        <f t="shared" si="8"/>
        <v>ยี่สิบสองบาทสามสิบสองสตางค์</v>
      </c>
      <c r="BN17" s="35" t="s">
        <v>72</v>
      </c>
    </row>
    <row r="18" spans="1:66" ht="15" x14ac:dyDescent="0.25">
      <c r="A18" s="4">
        <v>13</v>
      </c>
      <c r="B18" s="34"/>
      <c r="F18" s="35" t="s">
        <v>67</v>
      </c>
      <c r="G18" s="36">
        <v>29431</v>
      </c>
      <c r="L18" s="4">
        <v>4</v>
      </c>
      <c r="M18" s="4">
        <v>3</v>
      </c>
      <c r="N18" s="4">
        <v>62</v>
      </c>
      <c r="O18" s="4" t="s">
        <v>68</v>
      </c>
      <c r="P18" s="37">
        <f t="shared" si="9"/>
        <v>1962</v>
      </c>
      <c r="R18" s="38">
        <v>150</v>
      </c>
      <c r="S18" s="4">
        <v>1</v>
      </c>
      <c r="T18" s="4" t="s">
        <v>69</v>
      </c>
      <c r="U18" s="4" t="s">
        <v>70</v>
      </c>
      <c r="V18" s="4" t="s">
        <v>71</v>
      </c>
      <c r="W18" s="39">
        <v>34140</v>
      </c>
      <c r="Z18" s="4" t="s">
        <v>69</v>
      </c>
      <c r="AA18" s="4" t="s">
        <v>70</v>
      </c>
      <c r="AB18" s="4" t="s">
        <v>71</v>
      </c>
      <c r="AC18" s="4">
        <v>34140</v>
      </c>
      <c r="AD18" s="40">
        <f t="shared" si="0"/>
        <v>1962</v>
      </c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3">
        <f t="shared" si="1"/>
        <v>1962</v>
      </c>
      <c r="AV18" s="44" t="s">
        <v>68</v>
      </c>
      <c r="AW18" s="43">
        <v>200</v>
      </c>
      <c r="AX18" s="43"/>
      <c r="AY18" s="43"/>
      <c r="AZ18" s="45">
        <f t="shared" si="2"/>
        <v>392400</v>
      </c>
      <c r="BB18" s="46">
        <f t="shared" si="3"/>
        <v>0</v>
      </c>
      <c r="BC18" s="47"/>
      <c r="BD18" s="45">
        <f t="shared" si="4"/>
        <v>0</v>
      </c>
      <c r="BE18" s="48">
        <v>294300</v>
      </c>
      <c r="BG18" s="49">
        <f t="shared" si="5"/>
        <v>0</v>
      </c>
      <c r="BH18" s="4">
        <v>0</v>
      </c>
      <c r="BI18" s="49">
        <f t="shared" si="6"/>
        <v>294300</v>
      </c>
      <c r="BJ18" s="4">
        <v>0.01</v>
      </c>
      <c r="BK18" s="45">
        <f t="shared" si="7"/>
        <v>29.43</v>
      </c>
      <c r="BL18" s="45" t="str">
        <f t="shared" si="8"/>
        <v>ยี่สิบเก้าบาทสี่สิบสามสตางค์</v>
      </c>
      <c r="BN18" s="35" t="s">
        <v>72</v>
      </c>
    </row>
    <row r="19" spans="1:66" ht="15" x14ac:dyDescent="0.25">
      <c r="A19" s="4">
        <v>14</v>
      </c>
      <c r="B19" s="34"/>
      <c r="F19" s="35" t="s">
        <v>67</v>
      </c>
      <c r="G19" s="36">
        <v>29306</v>
      </c>
      <c r="L19" s="4">
        <v>7</v>
      </c>
      <c r="M19" s="4">
        <v>0</v>
      </c>
      <c r="N19" s="4">
        <v>66</v>
      </c>
      <c r="O19" s="4" t="s">
        <v>68</v>
      </c>
      <c r="P19" s="37">
        <f t="shared" si="9"/>
        <v>2866</v>
      </c>
      <c r="R19" s="38">
        <v>110</v>
      </c>
      <c r="S19" s="4">
        <v>1</v>
      </c>
      <c r="T19" s="4" t="s">
        <v>69</v>
      </c>
      <c r="U19" s="4" t="s">
        <v>70</v>
      </c>
      <c r="V19" s="4" t="s">
        <v>71</v>
      </c>
      <c r="W19" s="39">
        <v>34140</v>
      </c>
      <c r="Z19" s="4" t="s">
        <v>69</v>
      </c>
      <c r="AA19" s="4" t="s">
        <v>70</v>
      </c>
      <c r="AB19" s="4" t="s">
        <v>71</v>
      </c>
      <c r="AC19" s="4">
        <v>34140</v>
      </c>
      <c r="AD19" s="40">
        <f t="shared" si="0"/>
        <v>2866</v>
      </c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3">
        <f t="shared" si="1"/>
        <v>2866</v>
      </c>
      <c r="AV19" s="44" t="s">
        <v>68</v>
      </c>
      <c r="AW19" s="43">
        <v>80</v>
      </c>
      <c r="AX19" s="43"/>
      <c r="AY19" s="43"/>
      <c r="AZ19" s="45">
        <f t="shared" si="2"/>
        <v>229280</v>
      </c>
      <c r="BB19" s="46">
        <f t="shared" si="3"/>
        <v>0</v>
      </c>
      <c r="BD19" s="45">
        <f t="shared" si="4"/>
        <v>0</v>
      </c>
      <c r="BE19" s="48">
        <v>315260</v>
      </c>
      <c r="BG19" s="49">
        <f t="shared" si="5"/>
        <v>0</v>
      </c>
      <c r="BH19" s="4">
        <v>0</v>
      </c>
      <c r="BI19" s="49">
        <f t="shared" si="6"/>
        <v>315260</v>
      </c>
      <c r="BJ19" s="4">
        <v>0.01</v>
      </c>
      <c r="BK19" s="45">
        <f t="shared" si="7"/>
        <v>31.526</v>
      </c>
      <c r="BL19" s="45" t="str">
        <f t="shared" si="8"/>
        <v>สามสิบเอ็ดบาทห้าสิบสามสตางค์</v>
      </c>
    </row>
    <row r="20" spans="1:66" ht="15" x14ac:dyDescent="0.25">
      <c r="A20" s="4">
        <v>15</v>
      </c>
      <c r="B20" s="34"/>
      <c r="F20" s="35" t="s">
        <v>67</v>
      </c>
      <c r="G20" s="36">
        <v>30605</v>
      </c>
      <c r="L20" s="4">
        <v>9</v>
      </c>
      <c r="M20" s="4">
        <v>3</v>
      </c>
      <c r="N20" s="4">
        <v>55</v>
      </c>
      <c r="O20" s="4" t="s">
        <v>68</v>
      </c>
      <c r="P20" s="37">
        <f t="shared" si="9"/>
        <v>3955</v>
      </c>
      <c r="R20" s="38">
        <v>100</v>
      </c>
      <c r="S20" s="4">
        <v>1</v>
      </c>
      <c r="T20" s="4" t="s">
        <v>69</v>
      </c>
      <c r="U20" s="4" t="s">
        <v>70</v>
      </c>
      <c r="V20" s="4" t="s">
        <v>71</v>
      </c>
      <c r="W20" s="39">
        <v>34140</v>
      </c>
      <c r="Z20" s="4" t="s">
        <v>69</v>
      </c>
      <c r="AA20" s="4" t="s">
        <v>70</v>
      </c>
      <c r="AB20" s="4" t="s">
        <v>71</v>
      </c>
      <c r="AC20" s="4">
        <v>34140</v>
      </c>
      <c r="AD20" s="40">
        <f t="shared" si="0"/>
        <v>3955</v>
      </c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3">
        <f t="shared" si="1"/>
        <v>3955</v>
      </c>
      <c r="AV20" s="44" t="s">
        <v>68</v>
      </c>
      <c r="AW20" s="43">
        <v>80</v>
      </c>
      <c r="AX20" s="43"/>
      <c r="AY20" s="43"/>
      <c r="AZ20" s="45">
        <f t="shared" si="2"/>
        <v>316400</v>
      </c>
      <c r="BB20" s="46">
        <f t="shared" si="3"/>
        <v>0</v>
      </c>
      <c r="BC20" s="47"/>
      <c r="BD20" s="45">
        <f t="shared" si="4"/>
        <v>0</v>
      </c>
      <c r="BE20" s="48">
        <v>395500</v>
      </c>
      <c r="BG20" s="49">
        <f t="shared" si="5"/>
        <v>0</v>
      </c>
      <c r="BH20" s="4">
        <v>0</v>
      </c>
      <c r="BI20" s="49">
        <f t="shared" si="6"/>
        <v>395500</v>
      </c>
      <c r="BJ20" s="4">
        <v>0.01</v>
      </c>
      <c r="BK20" s="45">
        <f t="shared" si="7"/>
        <v>39.549999999999997</v>
      </c>
      <c r="BL20" s="45" t="str">
        <f t="shared" si="8"/>
        <v>สามสิบเก้าบาทห้าสิบห้าสตางค์</v>
      </c>
      <c r="BN20" s="35" t="s">
        <v>72</v>
      </c>
    </row>
    <row r="21" spans="1:66" ht="15" x14ac:dyDescent="0.25">
      <c r="A21" s="4">
        <v>16</v>
      </c>
      <c r="B21" s="34"/>
      <c r="F21" s="35" t="s">
        <v>67</v>
      </c>
      <c r="G21" s="36">
        <v>29067</v>
      </c>
      <c r="L21" s="4">
        <v>0</v>
      </c>
      <c r="M21" s="4">
        <v>0</v>
      </c>
      <c r="N21" s="4">
        <v>55</v>
      </c>
      <c r="O21" s="4" t="s">
        <v>68</v>
      </c>
      <c r="P21" s="37">
        <f t="shared" si="9"/>
        <v>55</v>
      </c>
      <c r="R21" s="38">
        <v>80</v>
      </c>
      <c r="S21" s="4">
        <v>1</v>
      </c>
      <c r="T21" s="4" t="s">
        <v>69</v>
      </c>
      <c r="U21" s="4" t="s">
        <v>70</v>
      </c>
      <c r="V21" s="4" t="s">
        <v>71</v>
      </c>
      <c r="W21" s="39">
        <v>34140</v>
      </c>
      <c r="Z21" s="4" t="s">
        <v>69</v>
      </c>
      <c r="AA21" s="4" t="s">
        <v>70</v>
      </c>
      <c r="AB21" s="4" t="s">
        <v>71</v>
      </c>
      <c r="AC21" s="4">
        <v>34140</v>
      </c>
      <c r="AD21" s="40">
        <f t="shared" si="0"/>
        <v>55</v>
      </c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3">
        <f t="shared" si="1"/>
        <v>55</v>
      </c>
      <c r="AV21" s="44" t="s">
        <v>68</v>
      </c>
      <c r="AW21" s="43">
        <v>80</v>
      </c>
      <c r="AX21" s="43"/>
      <c r="AY21" s="43"/>
      <c r="AZ21" s="45">
        <f t="shared" si="2"/>
        <v>4400</v>
      </c>
      <c r="BB21" s="46">
        <f t="shared" si="3"/>
        <v>0</v>
      </c>
      <c r="BC21" s="47"/>
      <c r="BD21" s="45">
        <f t="shared" si="4"/>
        <v>0</v>
      </c>
      <c r="BE21" s="48">
        <v>4400</v>
      </c>
      <c r="BG21" s="49">
        <f t="shared" si="5"/>
        <v>0</v>
      </c>
      <c r="BH21" s="4">
        <v>0</v>
      </c>
      <c r="BI21" s="49">
        <f t="shared" si="6"/>
        <v>4400</v>
      </c>
      <c r="BJ21" s="4">
        <v>0.01</v>
      </c>
      <c r="BK21" s="45">
        <f t="shared" si="7"/>
        <v>0.44</v>
      </c>
      <c r="BL21" s="45" t="str">
        <f t="shared" si="8"/>
        <v>สี่สิบสี่สตางค์</v>
      </c>
    </row>
    <row r="22" spans="1:66" ht="15" x14ac:dyDescent="0.25">
      <c r="A22" s="4">
        <v>17</v>
      </c>
      <c r="B22" s="34"/>
      <c r="F22" s="35" t="s">
        <v>67</v>
      </c>
      <c r="G22" s="36">
        <v>17796</v>
      </c>
      <c r="L22" s="4">
        <v>0</v>
      </c>
      <c r="M22" s="4">
        <v>3</v>
      </c>
      <c r="N22" s="4">
        <v>0</v>
      </c>
      <c r="O22" s="4" t="s">
        <v>68</v>
      </c>
      <c r="P22" s="37">
        <f t="shared" si="9"/>
        <v>300</v>
      </c>
      <c r="R22" s="38">
        <v>200</v>
      </c>
      <c r="S22" s="4">
        <v>1</v>
      </c>
      <c r="T22" s="4" t="s">
        <v>69</v>
      </c>
      <c r="U22" s="4" t="s">
        <v>70</v>
      </c>
      <c r="V22" s="4" t="s">
        <v>71</v>
      </c>
      <c r="W22" s="39">
        <v>34140</v>
      </c>
      <c r="Z22" s="4" t="s">
        <v>69</v>
      </c>
      <c r="AA22" s="4" t="s">
        <v>70</v>
      </c>
      <c r="AB22" s="4" t="s">
        <v>71</v>
      </c>
      <c r="AC22" s="4">
        <v>34140</v>
      </c>
      <c r="AD22" s="40">
        <f t="shared" si="0"/>
        <v>300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3">
        <f t="shared" si="1"/>
        <v>300</v>
      </c>
      <c r="AV22" s="44" t="s">
        <v>68</v>
      </c>
      <c r="AW22" s="43">
        <v>130</v>
      </c>
      <c r="AX22" s="43"/>
      <c r="AY22" s="43"/>
      <c r="AZ22" s="45">
        <f t="shared" si="2"/>
        <v>39000</v>
      </c>
      <c r="BB22" s="46">
        <f t="shared" si="3"/>
        <v>0</v>
      </c>
      <c r="BC22" s="47"/>
      <c r="BD22" s="45">
        <f t="shared" si="4"/>
        <v>0</v>
      </c>
      <c r="BE22" s="48">
        <v>60000</v>
      </c>
      <c r="BG22" s="49">
        <f t="shared" si="5"/>
        <v>0</v>
      </c>
      <c r="BH22" s="4">
        <v>0</v>
      </c>
      <c r="BI22" s="49">
        <f t="shared" si="6"/>
        <v>60000</v>
      </c>
      <c r="BJ22" s="4">
        <v>0.01</v>
      </c>
      <c r="BK22" s="45">
        <f t="shared" si="7"/>
        <v>6</v>
      </c>
      <c r="BL22" s="45" t="str">
        <f t="shared" si="8"/>
        <v>หกบาทถ้วน</v>
      </c>
    </row>
    <row r="23" spans="1:66" ht="15" x14ac:dyDescent="0.25">
      <c r="A23" s="4">
        <v>18</v>
      </c>
      <c r="B23" s="34"/>
      <c r="F23" s="35" t="s">
        <v>67</v>
      </c>
      <c r="G23" s="36">
        <v>43596</v>
      </c>
      <c r="L23" s="4">
        <v>2</v>
      </c>
      <c r="M23" s="4">
        <v>0</v>
      </c>
      <c r="N23" s="4">
        <v>8.6</v>
      </c>
      <c r="O23" s="4" t="s">
        <v>68</v>
      </c>
      <c r="P23" s="37">
        <f t="shared" si="9"/>
        <v>808.6</v>
      </c>
      <c r="R23" s="38">
        <v>100</v>
      </c>
      <c r="S23" s="4">
        <v>1</v>
      </c>
      <c r="T23" s="4" t="s">
        <v>69</v>
      </c>
      <c r="U23" s="4" t="s">
        <v>70</v>
      </c>
      <c r="V23" s="4" t="s">
        <v>71</v>
      </c>
      <c r="W23" s="39">
        <v>34140</v>
      </c>
      <c r="Z23" s="4" t="s">
        <v>69</v>
      </c>
      <c r="AA23" s="4" t="s">
        <v>70</v>
      </c>
      <c r="AB23" s="4" t="s">
        <v>71</v>
      </c>
      <c r="AC23" s="4">
        <v>34140</v>
      </c>
      <c r="AD23" s="40">
        <f t="shared" si="0"/>
        <v>808.6</v>
      </c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3">
        <f t="shared" si="1"/>
        <v>808.6</v>
      </c>
      <c r="AV23" s="44" t="s">
        <v>68</v>
      </c>
      <c r="AW23" s="43">
        <v>130</v>
      </c>
      <c r="AX23" s="43"/>
      <c r="AY23" s="43"/>
      <c r="AZ23" s="45">
        <f t="shared" si="2"/>
        <v>105118</v>
      </c>
      <c r="BB23" s="46">
        <f t="shared" si="3"/>
        <v>0</v>
      </c>
      <c r="BC23" s="47"/>
      <c r="BD23" s="45">
        <f t="shared" si="4"/>
        <v>0</v>
      </c>
      <c r="BE23" s="48">
        <v>80860</v>
      </c>
      <c r="BG23" s="49">
        <f t="shared" si="5"/>
        <v>0</v>
      </c>
      <c r="BH23" s="4">
        <v>0</v>
      </c>
      <c r="BI23" s="49">
        <f t="shared" si="6"/>
        <v>80860</v>
      </c>
      <c r="BJ23" s="4">
        <v>0.01</v>
      </c>
      <c r="BK23" s="45">
        <f t="shared" si="7"/>
        <v>8.0860000000000003</v>
      </c>
      <c r="BL23" s="45" t="str">
        <f t="shared" si="8"/>
        <v>แปดบาทเก้าสตางค์</v>
      </c>
    </row>
    <row r="24" spans="1:66" ht="15" x14ac:dyDescent="0.25">
      <c r="A24" s="4">
        <v>19</v>
      </c>
      <c r="B24" s="34"/>
      <c r="F24" s="35" t="s">
        <v>67</v>
      </c>
      <c r="G24" s="36">
        <v>21572</v>
      </c>
      <c r="L24" s="4">
        <v>1</v>
      </c>
      <c r="M24" s="4">
        <v>1</v>
      </c>
      <c r="N24" s="4">
        <v>49</v>
      </c>
      <c r="O24" s="4" t="s">
        <v>68</v>
      </c>
      <c r="P24" s="37">
        <f t="shared" si="9"/>
        <v>549</v>
      </c>
      <c r="R24" s="38">
        <v>260</v>
      </c>
      <c r="S24" s="4">
        <v>1</v>
      </c>
      <c r="T24" s="4" t="s">
        <v>69</v>
      </c>
      <c r="U24" s="4" t="s">
        <v>70</v>
      </c>
      <c r="V24" s="4" t="s">
        <v>71</v>
      </c>
      <c r="W24" s="39">
        <v>34140</v>
      </c>
      <c r="Z24" s="4" t="s">
        <v>69</v>
      </c>
      <c r="AA24" s="4" t="s">
        <v>70</v>
      </c>
      <c r="AB24" s="4" t="s">
        <v>71</v>
      </c>
      <c r="AC24" s="4">
        <v>34140</v>
      </c>
      <c r="AD24" s="40">
        <f t="shared" si="0"/>
        <v>549</v>
      </c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3">
        <f t="shared" si="1"/>
        <v>549</v>
      </c>
      <c r="AV24" s="44" t="s">
        <v>68</v>
      </c>
      <c r="AW24" s="43">
        <v>180</v>
      </c>
      <c r="AX24" s="43"/>
      <c r="AY24" s="43"/>
      <c r="AZ24" s="45">
        <f t="shared" si="2"/>
        <v>98820</v>
      </c>
      <c r="BB24" s="46">
        <f t="shared" si="3"/>
        <v>0</v>
      </c>
      <c r="BC24" s="47"/>
      <c r="BD24" s="45">
        <f t="shared" si="4"/>
        <v>0</v>
      </c>
      <c r="BE24" s="48">
        <v>142740</v>
      </c>
      <c r="BG24" s="49">
        <f t="shared" si="5"/>
        <v>0</v>
      </c>
      <c r="BH24" s="4">
        <v>0</v>
      </c>
      <c r="BI24" s="49">
        <f t="shared" si="6"/>
        <v>142740</v>
      </c>
      <c r="BJ24" s="4">
        <v>0.01</v>
      </c>
      <c r="BK24" s="45">
        <f t="shared" si="7"/>
        <v>14.274000000000001</v>
      </c>
      <c r="BL24" s="45" t="str">
        <f t="shared" si="8"/>
        <v>สิบสี่บาทยี่สิบเจ็ดสตางค์</v>
      </c>
    </row>
    <row r="25" spans="1:66" ht="15" x14ac:dyDescent="0.25">
      <c r="A25" s="4">
        <v>20</v>
      </c>
      <c r="B25" s="34"/>
      <c r="F25" s="35" t="s">
        <v>67</v>
      </c>
      <c r="G25" s="36">
        <v>29062</v>
      </c>
      <c r="L25" s="4">
        <v>1</v>
      </c>
      <c r="M25" s="4">
        <v>3</v>
      </c>
      <c r="N25" s="4">
        <v>20</v>
      </c>
      <c r="O25" s="4" t="s">
        <v>68</v>
      </c>
      <c r="P25" s="37">
        <f t="shared" si="9"/>
        <v>720</v>
      </c>
      <c r="R25" s="38">
        <v>80</v>
      </c>
      <c r="S25" s="4">
        <v>1</v>
      </c>
      <c r="T25" s="4" t="s">
        <v>69</v>
      </c>
      <c r="U25" s="4" t="s">
        <v>70</v>
      </c>
      <c r="V25" s="4" t="s">
        <v>71</v>
      </c>
      <c r="W25" s="39">
        <v>34140</v>
      </c>
      <c r="Z25" s="4" t="s">
        <v>69</v>
      </c>
      <c r="AA25" s="4" t="s">
        <v>70</v>
      </c>
      <c r="AB25" s="4" t="s">
        <v>71</v>
      </c>
      <c r="AC25" s="4">
        <v>34140</v>
      </c>
      <c r="AD25" s="40">
        <f t="shared" si="0"/>
        <v>720</v>
      </c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3">
        <f t="shared" si="1"/>
        <v>720</v>
      </c>
      <c r="AV25" s="44" t="s">
        <v>68</v>
      </c>
      <c r="AW25" s="43">
        <v>200</v>
      </c>
      <c r="AX25" s="43"/>
      <c r="AY25" s="43"/>
      <c r="AZ25" s="45">
        <f t="shared" si="2"/>
        <v>144000</v>
      </c>
      <c r="BB25" s="46">
        <f t="shared" si="3"/>
        <v>0</v>
      </c>
      <c r="BC25" s="47"/>
      <c r="BD25" s="45">
        <f t="shared" si="4"/>
        <v>0</v>
      </c>
      <c r="BE25" s="48">
        <v>57600</v>
      </c>
      <c r="BG25" s="49">
        <f t="shared" si="5"/>
        <v>0</v>
      </c>
      <c r="BH25" s="4">
        <v>0</v>
      </c>
      <c r="BI25" s="49">
        <f t="shared" si="6"/>
        <v>57600</v>
      </c>
      <c r="BJ25" s="4">
        <v>0.01</v>
      </c>
      <c r="BK25" s="45">
        <f t="shared" si="7"/>
        <v>5.76</v>
      </c>
      <c r="BL25" s="45" t="str">
        <f t="shared" si="8"/>
        <v>ห้าบาทเจ็ดสิบหกสตางค์</v>
      </c>
    </row>
    <row r="26" spans="1:66" ht="15" x14ac:dyDescent="0.25">
      <c r="A26" s="4">
        <v>21</v>
      </c>
      <c r="B26" s="34"/>
      <c r="F26" s="35" t="s">
        <v>67</v>
      </c>
      <c r="G26" s="36">
        <v>26638</v>
      </c>
      <c r="L26" s="4">
        <v>10</v>
      </c>
      <c r="M26" s="4">
        <v>2</v>
      </c>
      <c r="N26" s="4">
        <v>0</v>
      </c>
      <c r="O26" s="4" t="s">
        <v>68</v>
      </c>
      <c r="P26" s="37">
        <f t="shared" si="9"/>
        <v>4200</v>
      </c>
      <c r="R26" s="38">
        <v>130</v>
      </c>
      <c r="S26" s="4">
        <v>1</v>
      </c>
      <c r="T26" s="4" t="s">
        <v>69</v>
      </c>
      <c r="U26" s="4" t="s">
        <v>70</v>
      </c>
      <c r="V26" s="4" t="s">
        <v>71</v>
      </c>
      <c r="W26" s="39">
        <v>34140</v>
      </c>
      <c r="Z26" s="4" t="s">
        <v>69</v>
      </c>
      <c r="AA26" s="4" t="s">
        <v>70</v>
      </c>
      <c r="AB26" s="4" t="s">
        <v>71</v>
      </c>
      <c r="AC26" s="4">
        <v>34140</v>
      </c>
      <c r="AD26" s="40">
        <f t="shared" si="0"/>
        <v>4200</v>
      </c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3">
        <f t="shared" si="1"/>
        <v>4200</v>
      </c>
      <c r="AV26" s="44" t="s">
        <v>68</v>
      </c>
      <c r="AW26" s="43">
        <v>200</v>
      </c>
      <c r="AX26" s="43"/>
      <c r="AY26" s="43"/>
      <c r="AZ26" s="45">
        <f t="shared" si="2"/>
        <v>840000</v>
      </c>
      <c r="BB26" s="46">
        <f t="shared" si="3"/>
        <v>0</v>
      </c>
      <c r="BD26" s="45">
        <f t="shared" si="4"/>
        <v>0</v>
      </c>
      <c r="BE26" s="48">
        <v>546000</v>
      </c>
      <c r="BG26" s="49">
        <f t="shared" si="5"/>
        <v>0</v>
      </c>
      <c r="BH26" s="4">
        <v>0</v>
      </c>
      <c r="BI26" s="49">
        <f t="shared" si="6"/>
        <v>546000</v>
      </c>
      <c r="BJ26" s="4">
        <v>0.01</v>
      </c>
      <c r="BK26" s="45">
        <f t="shared" si="7"/>
        <v>54.6</v>
      </c>
      <c r="BL26" s="45" t="str">
        <f t="shared" si="8"/>
        <v>ห้าสิบสี่บาทหกสิบสตางค์</v>
      </c>
    </row>
    <row r="27" spans="1:66" ht="15" x14ac:dyDescent="0.25">
      <c r="A27" s="4">
        <v>22</v>
      </c>
      <c r="B27" s="34"/>
      <c r="F27" s="35" t="s">
        <v>67</v>
      </c>
      <c r="G27" s="36">
        <v>38373</v>
      </c>
      <c r="L27" s="4">
        <v>15</v>
      </c>
      <c r="M27" s="4">
        <v>3</v>
      </c>
      <c r="N27" s="4">
        <v>8.1</v>
      </c>
      <c r="O27" s="4" t="s">
        <v>68</v>
      </c>
      <c r="P27" s="37">
        <f t="shared" si="9"/>
        <v>6308.1</v>
      </c>
      <c r="R27" s="38">
        <v>140</v>
      </c>
      <c r="S27" s="4">
        <v>1</v>
      </c>
      <c r="T27" s="4" t="s">
        <v>69</v>
      </c>
      <c r="U27" s="4" t="s">
        <v>70</v>
      </c>
      <c r="V27" s="4" t="s">
        <v>71</v>
      </c>
      <c r="W27" s="39">
        <v>34140</v>
      </c>
      <c r="Z27" s="4" t="s">
        <v>69</v>
      </c>
      <c r="AA27" s="4" t="s">
        <v>70</v>
      </c>
      <c r="AB27" s="4" t="s">
        <v>71</v>
      </c>
      <c r="AC27" s="4">
        <v>34140</v>
      </c>
      <c r="AD27" s="40">
        <f t="shared" si="0"/>
        <v>6308.1</v>
      </c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3">
        <f t="shared" si="1"/>
        <v>6308.1</v>
      </c>
      <c r="AV27" s="44" t="s">
        <v>68</v>
      </c>
      <c r="AW27" s="43">
        <v>100</v>
      </c>
      <c r="AX27" s="43"/>
      <c r="AY27" s="43"/>
      <c r="AZ27" s="45">
        <f t="shared" si="2"/>
        <v>630810</v>
      </c>
      <c r="BB27" s="46">
        <f t="shared" si="3"/>
        <v>0</v>
      </c>
      <c r="BD27" s="45">
        <f t="shared" si="4"/>
        <v>0</v>
      </c>
      <c r="BE27" s="48">
        <v>883134</v>
      </c>
      <c r="BG27" s="49">
        <f t="shared" si="5"/>
        <v>0</v>
      </c>
      <c r="BH27" s="4">
        <v>0</v>
      </c>
      <c r="BI27" s="49">
        <f t="shared" si="6"/>
        <v>883134</v>
      </c>
      <c r="BJ27" s="4">
        <v>0.01</v>
      </c>
      <c r="BK27" s="45">
        <f t="shared" si="7"/>
        <v>88.313400000000001</v>
      </c>
      <c r="BL27" s="45" t="str">
        <f t="shared" si="8"/>
        <v>แปดสิบแปดบาทสามสิบเอ็ดสตางค์</v>
      </c>
    </row>
    <row r="28" spans="1:66" ht="15" x14ac:dyDescent="0.25">
      <c r="A28" s="4">
        <v>23</v>
      </c>
      <c r="B28" s="34"/>
      <c r="F28" s="35" t="s">
        <v>67</v>
      </c>
      <c r="G28" s="35">
        <v>27150</v>
      </c>
      <c r="L28" s="4">
        <v>14</v>
      </c>
      <c r="M28" s="4">
        <v>2</v>
      </c>
      <c r="N28" s="4">
        <v>72</v>
      </c>
      <c r="O28" s="4" t="s">
        <v>68</v>
      </c>
      <c r="P28" s="37">
        <f t="shared" si="9"/>
        <v>5872</v>
      </c>
      <c r="R28" s="38">
        <v>130</v>
      </c>
      <c r="S28" s="4">
        <v>1</v>
      </c>
      <c r="T28" s="4" t="s">
        <v>69</v>
      </c>
      <c r="U28" s="4" t="s">
        <v>70</v>
      </c>
      <c r="V28" s="4" t="s">
        <v>71</v>
      </c>
      <c r="W28" s="39">
        <v>34140</v>
      </c>
      <c r="Z28" s="4" t="s">
        <v>69</v>
      </c>
      <c r="AA28" s="4" t="s">
        <v>70</v>
      </c>
      <c r="AB28" s="4" t="s">
        <v>71</v>
      </c>
      <c r="AC28" s="4">
        <v>34140</v>
      </c>
      <c r="AD28" s="40">
        <f t="shared" si="0"/>
        <v>5872</v>
      </c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2"/>
      <c r="AT28" s="40"/>
      <c r="AU28" s="43">
        <f t="shared" si="1"/>
        <v>5872</v>
      </c>
      <c r="AV28" s="44" t="s">
        <v>68</v>
      </c>
      <c r="AW28" s="43">
        <v>130</v>
      </c>
      <c r="AX28" s="43"/>
      <c r="AY28" s="43"/>
      <c r="AZ28" s="45">
        <f t="shared" si="2"/>
        <v>763360</v>
      </c>
      <c r="BB28" s="46">
        <f t="shared" si="3"/>
        <v>0</v>
      </c>
      <c r="BC28" s="47"/>
      <c r="BD28" s="45">
        <f t="shared" si="4"/>
        <v>0</v>
      </c>
      <c r="BE28" s="48">
        <v>763360</v>
      </c>
      <c r="BG28" s="49">
        <f t="shared" si="5"/>
        <v>0</v>
      </c>
      <c r="BH28" s="4">
        <v>0</v>
      </c>
      <c r="BI28" s="49">
        <f t="shared" si="6"/>
        <v>763360</v>
      </c>
      <c r="BJ28" s="4">
        <v>0.01</v>
      </c>
      <c r="BK28" s="45">
        <f t="shared" si="7"/>
        <v>76.335999999999999</v>
      </c>
      <c r="BL28" s="45" t="str">
        <f t="shared" si="8"/>
        <v>เจ็ดสิบหกบาทสามสิบสี่สตางค์</v>
      </c>
    </row>
    <row r="29" spans="1:66" ht="15" x14ac:dyDescent="0.25">
      <c r="A29" s="4">
        <v>24</v>
      </c>
      <c r="B29" s="34"/>
      <c r="F29" s="35" t="s">
        <v>67</v>
      </c>
      <c r="G29" s="35">
        <v>27166</v>
      </c>
      <c r="L29" s="4">
        <v>4</v>
      </c>
      <c r="M29" s="4">
        <v>2</v>
      </c>
      <c r="N29" s="4">
        <v>64</v>
      </c>
      <c r="O29" s="4" t="s">
        <v>68</v>
      </c>
      <c r="P29" s="37">
        <f t="shared" si="9"/>
        <v>1864</v>
      </c>
      <c r="R29" s="38">
        <v>180</v>
      </c>
      <c r="S29" s="4">
        <v>1</v>
      </c>
      <c r="T29" s="4" t="s">
        <v>69</v>
      </c>
      <c r="U29" s="4" t="s">
        <v>70</v>
      </c>
      <c r="V29" s="4" t="s">
        <v>71</v>
      </c>
      <c r="W29" s="39">
        <v>34140</v>
      </c>
      <c r="Z29" s="4" t="s">
        <v>69</v>
      </c>
      <c r="AA29" s="4" t="s">
        <v>70</v>
      </c>
      <c r="AB29" s="4" t="s">
        <v>71</v>
      </c>
      <c r="AC29" s="4">
        <v>34140</v>
      </c>
      <c r="AD29" s="40">
        <f t="shared" si="0"/>
        <v>1864</v>
      </c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2"/>
      <c r="AT29" s="40"/>
      <c r="AU29" s="43">
        <f t="shared" si="1"/>
        <v>1864</v>
      </c>
      <c r="AV29" s="44" t="s">
        <v>68</v>
      </c>
      <c r="AW29" s="43">
        <v>80</v>
      </c>
      <c r="AX29" s="43"/>
      <c r="AY29" s="43"/>
      <c r="AZ29" s="45">
        <f t="shared" si="2"/>
        <v>149120</v>
      </c>
      <c r="BB29" s="46">
        <f t="shared" si="3"/>
        <v>0</v>
      </c>
      <c r="BC29" s="47"/>
      <c r="BD29" s="45">
        <f t="shared" si="4"/>
        <v>0</v>
      </c>
      <c r="BE29" s="48">
        <v>335520</v>
      </c>
      <c r="BG29" s="49">
        <f t="shared" si="5"/>
        <v>0</v>
      </c>
      <c r="BH29" s="4">
        <v>0</v>
      </c>
      <c r="BI29" s="49">
        <f t="shared" si="6"/>
        <v>335520</v>
      </c>
      <c r="BJ29" s="4">
        <v>0.01</v>
      </c>
      <c r="BK29" s="45">
        <f t="shared" si="7"/>
        <v>33.552</v>
      </c>
      <c r="BL29" s="45" t="str">
        <f t="shared" si="8"/>
        <v>สามสิบสามบาทห้าสิบห้าสตางค์</v>
      </c>
    </row>
    <row r="30" spans="1:66" ht="15" x14ac:dyDescent="0.25">
      <c r="A30" s="4">
        <v>25</v>
      </c>
      <c r="B30" s="34"/>
      <c r="F30" s="35" t="s">
        <v>67</v>
      </c>
      <c r="G30" s="36">
        <v>26668</v>
      </c>
      <c r="L30" s="4">
        <v>33</v>
      </c>
      <c r="M30" s="4">
        <v>0</v>
      </c>
      <c r="N30" s="4">
        <v>30</v>
      </c>
      <c r="O30" s="4" t="s">
        <v>68</v>
      </c>
      <c r="P30" s="37">
        <f t="shared" si="9"/>
        <v>13230</v>
      </c>
      <c r="R30" s="38">
        <v>100</v>
      </c>
      <c r="S30" s="4">
        <v>1</v>
      </c>
      <c r="T30" s="4" t="s">
        <v>69</v>
      </c>
      <c r="U30" s="4" t="s">
        <v>70</v>
      </c>
      <c r="V30" s="4" t="s">
        <v>71</v>
      </c>
      <c r="W30" s="39">
        <v>34140</v>
      </c>
      <c r="Z30" s="4" t="s">
        <v>69</v>
      </c>
      <c r="AA30" s="4" t="s">
        <v>70</v>
      </c>
      <c r="AB30" s="4" t="s">
        <v>71</v>
      </c>
      <c r="AC30" s="4">
        <v>34140</v>
      </c>
      <c r="AD30" s="40">
        <f t="shared" si="0"/>
        <v>13230</v>
      </c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3">
        <f t="shared" si="1"/>
        <v>13230</v>
      </c>
      <c r="AV30" s="44" t="s">
        <v>68</v>
      </c>
      <c r="AW30" s="43">
        <v>180</v>
      </c>
      <c r="AX30" s="43"/>
      <c r="AY30" s="43"/>
      <c r="AZ30" s="45">
        <f t="shared" si="2"/>
        <v>2381400</v>
      </c>
      <c r="BB30" s="46">
        <f t="shared" si="3"/>
        <v>0</v>
      </c>
      <c r="BC30" s="47"/>
      <c r="BD30" s="45">
        <f t="shared" si="4"/>
        <v>0</v>
      </c>
      <c r="BE30" s="48">
        <v>1323000</v>
      </c>
      <c r="BG30" s="49">
        <f t="shared" si="5"/>
        <v>0</v>
      </c>
      <c r="BH30" s="4">
        <v>0</v>
      </c>
      <c r="BI30" s="49">
        <f t="shared" si="6"/>
        <v>1323000</v>
      </c>
      <c r="BJ30" s="4">
        <v>0.01</v>
      </c>
      <c r="BK30" s="45">
        <f t="shared" si="7"/>
        <v>132.30000000000001</v>
      </c>
      <c r="BL30" s="45" t="str">
        <f t="shared" si="8"/>
        <v>หนึ่งร้อยสามสิบสองบาทสามสิบสตางค์</v>
      </c>
    </row>
    <row r="31" spans="1:66" ht="15" x14ac:dyDescent="0.25">
      <c r="A31" s="4">
        <v>26</v>
      </c>
      <c r="B31" s="34"/>
      <c r="F31" s="35" t="s">
        <v>67</v>
      </c>
      <c r="G31" s="36">
        <v>26690</v>
      </c>
      <c r="L31" s="4">
        <v>12</v>
      </c>
      <c r="M31" s="4">
        <v>2</v>
      </c>
      <c r="N31" s="4">
        <v>0</v>
      </c>
      <c r="O31" s="4" t="s">
        <v>68</v>
      </c>
      <c r="P31" s="37">
        <f t="shared" si="9"/>
        <v>5000</v>
      </c>
      <c r="R31" s="38">
        <v>150</v>
      </c>
      <c r="S31" s="4">
        <v>1</v>
      </c>
      <c r="T31" s="4" t="s">
        <v>69</v>
      </c>
      <c r="U31" s="4" t="s">
        <v>70</v>
      </c>
      <c r="V31" s="4" t="s">
        <v>71</v>
      </c>
      <c r="W31" s="39">
        <v>34140</v>
      </c>
      <c r="Z31" s="4" t="s">
        <v>69</v>
      </c>
      <c r="AA31" s="4" t="s">
        <v>70</v>
      </c>
      <c r="AB31" s="4" t="s">
        <v>71</v>
      </c>
      <c r="AC31" s="4">
        <v>34140</v>
      </c>
      <c r="AD31" s="40">
        <f t="shared" si="0"/>
        <v>5000</v>
      </c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2"/>
      <c r="AT31" s="40"/>
      <c r="AU31" s="43">
        <f t="shared" si="1"/>
        <v>5000</v>
      </c>
      <c r="AV31" s="44" t="s">
        <v>68</v>
      </c>
      <c r="AW31" s="43">
        <v>150</v>
      </c>
      <c r="AX31" s="43"/>
      <c r="AY31" s="43"/>
      <c r="AZ31" s="45">
        <f t="shared" si="2"/>
        <v>750000</v>
      </c>
      <c r="BB31" s="46">
        <f t="shared" si="3"/>
        <v>0</v>
      </c>
      <c r="BC31" s="47"/>
      <c r="BD31" s="45">
        <f t="shared" si="4"/>
        <v>0</v>
      </c>
      <c r="BE31" s="48">
        <v>750000</v>
      </c>
      <c r="BG31" s="49">
        <f t="shared" si="5"/>
        <v>0</v>
      </c>
      <c r="BH31" s="4">
        <v>0</v>
      </c>
      <c r="BI31" s="49">
        <f t="shared" si="6"/>
        <v>750000</v>
      </c>
      <c r="BJ31" s="4">
        <v>0.01</v>
      </c>
      <c r="BK31" s="45">
        <f t="shared" si="7"/>
        <v>75</v>
      </c>
      <c r="BL31" s="45" t="str">
        <f t="shared" si="8"/>
        <v>เจ็ดสิบห้าบาทถ้วน</v>
      </c>
    </row>
    <row r="32" spans="1:66" ht="15" x14ac:dyDescent="0.25">
      <c r="A32" s="4">
        <v>27</v>
      </c>
      <c r="B32" s="34"/>
      <c r="F32" s="35" t="s">
        <v>67</v>
      </c>
      <c r="G32" s="36">
        <v>29035</v>
      </c>
      <c r="L32" s="4">
        <v>15</v>
      </c>
      <c r="M32" s="4">
        <v>3</v>
      </c>
      <c r="N32" s="4">
        <v>74</v>
      </c>
      <c r="O32" s="4" t="s">
        <v>68</v>
      </c>
      <c r="P32" s="37">
        <f t="shared" si="9"/>
        <v>6374</v>
      </c>
      <c r="R32" s="38">
        <v>100</v>
      </c>
      <c r="S32" s="4">
        <v>1</v>
      </c>
      <c r="T32" s="4" t="s">
        <v>69</v>
      </c>
      <c r="U32" s="4" t="s">
        <v>70</v>
      </c>
      <c r="V32" s="4" t="s">
        <v>71</v>
      </c>
      <c r="W32" s="39">
        <v>34140</v>
      </c>
      <c r="Z32" s="4" t="s">
        <v>69</v>
      </c>
      <c r="AA32" s="4" t="s">
        <v>70</v>
      </c>
      <c r="AB32" s="4" t="s">
        <v>71</v>
      </c>
      <c r="AC32" s="4">
        <v>34140</v>
      </c>
      <c r="AD32" s="40">
        <f t="shared" si="0"/>
        <v>6374</v>
      </c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3">
        <f t="shared" si="1"/>
        <v>6374</v>
      </c>
      <c r="AV32" s="44" t="s">
        <v>68</v>
      </c>
      <c r="AW32" s="43">
        <v>80</v>
      </c>
      <c r="AX32" s="43"/>
      <c r="AY32" s="43"/>
      <c r="AZ32" s="45">
        <f t="shared" si="2"/>
        <v>509920</v>
      </c>
      <c r="BB32" s="46">
        <f t="shared" si="3"/>
        <v>0</v>
      </c>
      <c r="BC32" s="47"/>
      <c r="BD32" s="45">
        <f t="shared" si="4"/>
        <v>0</v>
      </c>
      <c r="BE32" s="48">
        <v>637400</v>
      </c>
      <c r="BG32" s="49">
        <f t="shared" si="5"/>
        <v>0</v>
      </c>
      <c r="BH32" s="4">
        <v>0</v>
      </c>
      <c r="BI32" s="49">
        <f t="shared" si="6"/>
        <v>637400</v>
      </c>
      <c r="BJ32" s="4">
        <v>0.01</v>
      </c>
      <c r="BK32" s="45">
        <f t="shared" si="7"/>
        <v>63.74</v>
      </c>
      <c r="BL32" s="45" t="str">
        <f t="shared" si="8"/>
        <v>หกสิบสามบาทเจ็ดสิบสี่สตางค์</v>
      </c>
    </row>
    <row r="33" spans="1:64" ht="15" x14ac:dyDescent="0.25">
      <c r="A33" s="4">
        <v>28</v>
      </c>
      <c r="B33" s="34"/>
      <c r="F33" s="35" t="s">
        <v>67</v>
      </c>
      <c r="G33" s="35">
        <v>28218</v>
      </c>
      <c r="L33" s="4">
        <v>0</v>
      </c>
      <c r="M33" s="4">
        <v>1</v>
      </c>
      <c r="N33" s="4">
        <v>9</v>
      </c>
      <c r="O33" s="4" t="s">
        <v>68</v>
      </c>
      <c r="P33" s="37">
        <f t="shared" si="9"/>
        <v>109</v>
      </c>
      <c r="R33" s="38">
        <v>200</v>
      </c>
      <c r="S33" s="4">
        <v>1</v>
      </c>
      <c r="T33" s="4" t="s">
        <v>69</v>
      </c>
      <c r="U33" s="4" t="s">
        <v>70</v>
      </c>
      <c r="V33" s="4" t="s">
        <v>71</v>
      </c>
      <c r="W33" s="39">
        <v>34140</v>
      </c>
      <c r="Z33" s="4" t="s">
        <v>69</v>
      </c>
      <c r="AA33" s="4" t="s">
        <v>70</v>
      </c>
      <c r="AB33" s="4" t="s">
        <v>71</v>
      </c>
      <c r="AC33" s="4">
        <v>34140</v>
      </c>
      <c r="AD33" s="40">
        <f t="shared" si="0"/>
        <v>109</v>
      </c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3">
        <f t="shared" si="1"/>
        <v>109</v>
      </c>
      <c r="AV33" s="44" t="s">
        <v>68</v>
      </c>
      <c r="AW33" s="43">
        <v>150</v>
      </c>
      <c r="AX33" s="43"/>
      <c r="AY33" s="43"/>
      <c r="AZ33" s="45">
        <f t="shared" si="2"/>
        <v>16350</v>
      </c>
      <c r="BB33" s="46">
        <f t="shared" si="3"/>
        <v>0</v>
      </c>
      <c r="BD33" s="45">
        <f t="shared" si="4"/>
        <v>0</v>
      </c>
      <c r="BE33" s="48">
        <v>21800</v>
      </c>
      <c r="BG33" s="49">
        <f t="shared" si="5"/>
        <v>0</v>
      </c>
      <c r="BH33" s="4">
        <v>0</v>
      </c>
      <c r="BI33" s="49">
        <f t="shared" si="6"/>
        <v>21800</v>
      </c>
      <c r="BJ33" s="4">
        <v>0.01</v>
      </c>
      <c r="BK33" s="45">
        <f t="shared" si="7"/>
        <v>2.1800000000000002</v>
      </c>
      <c r="BL33" s="45" t="str">
        <f t="shared" si="8"/>
        <v>สองบาทสิบแปดสตางค์</v>
      </c>
    </row>
    <row r="34" spans="1:64" ht="15" x14ac:dyDescent="0.25">
      <c r="A34" s="4">
        <v>29</v>
      </c>
      <c r="B34" s="34"/>
      <c r="F34" s="35" t="s">
        <v>67</v>
      </c>
      <c r="G34" s="35">
        <v>28220</v>
      </c>
      <c r="L34" s="4">
        <v>0</v>
      </c>
      <c r="M34" s="4">
        <v>0</v>
      </c>
      <c r="N34" s="4">
        <v>49</v>
      </c>
      <c r="O34" s="4" t="s">
        <v>68</v>
      </c>
      <c r="P34" s="37">
        <f t="shared" si="9"/>
        <v>49</v>
      </c>
      <c r="R34" s="38">
        <v>80</v>
      </c>
      <c r="S34" s="4">
        <v>1</v>
      </c>
      <c r="T34" s="4" t="s">
        <v>69</v>
      </c>
      <c r="U34" s="4" t="s">
        <v>70</v>
      </c>
      <c r="V34" s="4" t="s">
        <v>71</v>
      </c>
      <c r="W34" s="39">
        <v>34140</v>
      </c>
      <c r="Z34" s="4" t="s">
        <v>69</v>
      </c>
      <c r="AA34" s="4" t="s">
        <v>70</v>
      </c>
      <c r="AB34" s="4" t="s">
        <v>71</v>
      </c>
      <c r="AC34" s="4">
        <v>34140</v>
      </c>
      <c r="AD34" s="40">
        <f t="shared" si="0"/>
        <v>49</v>
      </c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3">
        <f t="shared" si="1"/>
        <v>49</v>
      </c>
      <c r="AV34" s="44" t="s">
        <v>68</v>
      </c>
      <c r="AW34" s="43">
        <v>310</v>
      </c>
      <c r="AX34" s="43"/>
      <c r="AY34" s="43"/>
      <c r="AZ34" s="45">
        <f t="shared" si="2"/>
        <v>15190</v>
      </c>
      <c r="BB34" s="46">
        <f t="shared" si="3"/>
        <v>0</v>
      </c>
      <c r="BC34" s="47"/>
      <c r="BD34" s="45">
        <f t="shared" si="4"/>
        <v>0</v>
      </c>
      <c r="BE34" s="48">
        <v>3920</v>
      </c>
      <c r="BG34" s="49">
        <f t="shared" si="5"/>
        <v>0</v>
      </c>
      <c r="BH34" s="4">
        <v>0</v>
      </c>
      <c r="BI34" s="49">
        <f t="shared" si="6"/>
        <v>3920</v>
      </c>
      <c r="BJ34" s="4">
        <v>0.01</v>
      </c>
      <c r="BK34" s="45">
        <f t="shared" si="7"/>
        <v>0.39200000000000002</v>
      </c>
      <c r="BL34" s="45" t="str">
        <f t="shared" si="8"/>
        <v>สามสิบเก้าสตางค์</v>
      </c>
    </row>
    <row r="35" spans="1:64" ht="15" x14ac:dyDescent="0.25">
      <c r="A35" s="4">
        <v>30</v>
      </c>
      <c r="B35" s="34"/>
      <c r="F35" s="35" t="s">
        <v>67</v>
      </c>
      <c r="G35" s="36">
        <v>26580</v>
      </c>
      <c r="L35" s="4">
        <v>2</v>
      </c>
      <c r="M35" s="4">
        <v>3</v>
      </c>
      <c r="N35" s="4">
        <v>80</v>
      </c>
      <c r="O35" s="4" t="s">
        <v>68</v>
      </c>
      <c r="P35" s="37">
        <f t="shared" si="9"/>
        <v>1180</v>
      </c>
      <c r="R35" s="38">
        <v>180</v>
      </c>
      <c r="S35" s="4">
        <v>1</v>
      </c>
      <c r="T35" s="4" t="s">
        <v>69</v>
      </c>
      <c r="U35" s="4" t="s">
        <v>70</v>
      </c>
      <c r="V35" s="4" t="s">
        <v>71</v>
      </c>
      <c r="W35" s="39">
        <v>34140</v>
      </c>
      <c r="Z35" s="4" t="s">
        <v>69</v>
      </c>
      <c r="AA35" s="4" t="s">
        <v>70</v>
      </c>
      <c r="AB35" s="4" t="s">
        <v>71</v>
      </c>
      <c r="AC35" s="4">
        <v>34140</v>
      </c>
      <c r="AD35" s="40">
        <f t="shared" si="0"/>
        <v>1180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3">
        <f t="shared" si="1"/>
        <v>1180</v>
      </c>
      <c r="AV35" s="44" t="s">
        <v>68</v>
      </c>
      <c r="AW35" s="43">
        <v>250</v>
      </c>
      <c r="AX35" s="43"/>
      <c r="AY35" s="43"/>
      <c r="AZ35" s="45">
        <f t="shared" si="2"/>
        <v>295000</v>
      </c>
      <c r="BB35" s="46">
        <f t="shared" si="3"/>
        <v>0</v>
      </c>
      <c r="BC35" s="47"/>
      <c r="BD35" s="45">
        <f t="shared" si="4"/>
        <v>0</v>
      </c>
      <c r="BE35" s="48">
        <v>212400</v>
      </c>
      <c r="BG35" s="49">
        <f t="shared" si="5"/>
        <v>0</v>
      </c>
      <c r="BH35" s="4">
        <v>0</v>
      </c>
      <c r="BI35" s="49">
        <f t="shared" si="6"/>
        <v>212400</v>
      </c>
      <c r="BJ35" s="4">
        <v>0.01</v>
      </c>
      <c r="BK35" s="45">
        <f t="shared" si="7"/>
        <v>21.24</v>
      </c>
      <c r="BL35" s="45" t="str">
        <f t="shared" si="8"/>
        <v>ยี่สิบเอ็ดบาทยี่สิบสี่สตางค์</v>
      </c>
    </row>
    <row r="36" spans="1:64" ht="15" x14ac:dyDescent="0.25">
      <c r="A36" s="4">
        <v>31</v>
      </c>
      <c r="B36" s="34"/>
      <c r="F36" s="35" t="s">
        <v>67</v>
      </c>
      <c r="G36" s="36">
        <v>29273</v>
      </c>
      <c r="L36" s="4">
        <v>22</v>
      </c>
      <c r="M36" s="4">
        <v>0</v>
      </c>
      <c r="N36" s="4">
        <v>90</v>
      </c>
      <c r="O36" s="4" t="s">
        <v>68</v>
      </c>
      <c r="P36" s="37">
        <f t="shared" si="9"/>
        <v>8890</v>
      </c>
      <c r="R36" s="38">
        <v>180</v>
      </c>
      <c r="S36" s="4">
        <v>1</v>
      </c>
      <c r="T36" s="4" t="s">
        <v>69</v>
      </c>
      <c r="U36" s="4" t="s">
        <v>70</v>
      </c>
      <c r="V36" s="4" t="s">
        <v>71</v>
      </c>
      <c r="W36" s="39">
        <v>34140</v>
      </c>
      <c r="Z36" s="4" t="s">
        <v>69</v>
      </c>
      <c r="AA36" s="4" t="s">
        <v>70</v>
      </c>
      <c r="AB36" s="4" t="s">
        <v>71</v>
      </c>
      <c r="AC36" s="4">
        <v>34140</v>
      </c>
      <c r="AD36" s="40">
        <f t="shared" si="0"/>
        <v>8890</v>
      </c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3">
        <f t="shared" si="1"/>
        <v>8890</v>
      </c>
      <c r="AV36" s="44" t="s">
        <v>68</v>
      </c>
      <c r="AW36" s="43">
        <v>80</v>
      </c>
      <c r="AX36" s="43"/>
      <c r="AY36" s="43"/>
      <c r="AZ36" s="45">
        <f t="shared" si="2"/>
        <v>711200</v>
      </c>
      <c r="BB36" s="46">
        <f t="shared" si="3"/>
        <v>0</v>
      </c>
      <c r="BC36" s="47"/>
      <c r="BD36" s="45">
        <f t="shared" si="4"/>
        <v>0</v>
      </c>
      <c r="BE36" s="48">
        <v>1600200</v>
      </c>
      <c r="BG36" s="49">
        <f t="shared" si="5"/>
        <v>0</v>
      </c>
      <c r="BH36" s="4">
        <v>0</v>
      </c>
      <c r="BI36" s="49">
        <f t="shared" si="6"/>
        <v>1600200</v>
      </c>
      <c r="BJ36" s="4">
        <v>0.01</v>
      </c>
      <c r="BK36" s="45">
        <f t="shared" si="7"/>
        <v>160.02000000000001</v>
      </c>
      <c r="BL36" s="45" t="str">
        <f t="shared" si="8"/>
        <v>หนึ่งร้อยหกสิบบาทสองสตางค์</v>
      </c>
    </row>
    <row r="37" spans="1:64" ht="15" x14ac:dyDescent="0.25">
      <c r="A37" s="4">
        <v>32</v>
      </c>
      <c r="B37" s="34"/>
      <c r="F37" s="35" t="s">
        <v>67</v>
      </c>
      <c r="G37" s="36">
        <v>30589</v>
      </c>
      <c r="L37" s="4">
        <v>8</v>
      </c>
      <c r="M37" s="4">
        <v>2</v>
      </c>
      <c r="N37" s="4">
        <v>92</v>
      </c>
      <c r="O37" s="4" t="s">
        <v>68</v>
      </c>
      <c r="P37" s="37">
        <f t="shared" si="9"/>
        <v>3492</v>
      </c>
      <c r="R37" s="38">
        <v>100</v>
      </c>
      <c r="S37" s="4">
        <v>1</v>
      </c>
      <c r="T37" s="4" t="s">
        <v>69</v>
      </c>
      <c r="U37" s="4" t="s">
        <v>70</v>
      </c>
      <c r="V37" s="4" t="s">
        <v>71</v>
      </c>
      <c r="W37" s="39">
        <v>34140</v>
      </c>
      <c r="Z37" s="4" t="s">
        <v>69</v>
      </c>
      <c r="AA37" s="4" t="s">
        <v>70</v>
      </c>
      <c r="AB37" s="4" t="s">
        <v>71</v>
      </c>
      <c r="AC37" s="4">
        <v>34140</v>
      </c>
      <c r="AD37" s="40">
        <f t="shared" si="0"/>
        <v>3492</v>
      </c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3">
        <f t="shared" si="1"/>
        <v>3492</v>
      </c>
      <c r="AV37" s="44" t="s">
        <v>68</v>
      </c>
      <c r="AW37" s="43">
        <v>350</v>
      </c>
      <c r="AX37" s="43"/>
      <c r="AY37" s="43"/>
      <c r="AZ37" s="45">
        <f t="shared" si="2"/>
        <v>1222200</v>
      </c>
      <c r="BB37" s="46">
        <f t="shared" si="3"/>
        <v>0</v>
      </c>
      <c r="BC37" s="47"/>
      <c r="BD37" s="45">
        <f t="shared" si="4"/>
        <v>0</v>
      </c>
      <c r="BE37" s="48">
        <v>349200</v>
      </c>
      <c r="BG37" s="49">
        <f t="shared" si="5"/>
        <v>0</v>
      </c>
      <c r="BH37" s="4">
        <v>0</v>
      </c>
      <c r="BI37" s="49">
        <f t="shared" si="6"/>
        <v>349200</v>
      </c>
      <c r="BJ37" s="4">
        <v>0.01</v>
      </c>
      <c r="BK37" s="45">
        <f t="shared" si="7"/>
        <v>34.92</v>
      </c>
      <c r="BL37" s="45" t="str">
        <f t="shared" si="8"/>
        <v>สามสิบสี่บาทเก้าสิบสองสตางค์</v>
      </c>
    </row>
    <row r="38" spans="1:64" ht="15" x14ac:dyDescent="0.25">
      <c r="A38" s="4">
        <v>33</v>
      </c>
      <c r="B38" s="34"/>
      <c r="F38" s="35" t="s">
        <v>67</v>
      </c>
      <c r="G38" s="36">
        <v>33133</v>
      </c>
      <c r="L38" s="4">
        <v>4</v>
      </c>
      <c r="M38" s="4">
        <v>0</v>
      </c>
      <c r="N38" s="4">
        <v>73</v>
      </c>
      <c r="O38" s="4" t="s">
        <v>68</v>
      </c>
      <c r="P38" s="37">
        <f t="shared" si="9"/>
        <v>1673</v>
      </c>
      <c r="R38" s="38">
        <v>220</v>
      </c>
      <c r="S38" s="4">
        <v>1</v>
      </c>
      <c r="T38" s="4" t="s">
        <v>69</v>
      </c>
      <c r="U38" s="4" t="s">
        <v>70</v>
      </c>
      <c r="V38" s="4" t="s">
        <v>71</v>
      </c>
      <c r="W38" s="39">
        <v>34140</v>
      </c>
      <c r="Z38" s="4" t="s">
        <v>69</v>
      </c>
      <c r="AA38" s="4" t="s">
        <v>70</v>
      </c>
      <c r="AB38" s="4" t="s">
        <v>71</v>
      </c>
      <c r="AC38" s="4">
        <v>34140</v>
      </c>
      <c r="AD38" s="40">
        <f t="shared" si="0"/>
        <v>1673</v>
      </c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3">
        <f t="shared" si="1"/>
        <v>1673</v>
      </c>
      <c r="AV38" s="44" t="s">
        <v>68</v>
      </c>
      <c r="AW38" s="43">
        <v>350</v>
      </c>
      <c r="AX38" s="43"/>
      <c r="AY38" s="43"/>
      <c r="AZ38" s="45">
        <f t="shared" si="2"/>
        <v>585550</v>
      </c>
      <c r="BB38" s="46">
        <f t="shared" si="3"/>
        <v>0</v>
      </c>
      <c r="BC38" s="47"/>
      <c r="BD38" s="45">
        <f t="shared" si="4"/>
        <v>0</v>
      </c>
      <c r="BE38" s="48">
        <v>368060</v>
      </c>
      <c r="BG38" s="49">
        <f t="shared" si="5"/>
        <v>0</v>
      </c>
      <c r="BH38" s="4">
        <v>0</v>
      </c>
      <c r="BI38" s="49">
        <f t="shared" si="6"/>
        <v>368060</v>
      </c>
      <c r="BJ38" s="4">
        <v>0.01</v>
      </c>
      <c r="BK38" s="45">
        <f t="shared" si="7"/>
        <v>36.805999999999997</v>
      </c>
      <c r="BL38" s="45" t="str">
        <f t="shared" si="8"/>
        <v>สามสิบหกบาทแปดสิบเอ็ดสตางค์</v>
      </c>
    </row>
    <row r="39" spans="1:64" ht="15" x14ac:dyDescent="0.25">
      <c r="A39" s="4">
        <v>34</v>
      </c>
      <c r="B39" s="34"/>
      <c r="F39" s="35" t="s">
        <v>67</v>
      </c>
      <c r="G39" s="36">
        <v>28804</v>
      </c>
      <c r="L39" s="4">
        <v>5</v>
      </c>
      <c r="M39" s="4">
        <v>2</v>
      </c>
      <c r="N39" s="4">
        <v>92</v>
      </c>
      <c r="O39" s="4" t="s">
        <v>68</v>
      </c>
      <c r="P39" s="37">
        <f t="shared" si="9"/>
        <v>2292</v>
      </c>
      <c r="R39" s="38">
        <v>80</v>
      </c>
      <c r="S39" s="4">
        <v>1</v>
      </c>
      <c r="T39" s="4" t="s">
        <v>69</v>
      </c>
      <c r="U39" s="4" t="s">
        <v>70</v>
      </c>
      <c r="V39" s="4" t="s">
        <v>71</v>
      </c>
      <c r="W39" s="39">
        <v>34140</v>
      </c>
      <c r="Z39" s="4" t="s">
        <v>69</v>
      </c>
      <c r="AA39" s="4" t="s">
        <v>70</v>
      </c>
      <c r="AB39" s="4" t="s">
        <v>71</v>
      </c>
      <c r="AC39" s="4">
        <v>34140</v>
      </c>
      <c r="AD39" s="40">
        <f t="shared" si="0"/>
        <v>2292</v>
      </c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3">
        <f t="shared" si="1"/>
        <v>2292</v>
      </c>
      <c r="AV39" s="44" t="s">
        <v>68</v>
      </c>
      <c r="AW39" s="43">
        <v>260</v>
      </c>
      <c r="AX39" s="43"/>
      <c r="AY39" s="43"/>
      <c r="AZ39" s="45">
        <f t="shared" si="2"/>
        <v>595920</v>
      </c>
      <c r="BB39" s="46">
        <f t="shared" si="3"/>
        <v>0</v>
      </c>
      <c r="BC39" s="47"/>
      <c r="BD39" s="45">
        <f t="shared" si="4"/>
        <v>0</v>
      </c>
      <c r="BE39" s="48">
        <v>183360</v>
      </c>
      <c r="BG39" s="49">
        <f t="shared" si="5"/>
        <v>0</v>
      </c>
      <c r="BH39" s="4">
        <v>0</v>
      </c>
      <c r="BI39" s="49">
        <f t="shared" si="6"/>
        <v>183360</v>
      </c>
      <c r="BJ39" s="4">
        <v>0.01</v>
      </c>
      <c r="BK39" s="45">
        <f t="shared" si="7"/>
        <v>18.336000000000002</v>
      </c>
      <c r="BL39" s="45" t="str">
        <f t="shared" si="8"/>
        <v>สิบแปดบาทสามสิบสี่สตางค์</v>
      </c>
    </row>
    <row r="40" spans="1:64" ht="15" x14ac:dyDescent="0.25">
      <c r="A40" s="4">
        <v>35</v>
      </c>
      <c r="B40" s="34"/>
      <c r="F40" s="35" t="s">
        <v>67</v>
      </c>
      <c r="G40" s="36">
        <v>29026</v>
      </c>
      <c r="L40" s="4">
        <v>9</v>
      </c>
      <c r="M40" s="4">
        <v>1</v>
      </c>
      <c r="N40" s="4">
        <v>16</v>
      </c>
      <c r="O40" s="4" t="s">
        <v>68</v>
      </c>
      <c r="P40" s="37">
        <f t="shared" si="9"/>
        <v>3716</v>
      </c>
      <c r="R40" s="38">
        <v>130</v>
      </c>
      <c r="S40" s="4">
        <v>1</v>
      </c>
      <c r="T40" s="4" t="s">
        <v>69</v>
      </c>
      <c r="U40" s="4" t="s">
        <v>70</v>
      </c>
      <c r="V40" s="4" t="s">
        <v>71</v>
      </c>
      <c r="Z40" s="4" t="s">
        <v>69</v>
      </c>
      <c r="AA40" s="4" t="s">
        <v>70</v>
      </c>
      <c r="AB40" s="4" t="s">
        <v>71</v>
      </c>
      <c r="AC40" s="4">
        <v>34140</v>
      </c>
      <c r="AD40" s="40">
        <f t="shared" si="0"/>
        <v>3716</v>
      </c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3">
        <f t="shared" si="1"/>
        <v>3716</v>
      </c>
      <c r="AV40" s="44" t="s">
        <v>68</v>
      </c>
      <c r="AW40" s="43">
        <v>180</v>
      </c>
      <c r="AX40" s="43"/>
      <c r="AY40" s="43"/>
      <c r="AZ40" s="45">
        <f t="shared" si="2"/>
        <v>668880</v>
      </c>
      <c r="BB40" s="46">
        <f t="shared" si="3"/>
        <v>0</v>
      </c>
      <c r="BC40" s="47"/>
      <c r="BD40" s="45">
        <f t="shared" si="4"/>
        <v>0</v>
      </c>
      <c r="BE40" s="48">
        <v>483080</v>
      </c>
      <c r="BG40" s="49">
        <f t="shared" si="5"/>
        <v>0</v>
      </c>
      <c r="BH40" s="4">
        <v>0</v>
      </c>
      <c r="BI40" s="49">
        <f t="shared" si="6"/>
        <v>483080</v>
      </c>
      <c r="BJ40" s="4">
        <v>0.01</v>
      </c>
      <c r="BK40" s="45">
        <f t="shared" si="7"/>
        <v>48.308</v>
      </c>
      <c r="BL40" s="45" t="str">
        <f t="shared" si="8"/>
        <v>สี่สิบแปดบาทสามสิบเอ็ดสตางค์</v>
      </c>
    </row>
    <row r="41" spans="1:64" ht="15" x14ac:dyDescent="0.25">
      <c r="A41" s="4">
        <v>36</v>
      </c>
      <c r="B41" s="34"/>
      <c r="F41" s="35" t="s">
        <v>67</v>
      </c>
      <c r="G41" s="36">
        <v>29418</v>
      </c>
      <c r="L41" s="4">
        <v>0</v>
      </c>
      <c r="M41" s="4">
        <v>0</v>
      </c>
      <c r="N41" s="4">
        <v>37</v>
      </c>
      <c r="O41" s="4" t="s">
        <v>68</v>
      </c>
      <c r="P41" s="37">
        <f t="shared" si="9"/>
        <v>37</v>
      </c>
      <c r="R41" s="38">
        <v>110</v>
      </c>
      <c r="S41" s="4">
        <v>2</v>
      </c>
      <c r="T41" s="4" t="s">
        <v>69</v>
      </c>
      <c r="U41" s="4" t="s">
        <v>70</v>
      </c>
      <c r="V41" s="4" t="s">
        <v>71</v>
      </c>
      <c r="W41" s="39">
        <v>34140</v>
      </c>
      <c r="Z41" s="4" t="s">
        <v>69</v>
      </c>
      <c r="AA41" s="4" t="s">
        <v>70</v>
      </c>
      <c r="AB41" s="4" t="s">
        <v>71</v>
      </c>
      <c r="AC41" s="4">
        <v>34140</v>
      </c>
      <c r="AD41" s="40">
        <f t="shared" si="0"/>
        <v>37</v>
      </c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3">
        <f t="shared" si="1"/>
        <v>37</v>
      </c>
      <c r="AV41" s="44" t="s">
        <v>68</v>
      </c>
      <c r="AW41" s="43">
        <v>130</v>
      </c>
      <c r="AX41" s="43"/>
      <c r="AY41" s="43"/>
      <c r="AZ41" s="45">
        <f t="shared" si="2"/>
        <v>4810</v>
      </c>
      <c r="BB41" s="46">
        <f t="shared" si="3"/>
        <v>0</v>
      </c>
      <c r="BC41" s="47"/>
      <c r="BD41" s="45">
        <f t="shared" si="4"/>
        <v>0</v>
      </c>
      <c r="BE41" s="48">
        <v>4070</v>
      </c>
      <c r="BG41" s="49">
        <f t="shared" si="5"/>
        <v>0</v>
      </c>
      <c r="BH41" s="4">
        <v>0</v>
      </c>
      <c r="BI41" s="49">
        <f t="shared" si="6"/>
        <v>4070</v>
      </c>
      <c r="BJ41" s="4">
        <v>0.01</v>
      </c>
      <c r="BK41" s="45">
        <f t="shared" si="7"/>
        <v>0.40700000000000003</v>
      </c>
      <c r="BL41" s="45" t="str">
        <f t="shared" si="8"/>
        <v>สี่สิบเอ็ดสตางค์</v>
      </c>
    </row>
    <row r="42" spans="1:64" ht="15" x14ac:dyDescent="0.25">
      <c r="A42" s="4">
        <v>37</v>
      </c>
      <c r="B42" s="34"/>
      <c r="F42" s="35" t="s">
        <v>67</v>
      </c>
      <c r="G42" s="36">
        <v>3212</v>
      </c>
      <c r="L42" s="4">
        <v>0</v>
      </c>
      <c r="M42" s="4">
        <v>0</v>
      </c>
      <c r="N42" s="4">
        <v>67</v>
      </c>
      <c r="O42" s="4" t="s">
        <v>68</v>
      </c>
      <c r="P42" s="37">
        <f t="shared" si="9"/>
        <v>67</v>
      </c>
      <c r="R42" s="38">
        <v>80</v>
      </c>
      <c r="S42" s="4">
        <v>2</v>
      </c>
      <c r="T42" s="4" t="s">
        <v>69</v>
      </c>
      <c r="U42" s="4" t="s">
        <v>70</v>
      </c>
      <c r="V42" s="4" t="s">
        <v>71</v>
      </c>
      <c r="W42" s="39">
        <v>34140</v>
      </c>
      <c r="Z42" s="4" t="s">
        <v>69</v>
      </c>
      <c r="AA42" s="4" t="s">
        <v>70</v>
      </c>
      <c r="AB42" s="4" t="s">
        <v>71</v>
      </c>
      <c r="AC42" s="4">
        <v>34140</v>
      </c>
      <c r="AD42" s="40">
        <f t="shared" si="0"/>
        <v>67</v>
      </c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3">
        <f t="shared" si="1"/>
        <v>67</v>
      </c>
      <c r="AV42" s="44" t="s">
        <v>68</v>
      </c>
      <c r="AW42" s="43">
        <v>200</v>
      </c>
      <c r="AX42" s="43"/>
      <c r="AY42" s="43"/>
      <c r="AZ42" s="45">
        <f t="shared" si="2"/>
        <v>13400</v>
      </c>
      <c r="BB42" s="46">
        <f t="shared" si="3"/>
        <v>0</v>
      </c>
      <c r="BC42" s="47"/>
      <c r="BD42" s="45">
        <f t="shared" si="4"/>
        <v>0</v>
      </c>
      <c r="BE42" s="48">
        <v>5360</v>
      </c>
      <c r="BG42" s="49">
        <f t="shared" si="5"/>
        <v>0</v>
      </c>
      <c r="BH42" s="4">
        <v>0</v>
      </c>
      <c r="BI42" s="49">
        <f t="shared" si="6"/>
        <v>5360</v>
      </c>
      <c r="BJ42" s="4">
        <v>0.01</v>
      </c>
      <c r="BK42" s="45">
        <f t="shared" si="7"/>
        <v>0.53600000000000003</v>
      </c>
      <c r="BL42" s="45" t="str">
        <f t="shared" si="8"/>
        <v>ห้าสิบสี่สตางค์</v>
      </c>
    </row>
    <row r="43" spans="1:64" ht="15" x14ac:dyDescent="0.25">
      <c r="A43" s="4">
        <v>38</v>
      </c>
      <c r="B43" s="34"/>
      <c r="F43" s="35" t="s">
        <v>67</v>
      </c>
      <c r="G43" s="36">
        <v>17530</v>
      </c>
      <c r="L43" s="4">
        <v>2</v>
      </c>
      <c r="M43" s="4">
        <v>3</v>
      </c>
      <c r="N43" s="4">
        <v>50</v>
      </c>
      <c r="O43" s="4" t="s">
        <v>68</v>
      </c>
      <c r="P43" s="37">
        <f t="shared" si="9"/>
        <v>1150</v>
      </c>
      <c r="R43" s="38">
        <v>310</v>
      </c>
      <c r="S43" s="4">
        <v>2</v>
      </c>
      <c r="T43" s="4" t="s">
        <v>69</v>
      </c>
      <c r="U43" s="4" t="s">
        <v>70</v>
      </c>
      <c r="V43" s="4" t="s">
        <v>71</v>
      </c>
      <c r="W43" s="39">
        <v>34140</v>
      </c>
      <c r="Z43" s="4" t="s">
        <v>69</v>
      </c>
      <c r="AA43" s="4" t="s">
        <v>70</v>
      </c>
      <c r="AB43" s="4" t="s">
        <v>71</v>
      </c>
      <c r="AC43" s="4">
        <v>34140</v>
      </c>
      <c r="AD43" s="40">
        <f t="shared" si="0"/>
        <v>1150</v>
      </c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3">
        <f t="shared" si="1"/>
        <v>1150</v>
      </c>
      <c r="AV43" s="44" t="s">
        <v>68</v>
      </c>
      <c r="AW43" s="43">
        <v>150</v>
      </c>
      <c r="AX43" s="43"/>
      <c r="AY43" s="43"/>
      <c r="AZ43" s="45">
        <f t="shared" si="2"/>
        <v>172500</v>
      </c>
      <c r="BB43" s="46">
        <f t="shared" si="3"/>
        <v>0</v>
      </c>
      <c r="BC43" s="47"/>
      <c r="BD43" s="45">
        <f t="shared" si="4"/>
        <v>0</v>
      </c>
      <c r="BE43" s="48">
        <v>356500</v>
      </c>
      <c r="BG43" s="49">
        <f t="shared" si="5"/>
        <v>0</v>
      </c>
      <c r="BH43" s="4">
        <v>0</v>
      </c>
      <c r="BI43" s="49">
        <f t="shared" si="6"/>
        <v>356500</v>
      </c>
      <c r="BJ43" s="4">
        <v>0.01</v>
      </c>
      <c r="BK43" s="45">
        <f t="shared" si="7"/>
        <v>35.65</v>
      </c>
      <c r="BL43" s="45" t="str">
        <f t="shared" si="8"/>
        <v>สามสิบห้าบาทหกสิบห้าสตางค์</v>
      </c>
    </row>
    <row r="44" spans="1:64" ht="15" x14ac:dyDescent="0.25">
      <c r="A44" s="4">
        <v>39</v>
      </c>
      <c r="B44" s="34"/>
      <c r="F44" s="35" t="s">
        <v>67</v>
      </c>
      <c r="G44" s="36">
        <v>17537</v>
      </c>
      <c r="L44" s="4">
        <v>6</v>
      </c>
      <c r="M44" s="4">
        <v>0</v>
      </c>
      <c r="N44" s="4">
        <v>18</v>
      </c>
      <c r="O44" s="4" t="s">
        <v>68</v>
      </c>
      <c r="P44" s="37">
        <f t="shared" si="9"/>
        <v>2418</v>
      </c>
      <c r="R44" s="38">
        <v>260</v>
      </c>
      <c r="S44" s="4">
        <v>2</v>
      </c>
      <c r="T44" s="4" t="s">
        <v>69</v>
      </c>
      <c r="U44" s="4" t="s">
        <v>70</v>
      </c>
      <c r="V44" s="4" t="s">
        <v>71</v>
      </c>
      <c r="W44" s="39">
        <v>34140</v>
      </c>
      <c r="Z44" s="4" t="s">
        <v>69</v>
      </c>
      <c r="AA44" s="4" t="s">
        <v>70</v>
      </c>
      <c r="AB44" s="4" t="s">
        <v>71</v>
      </c>
      <c r="AC44" s="4">
        <v>34140</v>
      </c>
      <c r="AD44" s="40">
        <f t="shared" si="0"/>
        <v>2418</v>
      </c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2"/>
      <c r="AT44" s="40"/>
      <c r="AU44" s="43">
        <f t="shared" si="1"/>
        <v>2418</v>
      </c>
      <c r="AV44" s="44" t="s">
        <v>68</v>
      </c>
      <c r="AW44" s="43">
        <v>200</v>
      </c>
      <c r="AX44" s="43"/>
      <c r="AY44" s="43"/>
      <c r="AZ44" s="45">
        <f t="shared" si="2"/>
        <v>483600</v>
      </c>
      <c r="BB44" s="46">
        <f t="shared" si="3"/>
        <v>0</v>
      </c>
      <c r="BC44" s="47"/>
      <c r="BD44" s="45">
        <f t="shared" si="4"/>
        <v>0</v>
      </c>
      <c r="BE44" s="48">
        <v>628680</v>
      </c>
      <c r="BG44" s="49">
        <f t="shared" si="5"/>
        <v>0</v>
      </c>
      <c r="BH44" s="4">
        <v>0</v>
      </c>
      <c r="BI44" s="49">
        <f t="shared" si="6"/>
        <v>628680</v>
      </c>
      <c r="BJ44" s="4">
        <v>0.01</v>
      </c>
      <c r="BK44" s="45">
        <f t="shared" si="7"/>
        <v>62.868000000000002</v>
      </c>
      <c r="BL44" s="45" t="str">
        <f t="shared" si="8"/>
        <v>หกสิบสองบาทแปดสิบเจ็ดสตางค์</v>
      </c>
    </row>
    <row r="45" spans="1:64" ht="15" x14ac:dyDescent="0.25">
      <c r="A45" s="4">
        <v>40</v>
      </c>
      <c r="B45" s="34"/>
      <c r="F45" s="35" t="s">
        <v>67</v>
      </c>
      <c r="G45" s="36">
        <v>17544</v>
      </c>
      <c r="L45" s="4">
        <v>1</v>
      </c>
      <c r="M45" s="4">
        <v>2</v>
      </c>
      <c r="N45" s="4">
        <v>15</v>
      </c>
      <c r="O45" s="4" t="s">
        <v>68</v>
      </c>
      <c r="P45" s="37">
        <f t="shared" si="9"/>
        <v>615</v>
      </c>
      <c r="R45" s="38">
        <v>310</v>
      </c>
      <c r="S45" s="4">
        <v>2</v>
      </c>
      <c r="T45" s="4" t="s">
        <v>69</v>
      </c>
      <c r="U45" s="4" t="s">
        <v>70</v>
      </c>
      <c r="V45" s="4" t="s">
        <v>71</v>
      </c>
      <c r="W45" s="39">
        <v>34140</v>
      </c>
      <c r="Z45" s="4" t="s">
        <v>69</v>
      </c>
      <c r="AA45" s="4" t="s">
        <v>70</v>
      </c>
      <c r="AB45" s="4" t="s">
        <v>71</v>
      </c>
      <c r="AC45" s="4">
        <v>34140</v>
      </c>
      <c r="AD45" s="40">
        <f t="shared" si="0"/>
        <v>615</v>
      </c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3">
        <f t="shared" si="1"/>
        <v>615</v>
      </c>
      <c r="AV45" s="44" t="s">
        <v>68</v>
      </c>
      <c r="AW45" s="43">
        <v>200</v>
      </c>
      <c r="AX45" s="43"/>
      <c r="AY45" s="43"/>
      <c r="AZ45" s="45">
        <f t="shared" si="2"/>
        <v>123000</v>
      </c>
      <c r="BB45" s="46">
        <f t="shared" si="3"/>
        <v>0</v>
      </c>
      <c r="BD45" s="45">
        <f t="shared" si="4"/>
        <v>0</v>
      </c>
      <c r="BE45" s="48">
        <v>190650</v>
      </c>
      <c r="BG45" s="49">
        <f t="shared" si="5"/>
        <v>0</v>
      </c>
      <c r="BH45" s="4">
        <v>0</v>
      </c>
      <c r="BI45" s="49">
        <f t="shared" si="6"/>
        <v>190650</v>
      </c>
      <c r="BJ45" s="4">
        <v>0.01</v>
      </c>
      <c r="BK45" s="45">
        <f t="shared" si="7"/>
        <v>19.065000000000001</v>
      </c>
      <c r="BL45" s="45" t="str">
        <f t="shared" si="8"/>
        <v>สิบเก้าบาทเจ็ดสตางค์</v>
      </c>
    </row>
    <row r="46" spans="1:64" ht="15" x14ac:dyDescent="0.25">
      <c r="A46" s="4">
        <v>41</v>
      </c>
      <c r="B46" s="34"/>
      <c r="F46" s="35" t="s">
        <v>67</v>
      </c>
      <c r="G46" s="36">
        <v>3222</v>
      </c>
      <c r="L46" s="4">
        <v>0</v>
      </c>
      <c r="M46" s="4">
        <v>0</v>
      </c>
      <c r="N46" s="4">
        <v>54</v>
      </c>
      <c r="O46" s="4" t="s">
        <v>68</v>
      </c>
      <c r="P46" s="37">
        <f t="shared" si="9"/>
        <v>54</v>
      </c>
      <c r="R46" s="38">
        <v>80</v>
      </c>
      <c r="S46" s="4">
        <v>2</v>
      </c>
      <c r="T46" s="4" t="s">
        <v>69</v>
      </c>
      <c r="U46" s="4" t="s">
        <v>70</v>
      </c>
      <c r="V46" s="4" t="s">
        <v>71</v>
      </c>
      <c r="W46" s="39">
        <v>34140</v>
      </c>
      <c r="Z46" s="4" t="s">
        <v>69</v>
      </c>
      <c r="AA46" s="4" t="s">
        <v>70</v>
      </c>
      <c r="AB46" s="4" t="s">
        <v>71</v>
      </c>
      <c r="AC46" s="4">
        <v>34140</v>
      </c>
      <c r="AD46" s="40">
        <f t="shared" si="0"/>
        <v>54</v>
      </c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3">
        <f t="shared" si="1"/>
        <v>54</v>
      </c>
      <c r="AV46" s="44" t="s">
        <v>68</v>
      </c>
      <c r="AW46" s="43">
        <v>200</v>
      </c>
      <c r="AX46" s="43"/>
      <c r="AY46" s="43"/>
      <c r="AZ46" s="45">
        <f t="shared" si="2"/>
        <v>10800</v>
      </c>
      <c r="BB46" s="46">
        <f t="shared" si="3"/>
        <v>0</v>
      </c>
      <c r="BD46" s="45">
        <f t="shared" si="4"/>
        <v>0</v>
      </c>
      <c r="BE46" s="48">
        <v>4320</v>
      </c>
      <c r="BG46" s="49">
        <f t="shared" si="5"/>
        <v>0</v>
      </c>
      <c r="BH46" s="4">
        <v>0</v>
      </c>
      <c r="BI46" s="49">
        <f t="shared" si="6"/>
        <v>4320</v>
      </c>
      <c r="BJ46" s="4">
        <v>0.01</v>
      </c>
      <c r="BK46" s="45">
        <f t="shared" si="7"/>
        <v>0.43200000000000005</v>
      </c>
      <c r="BL46" s="45" t="str">
        <f t="shared" si="8"/>
        <v>สี่สิบสามสตางค์</v>
      </c>
    </row>
    <row r="47" spans="1:64" ht="15" x14ac:dyDescent="0.25">
      <c r="A47" s="4">
        <v>42</v>
      </c>
      <c r="B47" s="34"/>
      <c r="F47" s="35" t="s">
        <v>67</v>
      </c>
      <c r="G47" s="36">
        <v>4493</v>
      </c>
      <c r="L47" s="4">
        <v>0</v>
      </c>
      <c r="M47" s="4">
        <v>1</v>
      </c>
      <c r="N47" s="4">
        <v>12</v>
      </c>
      <c r="O47" s="4" t="s">
        <v>68</v>
      </c>
      <c r="P47" s="37">
        <f t="shared" si="9"/>
        <v>112</v>
      </c>
      <c r="R47" s="38">
        <v>250</v>
      </c>
      <c r="S47" s="4">
        <v>2</v>
      </c>
      <c r="T47" s="4" t="s">
        <v>69</v>
      </c>
      <c r="U47" s="4" t="s">
        <v>70</v>
      </c>
      <c r="V47" s="4" t="s">
        <v>71</v>
      </c>
      <c r="W47" s="39">
        <v>34140</v>
      </c>
      <c r="Z47" s="4" t="s">
        <v>69</v>
      </c>
      <c r="AA47" s="4" t="s">
        <v>70</v>
      </c>
      <c r="AB47" s="4" t="s">
        <v>71</v>
      </c>
      <c r="AC47" s="4">
        <v>34140</v>
      </c>
      <c r="AD47" s="40">
        <f t="shared" si="0"/>
        <v>112</v>
      </c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3">
        <f t="shared" si="1"/>
        <v>112</v>
      </c>
      <c r="AV47" s="44" t="s">
        <v>68</v>
      </c>
      <c r="AW47" s="43">
        <v>200</v>
      </c>
      <c r="AX47" s="43"/>
      <c r="AY47" s="43"/>
      <c r="AZ47" s="45">
        <f t="shared" si="2"/>
        <v>22400</v>
      </c>
      <c r="BB47" s="46">
        <f t="shared" si="3"/>
        <v>0</v>
      </c>
      <c r="BD47" s="45">
        <f t="shared" si="4"/>
        <v>0</v>
      </c>
      <c r="BE47" s="48">
        <v>28000</v>
      </c>
      <c r="BG47" s="49">
        <f t="shared" si="5"/>
        <v>0</v>
      </c>
      <c r="BH47" s="4">
        <v>0</v>
      </c>
      <c r="BI47" s="49">
        <f t="shared" si="6"/>
        <v>28000</v>
      </c>
      <c r="BJ47" s="4">
        <v>0.01</v>
      </c>
      <c r="BK47" s="45">
        <f t="shared" si="7"/>
        <v>2.8</v>
      </c>
      <c r="BL47" s="45" t="str">
        <f t="shared" si="8"/>
        <v>สองบาทแปดสิบสตางค์</v>
      </c>
    </row>
    <row r="48" spans="1:64" ht="15" x14ac:dyDescent="0.25">
      <c r="A48" s="4">
        <v>43</v>
      </c>
      <c r="B48" s="34"/>
      <c r="F48" s="35" t="s">
        <v>67</v>
      </c>
      <c r="G48" s="36">
        <v>28838</v>
      </c>
      <c r="L48" s="4">
        <v>7</v>
      </c>
      <c r="M48" s="4">
        <v>2</v>
      </c>
      <c r="N48" s="4">
        <v>74</v>
      </c>
      <c r="O48" s="4" t="s">
        <v>68</v>
      </c>
      <c r="P48" s="37">
        <f t="shared" si="9"/>
        <v>3074</v>
      </c>
      <c r="R48" s="38">
        <v>120</v>
      </c>
      <c r="S48" s="4">
        <v>2</v>
      </c>
      <c r="T48" s="4" t="s">
        <v>69</v>
      </c>
      <c r="U48" s="4" t="s">
        <v>70</v>
      </c>
      <c r="V48" s="4" t="s">
        <v>71</v>
      </c>
      <c r="W48" s="39">
        <v>34000</v>
      </c>
      <c r="Z48" s="4" t="s">
        <v>69</v>
      </c>
      <c r="AA48" s="4" t="s">
        <v>70</v>
      </c>
      <c r="AB48" s="4" t="s">
        <v>71</v>
      </c>
      <c r="AC48" s="4">
        <v>34140</v>
      </c>
      <c r="AD48" s="40">
        <f t="shared" si="0"/>
        <v>3074</v>
      </c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3">
        <f t="shared" si="1"/>
        <v>3074</v>
      </c>
      <c r="AV48" s="44" t="s">
        <v>68</v>
      </c>
      <c r="AW48" s="43">
        <v>200</v>
      </c>
      <c r="AX48" s="43"/>
      <c r="AY48" s="43"/>
      <c r="AZ48" s="45">
        <f t="shared" si="2"/>
        <v>614800</v>
      </c>
      <c r="BB48" s="46">
        <f t="shared" si="3"/>
        <v>0</v>
      </c>
      <c r="BC48" s="47"/>
      <c r="BD48" s="45">
        <f t="shared" si="4"/>
        <v>0</v>
      </c>
      <c r="BE48" s="48">
        <v>368880</v>
      </c>
      <c r="BG48" s="49">
        <f t="shared" si="5"/>
        <v>0</v>
      </c>
      <c r="BH48" s="4">
        <v>0</v>
      </c>
      <c r="BI48" s="49">
        <f t="shared" si="6"/>
        <v>368880</v>
      </c>
      <c r="BJ48" s="4">
        <v>0.01</v>
      </c>
      <c r="BK48" s="45">
        <f t="shared" si="7"/>
        <v>36.888000000000005</v>
      </c>
      <c r="BL48" s="45" t="str">
        <f t="shared" si="8"/>
        <v>สามสิบหกบาทแปดสิบเก้าสตางค์</v>
      </c>
    </row>
    <row r="49" spans="1:64" ht="15" x14ac:dyDescent="0.25">
      <c r="A49" s="4">
        <v>44</v>
      </c>
      <c r="B49" s="34"/>
      <c r="F49" s="35" t="s">
        <v>67</v>
      </c>
      <c r="G49" s="36">
        <v>29046</v>
      </c>
      <c r="L49" s="4">
        <v>0</v>
      </c>
      <c r="M49" s="4">
        <v>0</v>
      </c>
      <c r="N49" s="4">
        <v>35</v>
      </c>
      <c r="O49" s="4" t="s">
        <v>68</v>
      </c>
      <c r="P49" s="37">
        <f t="shared" si="9"/>
        <v>35</v>
      </c>
      <c r="R49" s="38">
        <v>80</v>
      </c>
      <c r="S49" s="4">
        <v>2</v>
      </c>
      <c r="T49" s="4" t="s">
        <v>69</v>
      </c>
      <c r="U49" s="4" t="s">
        <v>70</v>
      </c>
      <c r="V49" s="4" t="s">
        <v>71</v>
      </c>
      <c r="W49" s="39">
        <v>34140</v>
      </c>
      <c r="Z49" s="4" t="s">
        <v>69</v>
      </c>
      <c r="AA49" s="4" t="s">
        <v>70</v>
      </c>
      <c r="AB49" s="4" t="s">
        <v>71</v>
      </c>
      <c r="AC49" s="4">
        <v>34140</v>
      </c>
      <c r="AD49" s="40">
        <f t="shared" si="0"/>
        <v>35</v>
      </c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3">
        <f t="shared" si="1"/>
        <v>35</v>
      </c>
      <c r="AV49" s="44" t="s">
        <v>68</v>
      </c>
      <c r="AW49" s="43">
        <v>100</v>
      </c>
      <c r="AX49" s="43"/>
      <c r="AY49" s="43"/>
      <c r="AZ49" s="45">
        <f t="shared" si="2"/>
        <v>3500</v>
      </c>
      <c r="BB49" s="46">
        <f t="shared" si="3"/>
        <v>0</v>
      </c>
      <c r="BC49" s="47"/>
      <c r="BD49" s="45">
        <f t="shared" si="4"/>
        <v>0</v>
      </c>
      <c r="BE49" s="48">
        <v>2800</v>
      </c>
      <c r="BG49" s="49">
        <f t="shared" si="5"/>
        <v>0</v>
      </c>
      <c r="BH49" s="4">
        <v>0</v>
      </c>
      <c r="BI49" s="49">
        <f t="shared" si="6"/>
        <v>2800</v>
      </c>
      <c r="BJ49" s="4">
        <v>0.01</v>
      </c>
      <c r="BK49" s="45">
        <f t="shared" si="7"/>
        <v>0.28000000000000003</v>
      </c>
      <c r="BL49" s="45" t="str">
        <f t="shared" si="8"/>
        <v>ยี่สิบแปดสตางค์</v>
      </c>
    </row>
    <row r="50" spans="1:64" ht="15" x14ac:dyDescent="0.25">
      <c r="A50" s="4">
        <v>45</v>
      </c>
      <c r="B50" s="34"/>
      <c r="F50" s="35" t="s">
        <v>67</v>
      </c>
      <c r="G50" s="36">
        <v>29048</v>
      </c>
      <c r="L50" s="4">
        <v>0</v>
      </c>
      <c r="M50" s="4">
        <v>0</v>
      </c>
      <c r="N50" s="4">
        <v>90</v>
      </c>
      <c r="O50" s="4" t="s">
        <v>68</v>
      </c>
      <c r="P50" s="37">
        <f t="shared" si="9"/>
        <v>90</v>
      </c>
      <c r="R50" s="38">
        <v>80</v>
      </c>
      <c r="S50" s="4">
        <v>2</v>
      </c>
      <c r="T50" s="4" t="s">
        <v>69</v>
      </c>
      <c r="U50" s="4" t="s">
        <v>70</v>
      </c>
      <c r="V50" s="4" t="s">
        <v>71</v>
      </c>
      <c r="W50" s="39">
        <v>34140</v>
      </c>
      <c r="Z50" s="4" t="s">
        <v>69</v>
      </c>
      <c r="AA50" s="4" t="s">
        <v>70</v>
      </c>
      <c r="AB50" s="4" t="s">
        <v>71</v>
      </c>
      <c r="AC50" s="4">
        <v>34140</v>
      </c>
      <c r="AD50" s="40">
        <f t="shared" si="0"/>
        <v>90</v>
      </c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3">
        <f t="shared" si="1"/>
        <v>90</v>
      </c>
      <c r="AV50" s="44" t="s">
        <v>68</v>
      </c>
      <c r="AW50" s="43">
        <v>220</v>
      </c>
      <c r="AX50" s="43"/>
      <c r="AY50" s="43"/>
      <c r="AZ50" s="45">
        <f t="shared" si="2"/>
        <v>19800</v>
      </c>
      <c r="BB50" s="46">
        <f t="shared" si="3"/>
        <v>0</v>
      </c>
      <c r="BC50" s="47"/>
      <c r="BD50" s="45">
        <f t="shared" si="4"/>
        <v>0</v>
      </c>
      <c r="BE50" s="48">
        <v>7200</v>
      </c>
      <c r="BG50" s="49">
        <f t="shared" si="5"/>
        <v>0</v>
      </c>
      <c r="BH50" s="4">
        <v>0</v>
      </c>
      <c r="BI50" s="49">
        <f t="shared" si="6"/>
        <v>7200</v>
      </c>
      <c r="BJ50" s="4">
        <v>0.01</v>
      </c>
      <c r="BK50" s="45">
        <f t="shared" si="7"/>
        <v>0.72</v>
      </c>
      <c r="BL50" s="45" t="str">
        <f t="shared" si="8"/>
        <v>เจ็ดสิบสองสตางค์</v>
      </c>
    </row>
    <row r="51" spans="1:64" ht="15" x14ac:dyDescent="0.25">
      <c r="A51" s="4">
        <v>46</v>
      </c>
      <c r="B51" s="34"/>
      <c r="F51" s="35" t="s">
        <v>67</v>
      </c>
      <c r="G51" s="36">
        <v>28475</v>
      </c>
      <c r="L51" s="4">
        <v>20</v>
      </c>
      <c r="M51" s="4">
        <v>0</v>
      </c>
      <c r="N51" s="4">
        <v>38</v>
      </c>
      <c r="O51" s="4" t="s">
        <v>68</v>
      </c>
      <c r="P51" s="37">
        <f t="shared" si="9"/>
        <v>8038</v>
      </c>
      <c r="R51" s="38">
        <v>100</v>
      </c>
      <c r="S51" s="4">
        <v>2</v>
      </c>
      <c r="T51" s="4" t="s">
        <v>69</v>
      </c>
      <c r="U51" s="4" t="s">
        <v>70</v>
      </c>
      <c r="V51" s="4" t="s">
        <v>71</v>
      </c>
      <c r="W51" s="39">
        <v>34140</v>
      </c>
      <c r="Z51" s="4" t="s">
        <v>69</v>
      </c>
      <c r="AA51" s="4" t="s">
        <v>70</v>
      </c>
      <c r="AB51" s="4" t="s">
        <v>71</v>
      </c>
      <c r="AC51" s="4">
        <v>34140</v>
      </c>
      <c r="AD51" s="40">
        <f t="shared" si="0"/>
        <v>8038</v>
      </c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3">
        <f t="shared" si="1"/>
        <v>8038</v>
      </c>
      <c r="AV51" s="44" t="s">
        <v>68</v>
      </c>
      <c r="AW51" s="43">
        <v>200</v>
      </c>
      <c r="AX51" s="43"/>
      <c r="AY51" s="43"/>
      <c r="AZ51" s="45">
        <f t="shared" si="2"/>
        <v>1607600</v>
      </c>
      <c r="BB51" s="46">
        <f t="shared" si="3"/>
        <v>0</v>
      </c>
      <c r="BC51" s="47"/>
      <c r="BD51" s="45">
        <f t="shared" si="4"/>
        <v>0</v>
      </c>
      <c r="BE51" s="48">
        <v>803800</v>
      </c>
      <c r="BG51" s="49">
        <f t="shared" si="5"/>
        <v>0</v>
      </c>
      <c r="BH51" s="4">
        <v>0</v>
      </c>
      <c r="BI51" s="49">
        <f t="shared" si="6"/>
        <v>803800</v>
      </c>
      <c r="BJ51" s="4">
        <v>0.01</v>
      </c>
      <c r="BK51" s="45">
        <f t="shared" si="7"/>
        <v>80.38</v>
      </c>
      <c r="BL51" s="45" t="str">
        <f t="shared" si="8"/>
        <v>แปดสิบบาทสามสิบแปดสตางค์</v>
      </c>
    </row>
    <row r="52" spans="1:64" ht="15" x14ac:dyDescent="0.25">
      <c r="A52" s="4">
        <v>47</v>
      </c>
      <c r="B52" s="34"/>
      <c r="F52" s="35" t="s">
        <v>67</v>
      </c>
      <c r="G52" s="36">
        <v>26581</v>
      </c>
      <c r="L52" s="4">
        <v>0</v>
      </c>
      <c r="M52" s="4">
        <v>1</v>
      </c>
      <c r="N52" s="4">
        <v>40</v>
      </c>
      <c r="O52" s="4" t="s">
        <v>68</v>
      </c>
      <c r="P52" s="37">
        <f t="shared" si="9"/>
        <v>140</v>
      </c>
      <c r="R52" s="38">
        <v>80</v>
      </c>
      <c r="S52" s="4">
        <v>2</v>
      </c>
      <c r="T52" s="4" t="s">
        <v>69</v>
      </c>
      <c r="U52" s="4" t="s">
        <v>70</v>
      </c>
      <c r="V52" s="4" t="s">
        <v>71</v>
      </c>
      <c r="W52" s="39">
        <v>34140</v>
      </c>
      <c r="Z52" s="4" t="s">
        <v>69</v>
      </c>
      <c r="AA52" s="4" t="s">
        <v>70</v>
      </c>
      <c r="AB52" s="4" t="s">
        <v>71</v>
      </c>
      <c r="AC52" s="4">
        <v>34140</v>
      </c>
      <c r="AD52" s="40">
        <f t="shared" si="0"/>
        <v>140</v>
      </c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2"/>
      <c r="AT52" s="40"/>
      <c r="AU52" s="43">
        <f t="shared" si="1"/>
        <v>140</v>
      </c>
      <c r="AV52" s="44" t="s">
        <v>68</v>
      </c>
      <c r="AW52" s="43">
        <v>200</v>
      </c>
      <c r="AX52" s="43"/>
      <c r="AY52" s="43"/>
      <c r="AZ52" s="45">
        <f t="shared" si="2"/>
        <v>28000</v>
      </c>
      <c r="BB52" s="46">
        <f t="shared" si="3"/>
        <v>0</v>
      </c>
      <c r="BC52" s="47"/>
      <c r="BD52" s="45">
        <f t="shared" si="4"/>
        <v>0</v>
      </c>
      <c r="BE52" s="48">
        <v>11200</v>
      </c>
      <c r="BG52" s="49">
        <f t="shared" si="5"/>
        <v>0</v>
      </c>
      <c r="BH52" s="4">
        <v>0</v>
      </c>
      <c r="BI52" s="49">
        <f t="shared" si="6"/>
        <v>11200</v>
      </c>
      <c r="BJ52" s="4">
        <v>0.01</v>
      </c>
      <c r="BK52" s="45">
        <f t="shared" si="7"/>
        <v>1.1200000000000001</v>
      </c>
      <c r="BL52" s="45" t="str">
        <f t="shared" si="8"/>
        <v>หนึ่งบาทสิบสองสตางค์</v>
      </c>
    </row>
    <row r="53" spans="1:64" ht="15" x14ac:dyDescent="0.25">
      <c r="A53" s="4">
        <v>48</v>
      </c>
      <c r="B53" s="34"/>
      <c r="F53" s="35" t="s">
        <v>67</v>
      </c>
      <c r="G53" s="36">
        <v>4538</v>
      </c>
      <c r="L53" s="4">
        <v>0</v>
      </c>
      <c r="M53" s="4">
        <v>1</v>
      </c>
      <c r="N53" s="4">
        <v>84</v>
      </c>
      <c r="O53" s="4" t="s">
        <v>68</v>
      </c>
      <c r="P53" s="37">
        <f t="shared" si="9"/>
        <v>184</v>
      </c>
      <c r="R53" s="38">
        <v>200</v>
      </c>
      <c r="S53" s="4">
        <v>2</v>
      </c>
      <c r="T53" s="4" t="s">
        <v>69</v>
      </c>
      <c r="U53" s="4" t="s">
        <v>70</v>
      </c>
      <c r="V53" s="4" t="s">
        <v>71</v>
      </c>
      <c r="W53" s="39">
        <v>34140</v>
      </c>
      <c r="Z53" s="4" t="s">
        <v>69</v>
      </c>
      <c r="AA53" s="4" t="s">
        <v>70</v>
      </c>
      <c r="AB53" s="4" t="s">
        <v>71</v>
      </c>
      <c r="AC53" s="4">
        <v>34140</v>
      </c>
      <c r="AD53" s="40">
        <f t="shared" si="0"/>
        <v>184</v>
      </c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3">
        <f t="shared" si="1"/>
        <v>184</v>
      </c>
      <c r="AV53" s="44" t="s">
        <v>68</v>
      </c>
      <c r="AW53" s="43">
        <v>200</v>
      </c>
      <c r="AX53" s="43"/>
      <c r="AY53" s="43"/>
      <c r="AZ53" s="45">
        <f t="shared" si="2"/>
        <v>36800</v>
      </c>
      <c r="BB53" s="46">
        <f t="shared" si="3"/>
        <v>0</v>
      </c>
      <c r="BC53" s="47"/>
      <c r="BD53" s="45">
        <f t="shared" si="4"/>
        <v>0</v>
      </c>
      <c r="BE53" s="48">
        <v>36800</v>
      </c>
      <c r="BG53" s="49">
        <f t="shared" si="5"/>
        <v>0</v>
      </c>
      <c r="BH53" s="4">
        <v>0</v>
      </c>
      <c r="BI53" s="49">
        <f t="shared" si="6"/>
        <v>36800</v>
      </c>
      <c r="BJ53" s="4">
        <v>0.01</v>
      </c>
      <c r="BK53" s="45">
        <f t="shared" si="7"/>
        <v>3.68</v>
      </c>
      <c r="BL53" s="45" t="str">
        <f t="shared" si="8"/>
        <v>สามบาทหกสิบแปดสตางค์</v>
      </c>
    </row>
    <row r="54" spans="1:64" ht="15" x14ac:dyDescent="0.25">
      <c r="A54" s="4">
        <v>49</v>
      </c>
      <c r="B54" s="34"/>
      <c r="F54" s="35" t="s">
        <v>67</v>
      </c>
      <c r="G54" s="36">
        <v>28237</v>
      </c>
      <c r="L54" s="4">
        <v>1</v>
      </c>
      <c r="M54" s="4">
        <v>2</v>
      </c>
      <c r="N54" s="4">
        <v>0</v>
      </c>
      <c r="O54" s="4" t="s">
        <v>68</v>
      </c>
      <c r="P54" s="37">
        <f t="shared" si="9"/>
        <v>600</v>
      </c>
      <c r="R54" s="38">
        <v>250</v>
      </c>
      <c r="S54" s="4">
        <v>3</v>
      </c>
      <c r="T54" s="4" t="s">
        <v>69</v>
      </c>
      <c r="U54" s="4" t="s">
        <v>70</v>
      </c>
      <c r="V54" s="4" t="s">
        <v>71</v>
      </c>
      <c r="W54" s="39">
        <v>34140</v>
      </c>
      <c r="Z54" s="4" t="s">
        <v>69</v>
      </c>
      <c r="AA54" s="4" t="s">
        <v>70</v>
      </c>
      <c r="AB54" s="4" t="s">
        <v>71</v>
      </c>
      <c r="AC54" s="4">
        <v>34140</v>
      </c>
      <c r="AD54" s="40">
        <f t="shared" si="0"/>
        <v>600</v>
      </c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3">
        <f t="shared" si="1"/>
        <v>600</v>
      </c>
      <c r="AV54" s="44" t="s">
        <v>68</v>
      </c>
      <c r="AW54" s="43">
        <v>80</v>
      </c>
      <c r="AX54" s="43"/>
      <c r="AY54" s="43"/>
      <c r="AZ54" s="45">
        <f t="shared" si="2"/>
        <v>48000</v>
      </c>
      <c r="BB54" s="46">
        <f t="shared" si="3"/>
        <v>0</v>
      </c>
      <c r="BC54" s="47"/>
      <c r="BD54" s="45">
        <f t="shared" si="4"/>
        <v>0</v>
      </c>
      <c r="BE54" s="48">
        <v>150000</v>
      </c>
      <c r="BG54" s="49">
        <f t="shared" si="5"/>
        <v>0</v>
      </c>
      <c r="BH54" s="4">
        <v>0</v>
      </c>
      <c r="BI54" s="49">
        <f t="shared" si="6"/>
        <v>150000</v>
      </c>
      <c r="BJ54" s="4">
        <v>0.01</v>
      </c>
      <c r="BK54" s="45">
        <f t="shared" si="7"/>
        <v>15</v>
      </c>
      <c r="BL54" s="45" t="str">
        <f t="shared" si="8"/>
        <v>สิบห้าบาทถ้วน</v>
      </c>
    </row>
    <row r="55" spans="1:64" ht="15" x14ac:dyDescent="0.25">
      <c r="A55" s="4">
        <v>50</v>
      </c>
      <c r="B55" s="34"/>
      <c r="F55" s="35" t="s">
        <v>67</v>
      </c>
      <c r="G55" s="36">
        <v>28238</v>
      </c>
      <c r="L55" s="4">
        <v>0</v>
      </c>
      <c r="M55" s="4">
        <v>2</v>
      </c>
      <c r="N55" s="4">
        <v>42</v>
      </c>
      <c r="O55" s="4" t="s">
        <v>68</v>
      </c>
      <c r="P55" s="37">
        <f t="shared" si="9"/>
        <v>242</v>
      </c>
      <c r="R55" s="38">
        <v>250</v>
      </c>
      <c r="S55" s="4">
        <v>3</v>
      </c>
      <c r="T55" s="4" t="s">
        <v>69</v>
      </c>
      <c r="U55" s="4" t="s">
        <v>70</v>
      </c>
      <c r="V55" s="4" t="s">
        <v>71</v>
      </c>
      <c r="W55" s="39">
        <v>34140</v>
      </c>
      <c r="Z55" s="4" t="s">
        <v>69</v>
      </c>
      <c r="AA55" s="4" t="s">
        <v>70</v>
      </c>
      <c r="AB55" s="4" t="s">
        <v>71</v>
      </c>
      <c r="AC55" s="4">
        <v>34140</v>
      </c>
      <c r="AD55" s="40">
        <f t="shared" si="0"/>
        <v>242</v>
      </c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3">
        <f t="shared" si="1"/>
        <v>242</v>
      </c>
      <c r="AV55" s="44" t="s">
        <v>68</v>
      </c>
      <c r="AW55" s="43">
        <v>260</v>
      </c>
      <c r="AX55" s="43"/>
      <c r="AY55" s="43"/>
      <c r="AZ55" s="45">
        <f t="shared" si="2"/>
        <v>62920</v>
      </c>
      <c r="BB55" s="46">
        <f t="shared" si="3"/>
        <v>0</v>
      </c>
      <c r="BD55" s="45">
        <f t="shared" si="4"/>
        <v>0</v>
      </c>
      <c r="BE55" s="48">
        <v>60500</v>
      </c>
      <c r="BG55" s="49">
        <f t="shared" si="5"/>
        <v>0</v>
      </c>
      <c r="BH55" s="4">
        <v>0</v>
      </c>
      <c r="BI55" s="49">
        <f t="shared" si="6"/>
        <v>60500</v>
      </c>
      <c r="BJ55" s="4">
        <v>0.01</v>
      </c>
      <c r="BK55" s="45">
        <f t="shared" si="7"/>
        <v>6.05</v>
      </c>
      <c r="BL55" s="45" t="str">
        <f t="shared" si="8"/>
        <v>หกบาทห้าสตางค์</v>
      </c>
    </row>
    <row r="56" spans="1:64" ht="15" x14ac:dyDescent="0.25">
      <c r="A56" s="4">
        <v>51</v>
      </c>
      <c r="B56" s="34"/>
      <c r="F56" s="35" t="s">
        <v>67</v>
      </c>
      <c r="G56" s="36">
        <v>29319</v>
      </c>
      <c r="L56" s="4">
        <v>7</v>
      </c>
      <c r="M56" s="4">
        <v>0</v>
      </c>
      <c r="N56" s="4">
        <v>43</v>
      </c>
      <c r="O56" s="4" t="s">
        <v>68</v>
      </c>
      <c r="P56" s="37">
        <f t="shared" si="9"/>
        <v>2843</v>
      </c>
      <c r="R56" s="38">
        <v>80</v>
      </c>
      <c r="S56" s="4">
        <v>3</v>
      </c>
      <c r="T56" s="4" t="s">
        <v>69</v>
      </c>
      <c r="U56" s="4" t="s">
        <v>70</v>
      </c>
      <c r="V56" s="4" t="s">
        <v>71</v>
      </c>
      <c r="W56" s="39">
        <v>34140</v>
      </c>
      <c r="Z56" s="4" t="s">
        <v>69</v>
      </c>
      <c r="AA56" s="4" t="s">
        <v>70</v>
      </c>
      <c r="AB56" s="4" t="s">
        <v>71</v>
      </c>
      <c r="AC56" s="4">
        <v>34140</v>
      </c>
      <c r="AD56" s="40">
        <f t="shared" si="0"/>
        <v>2843</v>
      </c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3">
        <f t="shared" si="1"/>
        <v>2843</v>
      </c>
      <c r="AV56" s="44" t="s">
        <v>68</v>
      </c>
      <c r="AW56" s="43">
        <v>80</v>
      </c>
      <c r="AX56" s="43"/>
      <c r="AY56" s="43"/>
      <c r="AZ56" s="45">
        <f t="shared" si="2"/>
        <v>227440</v>
      </c>
      <c r="BB56" s="46">
        <f t="shared" si="3"/>
        <v>0</v>
      </c>
      <c r="BC56" s="47"/>
      <c r="BD56" s="45">
        <f t="shared" si="4"/>
        <v>0</v>
      </c>
      <c r="BE56" s="48">
        <v>227440</v>
      </c>
      <c r="BG56" s="49">
        <f t="shared" si="5"/>
        <v>0</v>
      </c>
      <c r="BH56" s="4">
        <v>0</v>
      </c>
      <c r="BI56" s="49">
        <f t="shared" si="6"/>
        <v>227440</v>
      </c>
      <c r="BJ56" s="4">
        <v>0.01</v>
      </c>
      <c r="BK56" s="45">
        <f t="shared" si="7"/>
        <v>22.744</v>
      </c>
      <c r="BL56" s="45" t="str">
        <f t="shared" si="8"/>
        <v>ยี่สิบสองบาทเจ็ดสิบสี่สตางค์</v>
      </c>
    </row>
    <row r="57" spans="1:64" ht="15" x14ac:dyDescent="0.25">
      <c r="A57" s="4">
        <v>52</v>
      </c>
      <c r="B57" s="34"/>
      <c r="F57" s="35" t="s">
        <v>67</v>
      </c>
      <c r="G57" s="36">
        <v>16497</v>
      </c>
      <c r="L57" s="4">
        <v>5</v>
      </c>
      <c r="M57" s="4">
        <v>0</v>
      </c>
      <c r="N57" s="4">
        <v>0</v>
      </c>
      <c r="O57" s="4" t="s">
        <v>68</v>
      </c>
      <c r="P57" s="37">
        <f t="shared" si="9"/>
        <v>2000</v>
      </c>
      <c r="R57" s="38">
        <v>280</v>
      </c>
      <c r="S57" s="4">
        <v>3</v>
      </c>
      <c r="T57" s="4" t="s">
        <v>69</v>
      </c>
      <c r="U57" s="4" t="s">
        <v>70</v>
      </c>
      <c r="V57" s="4" t="s">
        <v>71</v>
      </c>
      <c r="W57" s="39">
        <v>34140</v>
      </c>
      <c r="Z57" s="4" t="s">
        <v>69</v>
      </c>
      <c r="AA57" s="4" t="s">
        <v>70</v>
      </c>
      <c r="AB57" s="4" t="s">
        <v>71</v>
      </c>
      <c r="AC57" s="4">
        <v>34140</v>
      </c>
      <c r="AD57" s="40">
        <f t="shared" si="0"/>
        <v>2000</v>
      </c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3">
        <f t="shared" si="1"/>
        <v>2000</v>
      </c>
      <c r="AV57" s="44" t="s">
        <v>68</v>
      </c>
      <c r="AW57" s="43">
        <v>130</v>
      </c>
      <c r="AX57" s="43"/>
      <c r="AY57" s="43"/>
      <c r="AZ57" s="45">
        <f t="shared" si="2"/>
        <v>260000</v>
      </c>
      <c r="BB57" s="46">
        <f t="shared" si="3"/>
        <v>0</v>
      </c>
      <c r="BD57" s="45">
        <f t="shared" si="4"/>
        <v>0</v>
      </c>
      <c r="BE57" s="48">
        <v>560000</v>
      </c>
      <c r="BG57" s="49">
        <f t="shared" si="5"/>
        <v>0</v>
      </c>
      <c r="BH57" s="4">
        <v>0</v>
      </c>
      <c r="BI57" s="49">
        <f t="shared" si="6"/>
        <v>560000</v>
      </c>
      <c r="BJ57" s="4">
        <v>0.01</v>
      </c>
      <c r="BK57" s="45">
        <f t="shared" si="7"/>
        <v>56</v>
      </c>
      <c r="BL57" s="45" t="str">
        <f t="shared" si="8"/>
        <v>ห้าสิบหกบาทถ้วน</v>
      </c>
    </row>
    <row r="58" spans="1:64" ht="15" x14ac:dyDescent="0.25">
      <c r="A58" s="4">
        <v>53</v>
      </c>
      <c r="B58" s="34"/>
      <c r="F58" s="35" t="s">
        <v>67</v>
      </c>
      <c r="G58" s="36">
        <v>4647</v>
      </c>
      <c r="L58" s="4">
        <v>0</v>
      </c>
      <c r="M58" s="4">
        <v>0</v>
      </c>
      <c r="N58" s="4">
        <v>77</v>
      </c>
      <c r="O58" s="4" t="s">
        <v>68</v>
      </c>
      <c r="P58" s="37">
        <f t="shared" si="9"/>
        <v>77</v>
      </c>
      <c r="R58" s="38">
        <v>200</v>
      </c>
      <c r="S58" s="4">
        <v>3</v>
      </c>
      <c r="T58" s="4" t="s">
        <v>69</v>
      </c>
      <c r="U58" s="4" t="s">
        <v>70</v>
      </c>
      <c r="V58" s="4" t="s">
        <v>71</v>
      </c>
      <c r="W58" s="39">
        <v>34140</v>
      </c>
      <c r="Z58" s="4" t="s">
        <v>69</v>
      </c>
      <c r="AA58" s="4" t="s">
        <v>70</v>
      </c>
      <c r="AB58" s="4" t="s">
        <v>71</v>
      </c>
      <c r="AC58" s="4">
        <v>34140</v>
      </c>
      <c r="AD58" s="40">
        <f t="shared" si="0"/>
        <v>77</v>
      </c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3">
        <f t="shared" si="1"/>
        <v>77</v>
      </c>
      <c r="AV58" s="44" t="s">
        <v>68</v>
      </c>
      <c r="AW58" s="43">
        <v>250</v>
      </c>
      <c r="AX58" s="43"/>
      <c r="AY58" s="43"/>
      <c r="AZ58" s="45">
        <f t="shared" si="2"/>
        <v>19250</v>
      </c>
      <c r="BB58" s="46">
        <f t="shared" si="3"/>
        <v>0</v>
      </c>
      <c r="BD58" s="45">
        <f t="shared" si="4"/>
        <v>0</v>
      </c>
      <c r="BE58" s="48">
        <v>15400</v>
      </c>
      <c r="BG58" s="49">
        <f t="shared" si="5"/>
        <v>0</v>
      </c>
      <c r="BH58" s="4">
        <v>0</v>
      </c>
      <c r="BI58" s="49">
        <f t="shared" si="6"/>
        <v>15400</v>
      </c>
      <c r="BJ58" s="4">
        <v>0.01</v>
      </c>
      <c r="BK58" s="45">
        <f t="shared" si="7"/>
        <v>1.54</v>
      </c>
      <c r="BL58" s="45" t="str">
        <f t="shared" si="8"/>
        <v>หนึ่งบาทห้าสิบสี่สตางค์</v>
      </c>
    </row>
    <row r="59" spans="1:64" ht="15" x14ac:dyDescent="0.25">
      <c r="A59" s="4">
        <v>54</v>
      </c>
      <c r="B59" s="34"/>
      <c r="F59" s="35" t="s">
        <v>67</v>
      </c>
      <c r="G59" s="36">
        <v>4632</v>
      </c>
      <c r="L59" s="4">
        <v>0</v>
      </c>
      <c r="M59" s="4">
        <v>1</v>
      </c>
      <c r="N59" s="4">
        <v>11</v>
      </c>
      <c r="O59" s="4" t="s">
        <v>68</v>
      </c>
      <c r="P59" s="37">
        <f t="shared" si="9"/>
        <v>111</v>
      </c>
      <c r="R59" s="38">
        <v>250</v>
      </c>
      <c r="S59" s="4">
        <v>3</v>
      </c>
      <c r="T59" s="4" t="s">
        <v>69</v>
      </c>
      <c r="U59" s="4" t="s">
        <v>70</v>
      </c>
      <c r="V59" s="4" t="s">
        <v>71</v>
      </c>
      <c r="W59" s="39">
        <v>34140</v>
      </c>
      <c r="Z59" s="4" t="s">
        <v>69</v>
      </c>
      <c r="AA59" s="4" t="s">
        <v>70</v>
      </c>
      <c r="AB59" s="4" t="s">
        <v>71</v>
      </c>
      <c r="AC59" s="4">
        <v>34140</v>
      </c>
      <c r="AD59" s="40">
        <f t="shared" si="0"/>
        <v>111</v>
      </c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3">
        <f t="shared" si="1"/>
        <v>111</v>
      </c>
      <c r="AV59" s="44" t="s">
        <v>68</v>
      </c>
      <c r="AW59" s="43">
        <v>80</v>
      </c>
      <c r="AX59" s="43"/>
      <c r="AY59" s="43"/>
      <c r="AZ59" s="45">
        <f t="shared" si="2"/>
        <v>8880</v>
      </c>
      <c r="BB59" s="46">
        <f t="shared" si="3"/>
        <v>0</v>
      </c>
      <c r="BC59" s="47"/>
      <c r="BD59" s="45">
        <f t="shared" si="4"/>
        <v>0</v>
      </c>
      <c r="BE59" s="48">
        <v>27750</v>
      </c>
      <c r="BG59" s="49">
        <f t="shared" si="5"/>
        <v>0</v>
      </c>
      <c r="BH59" s="4">
        <v>0</v>
      </c>
      <c r="BI59" s="49">
        <f t="shared" si="6"/>
        <v>27750</v>
      </c>
      <c r="BJ59" s="4">
        <v>0.01</v>
      </c>
      <c r="BK59" s="45">
        <f t="shared" si="7"/>
        <v>2.7749999999999999</v>
      </c>
      <c r="BL59" s="45" t="str">
        <f t="shared" si="8"/>
        <v>สองบาทเจ็ดสิบแปดสตางค์</v>
      </c>
    </row>
    <row r="60" spans="1:64" ht="15" x14ac:dyDescent="0.25">
      <c r="A60" s="4">
        <v>55</v>
      </c>
      <c r="B60" s="34"/>
      <c r="F60" s="35" t="s">
        <v>67</v>
      </c>
      <c r="G60" s="36">
        <v>19096</v>
      </c>
      <c r="L60" s="4">
        <v>8</v>
      </c>
      <c r="M60" s="4">
        <v>1</v>
      </c>
      <c r="N60" s="4">
        <v>20</v>
      </c>
      <c r="O60" s="4" t="s">
        <v>68</v>
      </c>
      <c r="P60" s="37">
        <f t="shared" si="9"/>
        <v>3320</v>
      </c>
      <c r="R60" s="38">
        <v>170</v>
      </c>
      <c r="S60" s="4">
        <v>3</v>
      </c>
      <c r="T60" s="4" t="s">
        <v>69</v>
      </c>
      <c r="U60" s="4" t="s">
        <v>70</v>
      </c>
      <c r="V60" s="4" t="s">
        <v>71</v>
      </c>
      <c r="W60" s="39">
        <v>34140</v>
      </c>
      <c r="Z60" s="4" t="s">
        <v>69</v>
      </c>
      <c r="AA60" s="4" t="s">
        <v>70</v>
      </c>
      <c r="AB60" s="4" t="s">
        <v>71</v>
      </c>
      <c r="AC60" s="4">
        <v>34140</v>
      </c>
      <c r="AD60" s="40">
        <f t="shared" si="0"/>
        <v>3320</v>
      </c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3">
        <f t="shared" si="1"/>
        <v>3320</v>
      </c>
      <c r="AV60" s="44" t="s">
        <v>68</v>
      </c>
      <c r="AW60" s="43">
        <v>250</v>
      </c>
      <c r="AX60" s="43"/>
      <c r="AY60" s="43"/>
      <c r="AZ60" s="45">
        <f t="shared" si="2"/>
        <v>830000</v>
      </c>
      <c r="BB60" s="46">
        <f t="shared" si="3"/>
        <v>0</v>
      </c>
      <c r="BC60" s="47"/>
      <c r="BD60" s="45">
        <f t="shared" si="4"/>
        <v>0</v>
      </c>
      <c r="BE60" s="48">
        <v>564400</v>
      </c>
      <c r="BG60" s="49">
        <f t="shared" si="5"/>
        <v>0</v>
      </c>
      <c r="BH60" s="4">
        <v>0</v>
      </c>
      <c r="BI60" s="49">
        <f t="shared" si="6"/>
        <v>564400</v>
      </c>
      <c r="BJ60" s="4">
        <v>0.01</v>
      </c>
      <c r="BK60" s="45">
        <f t="shared" si="7"/>
        <v>56.44</v>
      </c>
      <c r="BL60" s="45" t="str">
        <f t="shared" si="8"/>
        <v>ห้าสิบหกบาทสี่สิบสี่สตางค์</v>
      </c>
    </row>
    <row r="61" spans="1:64" ht="15" x14ac:dyDescent="0.25">
      <c r="A61" s="4">
        <v>56</v>
      </c>
      <c r="B61" s="34"/>
      <c r="F61" s="35" t="s">
        <v>67</v>
      </c>
      <c r="G61" s="36">
        <v>26087</v>
      </c>
      <c r="L61" s="4">
        <v>13</v>
      </c>
      <c r="M61" s="4">
        <v>2</v>
      </c>
      <c r="N61" s="4">
        <v>15</v>
      </c>
      <c r="O61" s="4" t="s">
        <v>68</v>
      </c>
      <c r="P61" s="37">
        <f t="shared" si="9"/>
        <v>5415</v>
      </c>
      <c r="R61" s="38">
        <v>80</v>
      </c>
      <c r="S61" s="4">
        <v>3</v>
      </c>
      <c r="T61" s="4" t="s">
        <v>69</v>
      </c>
      <c r="U61" s="4" t="s">
        <v>70</v>
      </c>
      <c r="V61" s="4" t="s">
        <v>71</v>
      </c>
      <c r="W61" s="39">
        <v>34140</v>
      </c>
      <c r="Z61" s="4" t="s">
        <v>69</v>
      </c>
      <c r="AA61" s="4" t="s">
        <v>70</v>
      </c>
      <c r="AB61" s="4" t="s">
        <v>71</v>
      </c>
      <c r="AC61" s="4">
        <v>34140</v>
      </c>
      <c r="AD61" s="40">
        <f t="shared" si="0"/>
        <v>5415</v>
      </c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3">
        <f t="shared" si="1"/>
        <v>5415</v>
      </c>
      <c r="AV61" s="44" t="s">
        <v>68</v>
      </c>
      <c r="AW61" s="43">
        <v>80</v>
      </c>
      <c r="AX61" s="43"/>
      <c r="AY61" s="43"/>
      <c r="AZ61" s="45">
        <f t="shared" si="2"/>
        <v>433200</v>
      </c>
      <c r="BB61" s="46">
        <f t="shared" si="3"/>
        <v>0</v>
      </c>
      <c r="BD61" s="45">
        <f t="shared" si="4"/>
        <v>0</v>
      </c>
      <c r="BE61" s="48">
        <v>433200</v>
      </c>
      <c r="BG61" s="49">
        <f t="shared" si="5"/>
        <v>0</v>
      </c>
      <c r="BH61" s="4">
        <v>0</v>
      </c>
      <c r="BI61" s="49">
        <f t="shared" si="6"/>
        <v>433200</v>
      </c>
      <c r="BJ61" s="4">
        <v>0.01</v>
      </c>
      <c r="BK61" s="45">
        <f t="shared" si="7"/>
        <v>43.32</v>
      </c>
      <c r="BL61" s="45" t="str">
        <f t="shared" si="8"/>
        <v>สี่สิบสามบาทสามสิบสองสตางค์</v>
      </c>
    </row>
    <row r="62" spans="1:64" ht="15" x14ac:dyDescent="0.25">
      <c r="A62" s="4">
        <v>57</v>
      </c>
      <c r="B62" s="34"/>
      <c r="F62" s="35" t="s">
        <v>67</v>
      </c>
      <c r="G62" s="36">
        <v>26088</v>
      </c>
      <c r="L62" s="4">
        <v>18</v>
      </c>
      <c r="M62" s="4">
        <v>2</v>
      </c>
      <c r="N62" s="4">
        <v>10</v>
      </c>
      <c r="O62" s="4" t="s">
        <v>68</v>
      </c>
      <c r="P62" s="37">
        <f t="shared" si="9"/>
        <v>7410</v>
      </c>
      <c r="R62" s="38">
        <v>80</v>
      </c>
      <c r="S62" s="4">
        <v>3</v>
      </c>
      <c r="T62" s="4" t="s">
        <v>69</v>
      </c>
      <c r="U62" s="4" t="s">
        <v>70</v>
      </c>
      <c r="V62" s="4" t="s">
        <v>71</v>
      </c>
      <c r="W62" s="39">
        <v>34140</v>
      </c>
      <c r="Z62" s="4" t="s">
        <v>69</v>
      </c>
      <c r="AA62" s="4" t="s">
        <v>70</v>
      </c>
      <c r="AB62" s="4" t="s">
        <v>71</v>
      </c>
      <c r="AC62" s="4">
        <v>34140</v>
      </c>
      <c r="AD62" s="40">
        <f t="shared" si="0"/>
        <v>7410</v>
      </c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2"/>
      <c r="AT62" s="40"/>
      <c r="AU62" s="43">
        <f t="shared" si="1"/>
        <v>7410</v>
      </c>
      <c r="AV62" s="44" t="s">
        <v>68</v>
      </c>
      <c r="AW62" s="43">
        <v>80</v>
      </c>
      <c r="AX62" s="43"/>
      <c r="AY62" s="43"/>
      <c r="AZ62" s="45">
        <f t="shared" si="2"/>
        <v>592800</v>
      </c>
      <c r="BB62" s="46">
        <f t="shared" si="3"/>
        <v>0</v>
      </c>
      <c r="BD62" s="45">
        <f t="shared" si="4"/>
        <v>0</v>
      </c>
      <c r="BE62" s="48">
        <v>592800</v>
      </c>
      <c r="BG62" s="49">
        <f t="shared" si="5"/>
        <v>0</v>
      </c>
      <c r="BH62" s="4">
        <v>0</v>
      </c>
      <c r="BI62" s="49">
        <f t="shared" si="6"/>
        <v>592800</v>
      </c>
      <c r="BJ62" s="4">
        <v>0.01</v>
      </c>
      <c r="BK62" s="45">
        <f t="shared" si="7"/>
        <v>59.28</v>
      </c>
      <c r="BL62" s="45" t="str">
        <f t="shared" si="8"/>
        <v>ห้าสิบเก้าบาทยี่สิบแปดสตางค์</v>
      </c>
    </row>
    <row r="63" spans="1:64" ht="15" x14ac:dyDescent="0.25">
      <c r="A63" s="4">
        <v>58</v>
      </c>
      <c r="B63" s="34"/>
      <c r="F63" s="35" t="s">
        <v>67</v>
      </c>
      <c r="G63" s="36">
        <v>25016</v>
      </c>
      <c r="L63" s="4">
        <v>1</v>
      </c>
      <c r="M63" s="4">
        <v>3</v>
      </c>
      <c r="N63" s="4">
        <v>1</v>
      </c>
      <c r="O63" s="4" t="s">
        <v>68</v>
      </c>
      <c r="P63" s="37">
        <f t="shared" si="9"/>
        <v>701</v>
      </c>
      <c r="R63" s="38">
        <v>80</v>
      </c>
      <c r="S63" s="4">
        <v>3</v>
      </c>
      <c r="T63" s="4" t="s">
        <v>69</v>
      </c>
      <c r="U63" s="4" t="s">
        <v>70</v>
      </c>
      <c r="V63" s="4" t="s">
        <v>71</v>
      </c>
      <c r="W63" s="39">
        <v>34140</v>
      </c>
      <c r="Z63" s="4" t="s">
        <v>69</v>
      </c>
      <c r="AA63" s="4" t="s">
        <v>70</v>
      </c>
      <c r="AB63" s="4" t="s">
        <v>71</v>
      </c>
      <c r="AC63" s="4">
        <v>34140</v>
      </c>
      <c r="AD63" s="40">
        <f t="shared" si="0"/>
        <v>701</v>
      </c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3">
        <f t="shared" si="1"/>
        <v>701</v>
      </c>
      <c r="AV63" s="44" t="s">
        <v>68</v>
      </c>
      <c r="AW63" s="43">
        <v>80</v>
      </c>
      <c r="AX63" s="43"/>
      <c r="AY63" s="43"/>
      <c r="AZ63" s="45">
        <f t="shared" si="2"/>
        <v>56080</v>
      </c>
      <c r="BB63" s="46">
        <f t="shared" si="3"/>
        <v>0</v>
      </c>
      <c r="BD63" s="45">
        <f t="shared" si="4"/>
        <v>0</v>
      </c>
      <c r="BE63" s="48">
        <v>56080</v>
      </c>
      <c r="BG63" s="49">
        <f t="shared" si="5"/>
        <v>0</v>
      </c>
      <c r="BH63" s="4">
        <v>0</v>
      </c>
      <c r="BI63" s="49">
        <f t="shared" si="6"/>
        <v>56080</v>
      </c>
      <c r="BJ63" s="4">
        <v>0.01</v>
      </c>
      <c r="BK63" s="45">
        <f t="shared" si="7"/>
        <v>5.6080000000000005</v>
      </c>
      <c r="BL63" s="45" t="str">
        <f t="shared" si="8"/>
        <v>ห้าบาทหกสิบเอ็ดสตางค์</v>
      </c>
    </row>
    <row r="64" spans="1:64" ht="14.25" customHeight="1" x14ac:dyDescent="0.25">
      <c r="A64" s="4">
        <v>59</v>
      </c>
      <c r="B64" s="34"/>
      <c r="F64" s="35" t="s">
        <v>67</v>
      </c>
      <c r="G64" s="36">
        <v>3188</v>
      </c>
      <c r="L64" s="4">
        <v>0</v>
      </c>
      <c r="M64" s="4">
        <v>0</v>
      </c>
      <c r="N64" s="4">
        <v>32</v>
      </c>
      <c r="O64" s="4" t="s">
        <v>68</v>
      </c>
      <c r="P64" s="37">
        <f t="shared" si="9"/>
        <v>32</v>
      </c>
      <c r="R64" s="38">
        <v>200</v>
      </c>
      <c r="S64" s="4">
        <v>3</v>
      </c>
      <c r="T64" s="4" t="s">
        <v>69</v>
      </c>
      <c r="U64" s="4" t="s">
        <v>70</v>
      </c>
      <c r="V64" s="4" t="s">
        <v>71</v>
      </c>
      <c r="W64" s="39">
        <v>34340</v>
      </c>
      <c r="Z64" s="4" t="s">
        <v>69</v>
      </c>
      <c r="AA64" s="4" t="s">
        <v>70</v>
      </c>
      <c r="AB64" s="4" t="s">
        <v>71</v>
      </c>
      <c r="AC64" s="4">
        <v>34140</v>
      </c>
      <c r="AD64" s="40">
        <f t="shared" si="0"/>
        <v>32</v>
      </c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2"/>
      <c r="AT64" s="40"/>
      <c r="AU64" s="43">
        <f t="shared" si="1"/>
        <v>32</v>
      </c>
      <c r="AV64" s="44" t="s">
        <v>68</v>
      </c>
      <c r="AW64" s="43">
        <v>100</v>
      </c>
      <c r="AX64" s="43"/>
      <c r="AY64" s="43"/>
      <c r="AZ64" s="45">
        <f t="shared" si="2"/>
        <v>3200</v>
      </c>
      <c r="BB64" s="46">
        <f t="shared" si="3"/>
        <v>0</v>
      </c>
      <c r="BD64" s="45">
        <f t="shared" si="4"/>
        <v>0</v>
      </c>
      <c r="BE64" s="48">
        <v>6400</v>
      </c>
      <c r="BG64" s="49">
        <f t="shared" si="5"/>
        <v>0</v>
      </c>
      <c r="BH64" s="4">
        <v>0</v>
      </c>
      <c r="BI64" s="49">
        <f t="shared" si="6"/>
        <v>6400</v>
      </c>
      <c r="BJ64" s="4">
        <v>0.01</v>
      </c>
      <c r="BK64" s="45">
        <f t="shared" si="7"/>
        <v>0.64</v>
      </c>
      <c r="BL64" s="45" t="str">
        <f t="shared" si="8"/>
        <v>หกสิบสี่สตางค์</v>
      </c>
    </row>
    <row r="65" spans="1:64" ht="15" x14ac:dyDescent="0.25">
      <c r="A65" s="4">
        <v>60</v>
      </c>
      <c r="B65" s="34"/>
      <c r="F65" s="35" t="s">
        <v>67</v>
      </c>
      <c r="G65" s="36">
        <v>4447</v>
      </c>
      <c r="L65" s="4">
        <v>0</v>
      </c>
      <c r="M65" s="4">
        <v>0</v>
      </c>
      <c r="N65" s="4">
        <v>63</v>
      </c>
      <c r="O65" s="4" t="s">
        <v>68</v>
      </c>
      <c r="P65" s="37">
        <f t="shared" si="9"/>
        <v>63</v>
      </c>
      <c r="R65" s="38">
        <v>350</v>
      </c>
      <c r="S65" s="4">
        <v>3</v>
      </c>
      <c r="T65" s="4" t="s">
        <v>69</v>
      </c>
      <c r="U65" s="4" t="s">
        <v>70</v>
      </c>
      <c r="V65" s="4" t="s">
        <v>71</v>
      </c>
      <c r="W65" s="39">
        <v>34340</v>
      </c>
      <c r="Z65" s="4" t="s">
        <v>69</v>
      </c>
      <c r="AA65" s="4" t="s">
        <v>70</v>
      </c>
      <c r="AB65" s="4" t="s">
        <v>71</v>
      </c>
      <c r="AC65" s="4">
        <v>34140</v>
      </c>
      <c r="AD65" s="40">
        <f t="shared" si="0"/>
        <v>63</v>
      </c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2"/>
      <c r="AT65" s="40"/>
      <c r="AU65" s="43">
        <f t="shared" si="1"/>
        <v>63</v>
      </c>
      <c r="AV65" s="44" t="s">
        <v>68</v>
      </c>
      <c r="AW65" s="43">
        <v>130</v>
      </c>
      <c r="AX65" s="43"/>
      <c r="AY65" s="43"/>
      <c r="AZ65" s="45">
        <f t="shared" si="2"/>
        <v>8190</v>
      </c>
      <c r="BB65" s="46">
        <f t="shared" si="3"/>
        <v>0</v>
      </c>
      <c r="BD65" s="45">
        <f t="shared" si="4"/>
        <v>0</v>
      </c>
      <c r="BE65" s="48">
        <v>22050</v>
      </c>
      <c r="BG65" s="49">
        <f t="shared" si="5"/>
        <v>0</v>
      </c>
      <c r="BH65" s="4">
        <v>0</v>
      </c>
      <c r="BI65" s="49">
        <f t="shared" si="6"/>
        <v>22050</v>
      </c>
      <c r="BJ65" s="4">
        <v>0.01</v>
      </c>
      <c r="BK65" s="45">
        <f t="shared" si="7"/>
        <v>2.2050000000000001</v>
      </c>
      <c r="BL65" s="45" t="str">
        <f t="shared" si="8"/>
        <v>สองบาทยี่สิบเอ็ดสตางค์</v>
      </c>
    </row>
    <row r="66" spans="1:64" ht="15" x14ac:dyDescent="0.25">
      <c r="A66" s="4">
        <v>61</v>
      </c>
      <c r="B66" s="34"/>
      <c r="F66" s="35" t="s">
        <v>67</v>
      </c>
      <c r="G66" s="36">
        <v>26321</v>
      </c>
      <c r="L66" s="4">
        <v>17</v>
      </c>
      <c r="M66" s="4">
        <v>3</v>
      </c>
      <c r="N66" s="4">
        <v>62</v>
      </c>
      <c r="O66" s="4" t="s">
        <v>68</v>
      </c>
      <c r="P66" s="37">
        <f t="shared" si="9"/>
        <v>7162</v>
      </c>
      <c r="R66" s="38">
        <v>100</v>
      </c>
      <c r="S66" s="4">
        <v>3</v>
      </c>
      <c r="T66" s="4" t="s">
        <v>69</v>
      </c>
      <c r="U66" s="4" t="s">
        <v>70</v>
      </c>
      <c r="V66" s="4" t="s">
        <v>71</v>
      </c>
      <c r="W66" s="39">
        <v>37240</v>
      </c>
      <c r="Z66" s="4" t="s">
        <v>69</v>
      </c>
      <c r="AA66" s="4" t="s">
        <v>70</v>
      </c>
      <c r="AB66" s="4" t="s">
        <v>71</v>
      </c>
      <c r="AC66" s="4">
        <v>34140</v>
      </c>
      <c r="AD66" s="40">
        <f t="shared" si="0"/>
        <v>7162</v>
      </c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3">
        <f t="shared" si="1"/>
        <v>7162</v>
      </c>
      <c r="AV66" s="44" t="s">
        <v>68</v>
      </c>
      <c r="AW66" s="43">
        <v>110</v>
      </c>
      <c r="AX66" s="43"/>
      <c r="AY66" s="43"/>
      <c r="AZ66" s="45">
        <f t="shared" si="2"/>
        <v>787820</v>
      </c>
      <c r="BB66" s="46">
        <f t="shared" si="3"/>
        <v>0</v>
      </c>
      <c r="BD66" s="45">
        <f t="shared" si="4"/>
        <v>0</v>
      </c>
      <c r="BE66" s="48">
        <v>716200</v>
      </c>
      <c r="BG66" s="49">
        <f t="shared" si="5"/>
        <v>0</v>
      </c>
      <c r="BH66" s="4">
        <v>0</v>
      </c>
      <c r="BI66" s="49">
        <f t="shared" si="6"/>
        <v>716200</v>
      </c>
      <c r="BJ66" s="4">
        <v>0.01</v>
      </c>
      <c r="BK66" s="45">
        <f t="shared" si="7"/>
        <v>71.62</v>
      </c>
      <c r="BL66" s="45" t="str">
        <f t="shared" si="8"/>
        <v>เจ็ดสิบเอ็ดบาทหกสิบสองสตางค์</v>
      </c>
    </row>
    <row r="67" spans="1:64" ht="15" x14ac:dyDescent="0.25">
      <c r="A67" s="4">
        <v>62</v>
      </c>
      <c r="B67" s="34"/>
      <c r="F67" s="35" t="s">
        <v>67</v>
      </c>
      <c r="G67" s="36">
        <v>26695</v>
      </c>
      <c r="L67" s="4">
        <v>0</v>
      </c>
      <c r="M67" s="4">
        <v>1</v>
      </c>
      <c r="N67" s="4">
        <v>60</v>
      </c>
      <c r="O67" s="4" t="s">
        <v>68</v>
      </c>
      <c r="P67" s="37">
        <f t="shared" si="9"/>
        <v>160</v>
      </c>
      <c r="R67" s="38">
        <v>200</v>
      </c>
      <c r="S67" s="4">
        <v>3</v>
      </c>
      <c r="T67" s="4" t="s">
        <v>69</v>
      </c>
      <c r="U67" s="4" t="s">
        <v>70</v>
      </c>
      <c r="V67" s="4" t="s">
        <v>71</v>
      </c>
      <c r="W67" s="39">
        <v>34140</v>
      </c>
      <c r="Z67" s="4" t="s">
        <v>69</v>
      </c>
      <c r="AA67" s="4" t="s">
        <v>70</v>
      </c>
      <c r="AB67" s="4" t="s">
        <v>71</v>
      </c>
      <c r="AC67" s="4">
        <v>34140</v>
      </c>
      <c r="AD67" s="40">
        <f t="shared" si="0"/>
        <v>160</v>
      </c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2"/>
      <c r="AT67" s="40"/>
      <c r="AU67" s="43">
        <f t="shared" si="1"/>
        <v>160</v>
      </c>
      <c r="AV67" s="44" t="s">
        <v>68</v>
      </c>
      <c r="AW67" s="43">
        <v>200</v>
      </c>
      <c r="AX67" s="43"/>
      <c r="AY67" s="43"/>
      <c r="AZ67" s="45">
        <f t="shared" si="2"/>
        <v>32000</v>
      </c>
      <c r="BB67" s="46">
        <f t="shared" si="3"/>
        <v>0</v>
      </c>
      <c r="BD67" s="45">
        <f t="shared" si="4"/>
        <v>0</v>
      </c>
      <c r="BE67" s="48">
        <v>32000</v>
      </c>
      <c r="BG67" s="49">
        <f t="shared" si="5"/>
        <v>0</v>
      </c>
      <c r="BH67" s="4">
        <v>0</v>
      </c>
      <c r="BI67" s="49">
        <f t="shared" si="6"/>
        <v>32000</v>
      </c>
      <c r="BJ67" s="4">
        <v>0.01</v>
      </c>
      <c r="BK67" s="45">
        <f t="shared" si="7"/>
        <v>3.2</v>
      </c>
      <c r="BL67" s="45" t="str">
        <f t="shared" si="8"/>
        <v>สามบาทยี่สิบสตางค์</v>
      </c>
    </row>
    <row r="68" spans="1:64" ht="15" x14ac:dyDescent="0.25">
      <c r="A68" s="4">
        <v>63</v>
      </c>
      <c r="B68" s="34"/>
      <c r="F68" s="35" t="s">
        <v>67</v>
      </c>
      <c r="G68" s="36">
        <v>33387</v>
      </c>
      <c r="L68" s="4">
        <v>0</v>
      </c>
      <c r="M68" s="4">
        <v>0</v>
      </c>
      <c r="N68" s="4">
        <v>44.1</v>
      </c>
      <c r="O68" s="4" t="s">
        <v>68</v>
      </c>
      <c r="P68" s="37">
        <f t="shared" si="9"/>
        <v>44.1</v>
      </c>
      <c r="R68" s="38">
        <v>250</v>
      </c>
      <c r="S68" s="4">
        <v>3</v>
      </c>
      <c r="T68" s="4" t="s">
        <v>69</v>
      </c>
      <c r="U68" s="4" t="s">
        <v>70</v>
      </c>
      <c r="V68" s="4" t="s">
        <v>71</v>
      </c>
      <c r="W68" s="39">
        <v>34140</v>
      </c>
      <c r="Z68" s="4" t="s">
        <v>69</v>
      </c>
      <c r="AA68" s="4" t="s">
        <v>70</v>
      </c>
      <c r="AB68" s="4" t="s">
        <v>71</v>
      </c>
      <c r="AC68" s="4">
        <v>34140</v>
      </c>
      <c r="AD68" s="40">
        <f t="shared" si="0"/>
        <v>44.1</v>
      </c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2"/>
      <c r="AT68" s="40"/>
      <c r="AU68" s="43">
        <f t="shared" si="1"/>
        <v>44.1</v>
      </c>
      <c r="AV68" s="44" t="s">
        <v>68</v>
      </c>
      <c r="AW68" s="43">
        <v>80</v>
      </c>
      <c r="AX68" s="43"/>
      <c r="AY68" s="43"/>
      <c r="AZ68" s="45">
        <f t="shared" si="2"/>
        <v>3528</v>
      </c>
      <c r="BB68" s="46">
        <f t="shared" si="3"/>
        <v>0</v>
      </c>
      <c r="BD68" s="45">
        <f t="shared" si="4"/>
        <v>0</v>
      </c>
      <c r="BE68" s="48">
        <v>11025</v>
      </c>
      <c r="BG68" s="49">
        <f t="shared" si="5"/>
        <v>0</v>
      </c>
      <c r="BH68" s="4">
        <v>0</v>
      </c>
      <c r="BI68" s="49">
        <f t="shared" si="6"/>
        <v>11025</v>
      </c>
      <c r="BJ68" s="4">
        <v>0.01</v>
      </c>
      <c r="BK68" s="45">
        <f t="shared" si="7"/>
        <v>1.1025</v>
      </c>
      <c r="BL68" s="45" t="str">
        <f t="shared" si="8"/>
        <v>หนึ่งบาทสิบสตางค์</v>
      </c>
    </row>
    <row r="69" spans="1:64" ht="15" x14ac:dyDescent="0.25">
      <c r="A69" s="4">
        <v>64</v>
      </c>
      <c r="B69" s="34"/>
      <c r="F69" s="35" t="s">
        <v>67</v>
      </c>
      <c r="G69" s="36">
        <v>22354</v>
      </c>
      <c r="L69" s="4">
        <v>4</v>
      </c>
      <c r="M69" s="4">
        <v>2</v>
      </c>
      <c r="N69" s="4">
        <v>84</v>
      </c>
      <c r="O69" s="4" t="s">
        <v>68</v>
      </c>
      <c r="P69" s="37">
        <f t="shared" si="9"/>
        <v>1884</v>
      </c>
      <c r="R69" s="38">
        <v>100</v>
      </c>
      <c r="S69" s="4">
        <v>3</v>
      </c>
      <c r="T69" s="4" t="s">
        <v>69</v>
      </c>
      <c r="U69" s="4" t="s">
        <v>70</v>
      </c>
      <c r="V69" s="4" t="s">
        <v>71</v>
      </c>
      <c r="W69" s="39">
        <v>34140</v>
      </c>
      <c r="Z69" s="4" t="s">
        <v>69</v>
      </c>
      <c r="AA69" s="4" t="s">
        <v>70</v>
      </c>
      <c r="AB69" s="4" t="s">
        <v>71</v>
      </c>
      <c r="AC69" s="4">
        <v>34140</v>
      </c>
      <c r="AD69" s="40">
        <f t="shared" si="0"/>
        <v>1884</v>
      </c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2"/>
      <c r="AT69" s="40"/>
      <c r="AU69" s="43">
        <f t="shared" si="1"/>
        <v>1884</v>
      </c>
      <c r="AV69" s="44" t="s">
        <v>68</v>
      </c>
      <c r="AW69" s="43">
        <v>200</v>
      </c>
      <c r="AX69" s="43"/>
      <c r="AY69" s="43"/>
      <c r="AZ69" s="45">
        <f t="shared" si="2"/>
        <v>376800</v>
      </c>
      <c r="BB69" s="46">
        <f t="shared" si="3"/>
        <v>0</v>
      </c>
      <c r="BD69" s="45">
        <f t="shared" si="4"/>
        <v>0</v>
      </c>
      <c r="BE69" s="48">
        <v>188400</v>
      </c>
      <c r="BG69" s="49">
        <f t="shared" si="5"/>
        <v>0</v>
      </c>
      <c r="BH69" s="4">
        <v>0</v>
      </c>
      <c r="BI69" s="49">
        <f t="shared" si="6"/>
        <v>188400</v>
      </c>
      <c r="BJ69" s="4">
        <v>0.01</v>
      </c>
      <c r="BK69" s="45">
        <f t="shared" si="7"/>
        <v>18.84</v>
      </c>
      <c r="BL69" s="45" t="str">
        <f t="shared" si="8"/>
        <v>สิบแปดบาทแปดสิบสี่สตางค์</v>
      </c>
    </row>
    <row r="70" spans="1:64" ht="15" x14ac:dyDescent="0.25">
      <c r="A70" s="4">
        <v>65</v>
      </c>
      <c r="B70" s="34"/>
      <c r="F70" s="35" t="s">
        <v>67</v>
      </c>
      <c r="G70" s="36">
        <v>35515</v>
      </c>
      <c r="L70" s="4">
        <v>6</v>
      </c>
      <c r="M70" s="4">
        <v>1</v>
      </c>
      <c r="N70" s="4">
        <v>27</v>
      </c>
      <c r="O70" s="4" t="s">
        <v>68</v>
      </c>
      <c r="P70" s="37">
        <f t="shared" si="9"/>
        <v>2527</v>
      </c>
      <c r="R70" s="38">
        <v>130</v>
      </c>
      <c r="S70" s="4">
        <v>3</v>
      </c>
      <c r="T70" s="4" t="s">
        <v>69</v>
      </c>
      <c r="U70" s="4" t="s">
        <v>70</v>
      </c>
      <c r="V70" s="4" t="s">
        <v>71</v>
      </c>
      <c r="W70" s="39">
        <v>34140</v>
      </c>
      <c r="Z70" s="4" t="s">
        <v>69</v>
      </c>
      <c r="AA70" s="4" t="s">
        <v>70</v>
      </c>
      <c r="AB70" s="4" t="s">
        <v>71</v>
      </c>
      <c r="AC70" s="4">
        <v>34140</v>
      </c>
      <c r="AD70" s="40">
        <f t="shared" ref="AD70:AD133" si="10">+P70</f>
        <v>2527</v>
      </c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2"/>
      <c r="AT70" s="40"/>
      <c r="AU70" s="43">
        <f t="shared" ref="AU70:AU133" si="11">(L70*400)+(M70*100)+(N70)</f>
        <v>2527</v>
      </c>
      <c r="AV70" s="44" t="s">
        <v>68</v>
      </c>
      <c r="AW70" s="43">
        <v>80</v>
      </c>
      <c r="AX70" s="43"/>
      <c r="AY70" s="43"/>
      <c r="AZ70" s="45">
        <f t="shared" ref="AZ70:AZ133" si="12">AU70*AW70</f>
        <v>202160</v>
      </c>
      <c r="BB70" s="46">
        <f t="shared" ref="BB70:BB133" si="13">BA70*AM70</f>
        <v>0</v>
      </c>
      <c r="BD70" s="45">
        <f t="shared" ref="BD70:BD133" si="14">BB70-BB70*BC70</f>
        <v>0</v>
      </c>
      <c r="BE70" s="48">
        <v>328510</v>
      </c>
      <c r="BG70" s="49">
        <f t="shared" ref="BG70:BG133" si="15">BE70*BF70</f>
        <v>0</v>
      </c>
      <c r="BH70" s="4">
        <v>0</v>
      </c>
      <c r="BI70" s="49">
        <f t="shared" ref="BI70:BI133" si="16">BE70-BG70-BH70</f>
        <v>328510</v>
      </c>
      <c r="BJ70" s="4">
        <v>0.01</v>
      </c>
      <c r="BK70" s="45">
        <f t="shared" ref="BK70:BK133" si="17">+BI70*0.01/100</f>
        <v>32.850999999999999</v>
      </c>
      <c r="BL70" s="45" t="str">
        <f t="shared" ref="BL70:BL133" si="18">BAHTTEXT(BK70)</f>
        <v>สามสิบสองบาทแปดสิบห้าสตางค์</v>
      </c>
    </row>
    <row r="71" spans="1:64" ht="15" x14ac:dyDescent="0.25">
      <c r="A71" s="4">
        <v>66</v>
      </c>
      <c r="B71" s="34"/>
      <c r="F71" s="35" t="s">
        <v>67</v>
      </c>
      <c r="G71" s="36">
        <v>28774</v>
      </c>
      <c r="L71" s="4">
        <v>12</v>
      </c>
      <c r="M71" s="4">
        <v>1</v>
      </c>
      <c r="N71" s="4">
        <v>74</v>
      </c>
      <c r="O71" s="4" t="s">
        <v>68</v>
      </c>
      <c r="P71" s="37">
        <f t="shared" ref="P71:P134" si="19">+L71*400+M71*100+N71</f>
        <v>4974</v>
      </c>
      <c r="R71" s="38">
        <v>150</v>
      </c>
      <c r="S71" s="4">
        <v>3</v>
      </c>
      <c r="T71" s="4" t="s">
        <v>69</v>
      </c>
      <c r="U71" s="4" t="s">
        <v>70</v>
      </c>
      <c r="V71" s="4" t="s">
        <v>71</v>
      </c>
      <c r="W71" s="39">
        <v>34140</v>
      </c>
      <c r="Z71" s="4" t="s">
        <v>69</v>
      </c>
      <c r="AA71" s="4" t="s">
        <v>70</v>
      </c>
      <c r="AB71" s="4" t="s">
        <v>71</v>
      </c>
      <c r="AC71" s="4">
        <v>34140</v>
      </c>
      <c r="AD71" s="40">
        <f t="shared" si="10"/>
        <v>4974</v>
      </c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3">
        <f t="shared" si="11"/>
        <v>4974</v>
      </c>
      <c r="AV71" s="44" t="s">
        <v>68</v>
      </c>
      <c r="AW71" s="43">
        <v>160</v>
      </c>
      <c r="AX71" s="43"/>
      <c r="AY71" s="43"/>
      <c r="AZ71" s="45">
        <f t="shared" si="12"/>
        <v>795840</v>
      </c>
      <c r="BB71" s="46">
        <f t="shared" si="13"/>
        <v>0</v>
      </c>
      <c r="BC71" s="47"/>
      <c r="BD71" s="45">
        <f t="shared" si="14"/>
        <v>0</v>
      </c>
      <c r="BE71" s="48">
        <v>746100</v>
      </c>
      <c r="BG71" s="49">
        <f t="shared" si="15"/>
        <v>0</v>
      </c>
      <c r="BH71" s="4">
        <v>0</v>
      </c>
      <c r="BI71" s="49">
        <f t="shared" si="16"/>
        <v>746100</v>
      </c>
      <c r="BJ71" s="4">
        <v>0.01</v>
      </c>
      <c r="BK71" s="45">
        <f t="shared" si="17"/>
        <v>74.61</v>
      </c>
      <c r="BL71" s="45" t="str">
        <f t="shared" si="18"/>
        <v>เจ็ดสิบสี่บาทหกสิบเอ็ดสตางค์</v>
      </c>
    </row>
    <row r="72" spans="1:64" ht="15" x14ac:dyDescent="0.25">
      <c r="A72" s="4">
        <v>67</v>
      </c>
      <c r="B72" s="34"/>
      <c r="F72" s="35" t="s">
        <v>67</v>
      </c>
      <c r="G72" s="36">
        <v>28775</v>
      </c>
      <c r="L72" s="4">
        <v>16</v>
      </c>
      <c r="M72" s="4">
        <v>1</v>
      </c>
      <c r="N72" s="4">
        <v>64</v>
      </c>
      <c r="O72" s="4" t="s">
        <v>68</v>
      </c>
      <c r="P72" s="37">
        <f t="shared" si="19"/>
        <v>6564</v>
      </c>
      <c r="R72" s="38">
        <v>130</v>
      </c>
      <c r="S72" s="4">
        <v>3</v>
      </c>
      <c r="T72" s="4" t="s">
        <v>69</v>
      </c>
      <c r="U72" s="4" t="s">
        <v>70</v>
      </c>
      <c r="V72" s="4" t="s">
        <v>71</v>
      </c>
      <c r="W72" s="39">
        <v>34140</v>
      </c>
      <c r="Z72" s="4" t="s">
        <v>69</v>
      </c>
      <c r="AA72" s="4" t="s">
        <v>70</v>
      </c>
      <c r="AB72" s="4" t="s">
        <v>71</v>
      </c>
      <c r="AC72" s="4">
        <v>34140</v>
      </c>
      <c r="AD72" s="40">
        <f t="shared" si="10"/>
        <v>6564</v>
      </c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3">
        <f t="shared" si="11"/>
        <v>6564</v>
      </c>
      <c r="AV72" s="44" t="s">
        <v>68</v>
      </c>
      <c r="AW72" s="43">
        <v>80</v>
      </c>
      <c r="AX72" s="43"/>
      <c r="AY72" s="43"/>
      <c r="AZ72" s="45">
        <f t="shared" si="12"/>
        <v>525120</v>
      </c>
      <c r="BB72" s="46">
        <f t="shared" si="13"/>
        <v>0</v>
      </c>
      <c r="BC72" s="47"/>
      <c r="BD72" s="45">
        <f t="shared" si="14"/>
        <v>0</v>
      </c>
      <c r="BE72" s="48">
        <v>853320</v>
      </c>
      <c r="BG72" s="49">
        <f t="shared" si="15"/>
        <v>0</v>
      </c>
      <c r="BH72" s="4">
        <v>0</v>
      </c>
      <c r="BI72" s="49">
        <f t="shared" si="16"/>
        <v>853320</v>
      </c>
      <c r="BJ72" s="4">
        <v>0.01</v>
      </c>
      <c r="BK72" s="45">
        <f t="shared" si="17"/>
        <v>85.332000000000008</v>
      </c>
      <c r="BL72" s="45" t="str">
        <f t="shared" si="18"/>
        <v>แปดสิบห้าบาทสามสิบสามสตางค์</v>
      </c>
    </row>
    <row r="73" spans="1:64" ht="15" x14ac:dyDescent="0.25">
      <c r="A73" s="4">
        <v>68</v>
      </c>
      <c r="B73" s="34"/>
      <c r="F73" s="35" t="s">
        <v>67</v>
      </c>
      <c r="G73" s="36">
        <v>29362</v>
      </c>
      <c r="L73" s="4">
        <v>2</v>
      </c>
      <c r="M73" s="4">
        <v>2</v>
      </c>
      <c r="N73" s="4">
        <v>62</v>
      </c>
      <c r="O73" s="4" t="s">
        <v>68</v>
      </c>
      <c r="P73" s="37">
        <f t="shared" si="19"/>
        <v>1062</v>
      </c>
      <c r="R73" s="38">
        <v>130</v>
      </c>
      <c r="S73" s="4">
        <v>3</v>
      </c>
      <c r="T73" s="4" t="s">
        <v>69</v>
      </c>
      <c r="U73" s="4" t="s">
        <v>70</v>
      </c>
      <c r="V73" s="4" t="s">
        <v>71</v>
      </c>
      <c r="W73" s="39">
        <v>10700</v>
      </c>
      <c r="Z73" s="4" t="s">
        <v>69</v>
      </c>
      <c r="AA73" s="4" t="s">
        <v>70</v>
      </c>
      <c r="AB73" s="4" t="s">
        <v>71</v>
      </c>
      <c r="AC73" s="4">
        <v>34140</v>
      </c>
      <c r="AD73" s="40">
        <f t="shared" si="10"/>
        <v>1062</v>
      </c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3">
        <f t="shared" si="11"/>
        <v>1062</v>
      </c>
      <c r="AV73" s="44" t="s">
        <v>68</v>
      </c>
      <c r="AW73" s="43">
        <v>200</v>
      </c>
      <c r="AX73" s="43"/>
      <c r="AY73" s="43"/>
      <c r="AZ73" s="45">
        <f t="shared" si="12"/>
        <v>212400</v>
      </c>
      <c r="BB73" s="46">
        <f t="shared" si="13"/>
        <v>0</v>
      </c>
      <c r="BC73" s="47"/>
      <c r="BD73" s="45">
        <f t="shared" si="14"/>
        <v>0</v>
      </c>
      <c r="BE73" s="48">
        <v>138060</v>
      </c>
      <c r="BG73" s="49">
        <f t="shared" si="15"/>
        <v>0</v>
      </c>
      <c r="BH73" s="4">
        <v>0</v>
      </c>
      <c r="BI73" s="49">
        <f t="shared" si="16"/>
        <v>138060</v>
      </c>
      <c r="BJ73" s="4">
        <v>0.01</v>
      </c>
      <c r="BK73" s="45">
        <f t="shared" si="17"/>
        <v>13.806000000000001</v>
      </c>
      <c r="BL73" s="45" t="str">
        <f t="shared" si="18"/>
        <v>สิบสามบาทแปดสิบเอ็ดสตางค์</v>
      </c>
    </row>
    <row r="74" spans="1:64" ht="15" x14ac:dyDescent="0.25">
      <c r="A74" s="4">
        <v>69</v>
      </c>
      <c r="B74" s="34"/>
      <c r="F74" s="35" t="s">
        <v>67</v>
      </c>
      <c r="G74" s="36">
        <v>29372</v>
      </c>
      <c r="L74" s="4">
        <v>1</v>
      </c>
      <c r="M74" s="4">
        <v>0</v>
      </c>
      <c r="N74" s="4">
        <v>8</v>
      </c>
      <c r="O74" s="4" t="s">
        <v>68</v>
      </c>
      <c r="P74" s="37">
        <f t="shared" si="19"/>
        <v>408</v>
      </c>
      <c r="R74" s="38">
        <v>200</v>
      </c>
      <c r="S74" s="4">
        <v>3</v>
      </c>
      <c r="T74" s="4" t="s">
        <v>69</v>
      </c>
      <c r="U74" s="4" t="s">
        <v>70</v>
      </c>
      <c r="V74" s="4" t="s">
        <v>71</v>
      </c>
      <c r="W74" s="39">
        <v>10700</v>
      </c>
      <c r="Z74" s="4" t="s">
        <v>69</v>
      </c>
      <c r="AA74" s="4" t="s">
        <v>70</v>
      </c>
      <c r="AB74" s="4" t="s">
        <v>71</v>
      </c>
      <c r="AC74" s="4">
        <v>34140</v>
      </c>
      <c r="AD74" s="40">
        <f t="shared" si="10"/>
        <v>408</v>
      </c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3">
        <f t="shared" si="11"/>
        <v>408</v>
      </c>
      <c r="AV74" s="44" t="s">
        <v>68</v>
      </c>
      <c r="AW74" s="43">
        <v>80</v>
      </c>
      <c r="AX74" s="43"/>
      <c r="AY74" s="43"/>
      <c r="AZ74" s="45">
        <f t="shared" si="12"/>
        <v>32640</v>
      </c>
      <c r="BB74" s="46">
        <f t="shared" si="13"/>
        <v>0</v>
      </c>
      <c r="BD74" s="45">
        <f t="shared" si="14"/>
        <v>0</v>
      </c>
      <c r="BE74" s="48">
        <v>81600</v>
      </c>
      <c r="BG74" s="49">
        <f t="shared" si="15"/>
        <v>0</v>
      </c>
      <c r="BH74" s="4">
        <v>0</v>
      </c>
      <c r="BI74" s="49">
        <f t="shared" si="16"/>
        <v>81600</v>
      </c>
      <c r="BJ74" s="4">
        <v>0.01</v>
      </c>
      <c r="BK74" s="45">
        <f t="shared" si="17"/>
        <v>8.16</v>
      </c>
      <c r="BL74" s="45" t="str">
        <f t="shared" si="18"/>
        <v>แปดบาทสิบหกสตางค์</v>
      </c>
    </row>
    <row r="75" spans="1:64" ht="15" x14ac:dyDescent="0.25">
      <c r="A75" s="4">
        <v>70</v>
      </c>
      <c r="B75" s="34"/>
      <c r="F75" s="35" t="s">
        <v>67</v>
      </c>
      <c r="G75" s="36">
        <v>35277</v>
      </c>
      <c r="L75" s="4">
        <v>7</v>
      </c>
      <c r="M75" s="4">
        <v>0</v>
      </c>
      <c r="N75" s="4">
        <v>0</v>
      </c>
      <c r="O75" s="4" t="s">
        <v>68</v>
      </c>
      <c r="P75" s="37">
        <f t="shared" si="19"/>
        <v>2800</v>
      </c>
      <c r="R75" s="38">
        <v>80</v>
      </c>
      <c r="S75" s="4">
        <v>3</v>
      </c>
      <c r="T75" s="4" t="s">
        <v>69</v>
      </c>
      <c r="U75" s="4" t="s">
        <v>70</v>
      </c>
      <c r="V75" s="4" t="s">
        <v>71</v>
      </c>
      <c r="W75" s="39">
        <v>10700</v>
      </c>
      <c r="Z75" s="4" t="s">
        <v>69</v>
      </c>
      <c r="AA75" s="4" t="s">
        <v>70</v>
      </c>
      <c r="AB75" s="4" t="s">
        <v>71</v>
      </c>
      <c r="AC75" s="4">
        <v>34140</v>
      </c>
      <c r="AD75" s="40">
        <f t="shared" si="10"/>
        <v>2800</v>
      </c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3">
        <f t="shared" si="11"/>
        <v>2800</v>
      </c>
      <c r="AV75" s="44" t="s">
        <v>68</v>
      </c>
      <c r="AW75" s="43">
        <v>150</v>
      </c>
      <c r="AX75" s="43"/>
      <c r="AY75" s="43"/>
      <c r="AZ75" s="45">
        <f t="shared" si="12"/>
        <v>420000</v>
      </c>
      <c r="BB75" s="46">
        <f t="shared" si="13"/>
        <v>0</v>
      </c>
      <c r="BC75" s="47"/>
      <c r="BD75" s="45">
        <f t="shared" si="14"/>
        <v>0</v>
      </c>
      <c r="BE75" s="48">
        <v>224000</v>
      </c>
      <c r="BG75" s="49">
        <f t="shared" si="15"/>
        <v>0</v>
      </c>
      <c r="BH75" s="4">
        <v>0</v>
      </c>
      <c r="BI75" s="49">
        <f t="shared" si="16"/>
        <v>224000</v>
      </c>
      <c r="BJ75" s="4">
        <v>0.01</v>
      </c>
      <c r="BK75" s="45">
        <f t="shared" si="17"/>
        <v>22.4</v>
      </c>
      <c r="BL75" s="45" t="str">
        <f t="shared" si="18"/>
        <v>ยี่สิบสองบาทสี่สิบสตางค์</v>
      </c>
    </row>
    <row r="76" spans="1:64" ht="15" x14ac:dyDescent="0.25">
      <c r="A76" s="4">
        <v>71</v>
      </c>
      <c r="B76" s="34"/>
      <c r="F76" s="35" t="s">
        <v>67</v>
      </c>
      <c r="G76" s="36">
        <v>35279</v>
      </c>
      <c r="L76" s="4">
        <v>3</v>
      </c>
      <c r="M76" s="4">
        <v>0</v>
      </c>
      <c r="N76" s="4">
        <v>24</v>
      </c>
      <c r="O76" s="4" t="s">
        <v>68</v>
      </c>
      <c r="P76" s="37">
        <f t="shared" si="19"/>
        <v>1224</v>
      </c>
      <c r="R76" s="38">
        <v>100</v>
      </c>
      <c r="S76" s="4">
        <v>3</v>
      </c>
      <c r="T76" s="4" t="s">
        <v>69</v>
      </c>
      <c r="U76" s="4" t="s">
        <v>70</v>
      </c>
      <c r="V76" s="4" t="s">
        <v>71</v>
      </c>
      <c r="W76" s="39">
        <v>34140</v>
      </c>
      <c r="Z76" s="4" t="s">
        <v>69</v>
      </c>
      <c r="AA76" s="4" t="s">
        <v>70</v>
      </c>
      <c r="AB76" s="4" t="s">
        <v>71</v>
      </c>
      <c r="AC76" s="4">
        <v>34140</v>
      </c>
      <c r="AD76" s="40">
        <f t="shared" si="10"/>
        <v>1224</v>
      </c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3">
        <f t="shared" si="11"/>
        <v>1224</v>
      </c>
      <c r="AV76" s="44" t="s">
        <v>68</v>
      </c>
      <c r="AW76" s="43">
        <v>200</v>
      </c>
      <c r="AX76" s="43"/>
      <c r="AY76" s="43"/>
      <c r="AZ76" s="45">
        <f t="shared" si="12"/>
        <v>244800</v>
      </c>
      <c r="BB76" s="46">
        <f t="shared" si="13"/>
        <v>0</v>
      </c>
      <c r="BD76" s="45">
        <f t="shared" si="14"/>
        <v>0</v>
      </c>
      <c r="BE76" s="48">
        <v>122400</v>
      </c>
      <c r="BG76" s="49">
        <f t="shared" si="15"/>
        <v>0</v>
      </c>
      <c r="BH76" s="4">
        <v>0</v>
      </c>
      <c r="BI76" s="49">
        <f t="shared" si="16"/>
        <v>122400</v>
      </c>
      <c r="BJ76" s="4">
        <v>0.01</v>
      </c>
      <c r="BK76" s="45">
        <f t="shared" si="17"/>
        <v>12.24</v>
      </c>
      <c r="BL76" s="45" t="str">
        <f t="shared" si="18"/>
        <v>สิบสองบาทยี่สิบสี่สตางค์</v>
      </c>
    </row>
    <row r="77" spans="1:64" ht="15" x14ac:dyDescent="0.25">
      <c r="A77" s="4">
        <v>72</v>
      </c>
      <c r="B77" s="34"/>
      <c r="F77" s="35" t="s">
        <v>67</v>
      </c>
      <c r="G77" s="36">
        <v>38372</v>
      </c>
      <c r="L77" s="4">
        <v>1</v>
      </c>
      <c r="M77" s="4">
        <v>2</v>
      </c>
      <c r="N77" s="4">
        <v>77</v>
      </c>
      <c r="O77" s="4" t="s">
        <v>68</v>
      </c>
      <c r="P77" s="37">
        <f t="shared" si="19"/>
        <v>677</v>
      </c>
      <c r="R77" s="38">
        <v>180</v>
      </c>
      <c r="S77" s="4">
        <v>3</v>
      </c>
      <c r="T77" s="4" t="s">
        <v>69</v>
      </c>
      <c r="U77" s="4" t="s">
        <v>70</v>
      </c>
      <c r="V77" s="4" t="s">
        <v>71</v>
      </c>
      <c r="W77" s="39">
        <v>34140</v>
      </c>
      <c r="Z77" s="4" t="s">
        <v>69</v>
      </c>
      <c r="AA77" s="4" t="s">
        <v>70</v>
      </c>
      <c r="AB77" s="4" t="s">
        <v>71</v>
      </c>
      <c r="AC77" s="4">
        <v>34140</v>
      </c>
      <c r="AD77" s="40">
        <f t="shared" si="10"/>
        <v>677</v>
      </c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2"/>
      <c r="AT77" s="40"/>
      <c r="AU77" s="43">
        <f t="shared" si="11"/>
        <v>677</v>
      </c>
      <c r="AV77" s="44" t="s">
        <v>68</v>
      </c>
      <c r="AW77" s="43">
        <v>100</v>
      </c>
      <c r="AX77" s="43"/>
      <c r="AY77" s="43"/>
      <c r="AZ77" s="45">
        <f t="shared" si="12"/>
        <v>67700</v>
      </c>
      <c r="BB77" s="46">
        <f t="shared" si="13"/>
        <v>0</v>
      </c>
      <c r="BD77" s="45">
        <f t="shared" si="14"/>
        <v>0</v>
      </c>
      <c r="BE77" s="48">
        <v>121860</v>
      </c>
      <c r="BG77" s="49">
        <f t="shared" si="15"/>
        <v>0</v>
      </c>
      <c r="BH77" s="4">
        <v>0</v>
      </c>
      <c r="BI77" s="49">
        <f t="shared" si="16"/>
        <v>121860</v>
      </c>
      <c r="BJ77" s="4">
        <v>0.01</v>
      </c>
      <c r="BK77" s="45">
        <f t="shared" si="17"/>
        <v>12.186000000000002</v>
      </c>
      <c r="BL77" s="45" t="str">
        <f t="shared" si="18"/>
        <v>สิบสองบาทสิบเก้าสตางค์</v>
      </c>
    </row>
    <row r="78" spans="1:64" ht="15" x14ac:dyDescent="0.25">
      <c r="A78" s="4">
        <v>73</v>
      </c>
      <c r="B78" s="34"/>
      <c r="F78" s="35" t="s">
        <v>67</v>
      </c>
      <c r="G78" s="36">
        <v>34874</v>
      </c>
      <c r="L78" s="4">
        <v>9</v>
      </c>
      <c r="M78" s="4">
        <v>1</v>
      </c>
      <c r="N78" s="4">
        <v>15</v>
      </c>
      <c r="O78" s="4" t="s">
        <v>68</v>
      </c>
      <c r="P78" s="37">
        <f t="shared" si="19"/>
        <v>3715</v>
      </c>
      <c r="R78" s="38">
        <v>80</v>
      </c>
      <c r="S78" s="4">
        <v>4</v>
      </c>
      <c r="T78" s="4" t="s">
        <v>69</v>
      </c>
      <c r="U78" s="4" t="s">
        <v>70</v>
      </c>
      <c r="V78" s="4" t="s">
        <v>71</v>
      </c>
      <c r="W78" s="39">
        <v>37240</v>
      </c>
      <c r="Z78" s="4" t="s">
        <v>69</v>
      </c>
      <c r="AA78" s="4" t="s">
        <v>70</v>
      </c>
      <c r="AB78" s="4" t="s">
        <v>71</v>
      </c>
      <c r="AC78" s="4">
        <v>34140</v>
      </c>
      <c r="AD78" s="40">
        <f t="shared" si="10"/>
        <v>3715</v>
      </c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3">
        <f t="shared" si="11"/>
        <v>3715</v>
      </c>
      <c r="AV78" s="44" t="s">
        <v>68</v>
      </c>
      <c r="AW78" s="43">
        <v>100</v>
      </c>
      <c r="AX78" s="43"/>
      <c r="AY78" s="43"/>
      <c r="AZ78" s="45">
        <f t="shared" si="12"/>
        <v>371500</v>
      </c>
      <c r="BB78" s="46">
        <f t="shared" si="13"/>
        <v>0</v>
      </c>
      <c r="BC78" s="47"/>
      <c r="BD78" s="45">
        <f t="shared" si="14"/>
        <v>0</v>
      </c>
      <c r="BE78" s="48">
        <v>297200</v>
      </c>
      <c r="BG78" s="49">
        <f t="shared" si="15"/>
        <v>0</v>
      </c>
      <c r="BH78" s="4">
        <v>0</v>
      </c>
      <c r="BI78" s="49">
        <f t="shared" si="16"/>
        <v>297200</v>
      </c>
      <c r="BJ78" s="4">
        <v>0.01</v>
      </c>
      <c r="BK78" s="45">
        <f t="shared" si="17"/>
        <v>29.72</v>
      </c>
      <c r="BL78" s="45" t="str">
        <f t="shared" si="18"/>
        <v>ยี่สิบเก้าบาทเจ็ดสิบสองสตางค์</v>
      </c>
    </row>
    <row r="79" spans="1:64" ht="15" x14ac:dyDescent="0.25">
      <c r="A79" s="4">
        <v>74</v>
      </c>
      <c r="B79" s="34"/>
      <c r="F79" s="35" t="s">
        <v>67</v>
      </c>
      <c r="G79" s="36">
        <v>17513</v>
      </c>
      <c r="L79" s="4">
        <v>22</v>
      </c>
      <c r="M79" s="4">
        <v>1</v>
      </c>
      <c r="N79" s="4">
        <v>0</v>
      </c>
      <c r="O79" s="4" t="s">
        <v>68</v>
      </c>
      <c r="P79" s="37">
        <f t="shared" si="19"/>
        <v>8900</v>
      </c>
      <c r="R79" s="38">
        <v>100</v>
      </c>
      <c r="S79" s="4">
        <v>4</v>
      </c>
      <c r="T79" s="4" t="s">
        <v>69</v>
      </c>
      <c r="U79" s="4" t="s">
        <v>70</v>
      </c>
      <c r="V79" s="4" t="s">
        <v>71</v>
      </c>
      <c r="W79" s="39">
        <v>34140</v>
      </c>
      <c r="Z79" s="4" t="s">
        <v>69</v>
      </c>
      <c r="AA79" s="4" t="s">
        <v>70</v>
      </c>
      <c r="AB79" s="4" t="s">
        <v>71</v>
      </c>
      <c r="AC79" s="4">
        <v>34140</v>
      </c>
      <c r="AD79" s="40">
        <f t="shared" si="10"/>
        <v>8900</v>
      </c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2"/>
      <c r="AT79" s="40"/>
      <c r="AU79" s="43">
        <f t="shared" si="11"/>
        <v>8900</v>
      </c>
      <c r="AV79" s="44" t="s">
        <v>68</v>
      </c>
      <c r="AW79" s="43">
        <v>170</v>
      </c>
      <c r="AX79" s="43"/>
      <c r="AY79" s="43"/>
      <c r="AZ79" s="45">
        <f t="shared" si="12"/>
        <v>1513000</v>
      </c>
      <c r="BB79" s="46">
        <f t="shared" si="13"/>
        <v>0</v>
      </c>
      <c r="BD79" s="45">
        <f t="shared" si="14"/>
        <v>0</v>
      </c>
      <c r="BE79" s="48">
        <v>890000</v>
      </c>
      <c r="BG79" s="49">
        <f t="shared" si="15"/>
        <v>0</v>
      </c>
      <c r="BH79" s="4">
        <v>0</v>
      </c>
      <c r="BI79" s="49">
        <f t="shared" si="16"/>
        <v>890000</v>
      </c>
      <c r="BJ79" s="4">
        <v>0.01</v>
      </c>
      <c r="BK79" s="45">
        <f t="shared" si="17"/>
        <v>89</v>
      </c>
      <c r="BL79" s="45" t="str">
        <f t="shared" si="18"/>
        <v>แปดสิบเก้าบาทถ้วน</v>
      </c>
    </row>
    <row r="80" spans="1:64" ht="15" x14ac:dyDescent="0.25">
      <c r="A80" s="4">
        <v>75</v>
      </c>
      <c r="B80" s="34"/>
      <c r="F80" s="35" t="s">
        <v>67</v>
      </c>
      <c r="G80" s="36">
        <v>27327</v>
      </c>
      <c r="L80" s="4">
        <v>0</v>
      </c>
      <c r="M80" s="4">
        <v>3</v>
      </c>
      <c r="N80" s="4">
        <v>59</v>
      </c>
      <c r="O80" s="4" t="s">
        <v>68</v>
      </c>
      <c r="P80" s="37">
        <f t="shared" si="19"/>
        <v>359</v>
      </c>
      <c r="R80" s="38">
        <v>200</v>
      </c>
      <c r="S80" s="4">
        <v>4</v>
      </c>
      <c r="T80" s="4" t="s">
        <v>69</v>
      </c>
      <c r="U80" s="4" t="s">
        <v>70</v>
      </c>
      <c r="V80" s="4" t="s">
        <v>71</v>
      </c>
      <c r="W80" s="39">
        <v>34140</v>
      </c>
      <c r="Z80" s="4" t="s">
        <v>69</v>
      </c>
      <c r="AA80" s="4" t="s">
        <v>70</v>
      </c>
      <c r="AB80" s="4" t="s">
        <v>71</v>
      </c>
      <c r="AC80" s="4">
        <v>34140</v>
      </c>
      <c r="AD80" s="40">
        <f t="shared" si="10"/>
        <v>359</v>
      </c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3">
        <f t="shared" si="11"/>
        <v>359</v>
      </c>
      <c r="AV80" s="44" t="s">
        <v>68</v>
      </c>
      <c r="AW80" s="43">
        <v>130</v>
      </c>
      <c r="AX80" s="43"/>
      <c r="AY80" s="43"/>
      <c r="AZ80" s="45">
        <f t="shared" si="12"/>
        <v>46670</v>
      </c>
      <c r="BB80" s="46">
        <f t="shared" si="13"/>
        <v>0</v>
      </c>
      <c r="BD80" s="45">
        <f t="shared" si="14"/>
        <v>0</v>
      </c>
      <c r="BE80" s="48">
        <v>71800</v>
      </c>
      <c r="BG80" s="49">
        <f t="shared" si="15"/>
        <v>0</v>
      </c>
      <c r="BH80" s="4">
        <v>0</v>
      </c>
      <c r="BI80" s="49">
        <f t="shared" si="16"/>
        <v>71800</v>
      </c>
      <c r="BJ80" s="4">
        <v>0.01</v>
      </c>
      <c r="BK80" s="45">
        <f t="shared" si="17"/>
        <v>7.18</v>
      </c>
      <c r="BL80" s="45" t="str">
        <f t="shared" si="18"/>
        <v>เจ็ดบาทสิบแปดสตางค์</v>
      </c>
    </row>
    <row r="81" spans="1:64" ht="15" x14ac:dyDescent="0.25">
      <c r="A81" s="4">
        <v>76</v>
      </c>
      <c r="B81" s="34"/>
      <c r="F81" s="35" t="s">
        <v>67</v>
      </c>
      <c r="G81" s="36">
        <v>27701</v>
      </c>
      <c r="L81" s="4">
        <v>9</v>
      </c>
      <c r="M81" s="4">
        <v>3</v>
      </c>
      <c r="N81" s="4">
        <v>49</v>
      </c>
      <c r="O81" s="4" t="s">
        <v>68</v>
      </c>
      <c r="P81" s="37">
        <f t="shared" si="19"/>
        <v>3949</v>
      </c>
      <c r="R81" s="38">
        <v>150</v>
      </c>
      <c r="S81" s="4">
        <v>4</v>
      </c>
      <c r="T81" s="4" t="s">
        <v>69</v>
      </c>
      <c r="U81" s="4" t="s">
        <v>70</v>
      </c>
      <c r="V81" s="4" t="s">
        <v>71</v>
      </c>
      <c r="W81" s="39">
        <v>34140</v>
      </c>
      <c r="Z81" s="4" t="s">
        <v>69</v>
      </c>
      <c r="AA81" s="4" t="s">
        <v>70</v>
      </c>
      <c r="AB81" s="4" t="s">
        <v>71</v>
      </c>
      <c r="AC81" s="4">
        <v>34140</v>
      </c>
      <c r="AD81" s="40">
        <f t="shared" si="10"/>
        <v>3949</v>
      </c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2"/>
      <c r="AT81" s="40"/>
      <c r="AU81" s="43">
        <f t="shared" si="11"/>
        <v>3949</v>
      </c>
      <c r="AV81" s="44" t="s">
        <v>68</v>
      </c>
      <c r="AW81" s="43">
        <v>100</v>
      </c>
      <c r="AX81" s="43"/>
      <c r="AY81" s="43"/>
      <c r="AZ81" s="45">
        <f t="shared" si="12"/>
        <v>394900</v>
      </c>
      <c r="BB81" s="46">
        <f t="shared" si="13"/>
        <v>0</v>
      </c>
      <c r="BD81" s="45">
        <f t="shared" si="14"/>
        <v>0</v>
      </c>
      <c r="BE81" s="48">
        <v>592350</v>
      </c>
      <c r="BG81" s="49">
        <f t="shared" si="15"/>
        <v>0</v>
      </c>
      <c r="BH81" s="4">
        <v>0</v>
      </c>
      <c r="BI81" s="49">
        <f t="shared" si="16"/>
        <v>592350</v>
      </c>
      <c r="BJ81" s="4">
        <v>0.01</v>
      </c>
      <c r="BK81" s="45">
        <f t="shared" si="17"/>
        <v>59.234999999999999</v>
      </c>
      <c r="BL81" s="45" t="str">
        <f t="shared" si="18"/>
        <v>ห้าสิบเก้าบาทยี่สิบสี่สตางค์</v>
      </c>
    </row>
    <row r="82" spans="1:64" ht="15" x14ac:dyDescent="0.25">
      <c r="A82" s="4">
        <v>77</v>
      </c>
      <c r="B82" s="34"/>
      <c r="F82" s="35" t="s">
        <v>67</v>
      </c>
      <c r="G82" s="36">
        <v>3244</v>
      </c>
      <c r="L82" s="4">
        <v>0</v>
      </c>
      <c r="M82" s="4">
        <v>0</v>
      </c>
      <c r="N82" s="4">
        <v>42</v>
      </c>
      <c r="O82" s="4" t="s">
        <v>68</v>
      </c>
      <c r="P82" s="37">
        <f t="shared" si="19"/>
        <v>42</v>
      </c>
      <c r="R82" s="38">
        <v>200</v>
      </c>
      <c r="S82" s="4">
        <v>4</v>
      </c>
      <c r="T82" s="4" t="s">
        <v>69</v>
      </c>
      <c r="U82" s="4" t="s">
        <v>70</v>
      </c>
      <c r="V82" s="4" t="s">
        <v>71</v>
      </c>
      <c r="Z82" s="4" t="s">
        <v>69</v>
      </c>
      <c r="AA82" s="4" t="s">
        <v>70</v>
      </c>
      <c r="AB82" s="4" t="s">
        <v>71</v>
      </c>
      <c r="AC82" s="4">
        <v>34140</v>
      </c>
      <c r="AD82" s="40">
        <f t="shared" si="10"/>
        <v>42</v>
      </c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2"/>
      <c r="AT82" s="40"/>
      <c r="AU82" s="43">
        <f t="shared" si="11"/>
        <v>42</v>
      </c>
      <c r="AV82" s="44" t="s">
        <v>68</v>
      </c>
      <c r="AW82" s="43">
        <v>100</v>
      </c>
      <c r="AX82" s="43"/>
      <c r="AY82" s="43"/>
      <c r="AZ82" s="45">
        <f t="shared" si="12"/>
        <v>4200</v>
      </c>
      <c r="BB82" s="46">
        <f t="shared" si="13"/>
        <v>0</v>
      </c>
      <c r="BD82" s="45">
        <f t="shared" si="14"/>
        <v>0</v>
      </c>
      <c r="BE82" s="48">
        <v>8400</v>
      </c>
      <c r="BG82" s="49">
        <f t="shared" si="15"/>
        <v>0</v>
      </c>
      <c r="BH82" s="4">
        <v>0</v>
      </c>
      <c r="BI82" s="49">
        <f t="shared" si="16"/>
        <v>8400</v>
      </c>
      <c r="BJ82" s="4">
        <v>0.01</v>
      </c>
      <c r="BK82" s="45">
        <f t="shared" si="17"/>
        <v>0.84</v>
      </c>
      <c r="BL82" s="45" t="str">
        <f t="shared" si="18"/>
        <v>แปดสิบสี่สตางค์</v>
      </c>
    </row>
    <row r="83" spans="1:64" ht="15" x14ac:dyDescent="0.25">
      <c r="A83" s="4">
        <v>78</v>
      </c>
      <c r="B83" s="34"/>
      <c r="F83" s="35" t="s">
        <v>67</v>
      </c>
      <c r="G83" s="36">
        <v>27145</v>
      </c>
      <c r="L83" s="4">
        <v>14</v>
      </c>
      <c r="M83" s="4">
        <v>0</v>
      </c>
      <c r="N83" s="4">
        <v>0</v>
      </c>
      <c r="O83" s="4" t="s">
        <v>68</v>
      </c>
      <c r="P83" s="37">
        <f t="shared" si="19"/>
        <v>5600</v>
      </c>
      <c r="R83" s="38">
        <v>100</v>
      </c>
      <c r="S83" s="4">
        <v>4</v>
      </c>
      <c r="T83" s="4" t="s">
        <v>69</v>
      </c>
      <c r="U83" s="4" t="s">
        <v>70</v>
      </c>
      <c r="V83" s="4" t="s">
        <v>71</v>
      </c>
      <c r="W83" s="39">
        <v>34140</v>
      </c>
      <c r="Z83" s="4" t="s">
        <v>69</v>
      </c>
      <c r="AA83" s="4" t="s">
        <v>70</v>
      </c>
      <c r="AB83" s="4" t="s">
        <v>71</v>
      </c>
      <c r="AC83" s="4">
        <v>34140</v>
      </c>
      <c r="AD83" s="40">
        <f t="shared" si="10"/>
        <v>5600</v>
      </c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3">
        <f t="shared" si="11"/>
        <v>5600</v>
      </c>
      <c r="AV83" s="44" t="s">
        <v>68</v>
      </c>
      <c r="AW83" s="43">
        <v>130</v>
      </c>
      <c r="AX83" s="43"/>
      <c r="AY83" s="43"/>
      <c r="AZ83" s="45">
        <f t="shared" si="12"/>
        <v>728000</v>
      </c>
      <c r="BB83" s="46">
        <f t="shared" si="13"/>
        <v>0</v>
      </c>
      <c r="BC83" s="47"/>
      <c r="BD83" s="45">
        <f t="shared" si="14"/>
        <v>0</v>
      </c>
      <c r="BE83" s="48">
        <v>560000</v>
      </c>
      <c r="BG83" s="49">
        <f t="shared" si="15"/>
        <v>0</v>
      </c>
      <c r="BH83" s="4">
        <v>0</v>
      </c>
      <c r="BI83" s="49">
        <f t="shared" si="16"/>
        <v>560000</v>
      </c>
      <c r="BJ83" s="4">
        <v>0.01</v>
      </c>
      <c r="BK83" s="45">
        <f t="shared" si="17"/>
        <v>56</v>
      </c>
      <c r="BL83" s="45" t="str">
        <f t="shared" si="18"/>
        <v>ห้าสิบหกบาทถ้วน</v>
      </c>
    </row>
    <row r="84" spans="1:64" ht="15" x14ac:dyDescent="0.25">
      <c r="A84" s="4">
        <v>79</v>
      </c>
      <c r="B84" s="34"/>
      <c r="F84" s="35" t="s">
        <v>67</v>
      </c>
      <c r="G84" s="36">
        <v>28483</v>
      </c>
      <c r="L84" s="4">
        <v>13</v>
      </c>
      <c r="M84" s="4">
        <v>1</v>
      </c>
      <c r="N84" s="4">
        <v>78</v>
      </c>
      <c r="O84" s="4" t="s">
        <v>68</v>
      </c>
      <c r="P84" s="37">
        <f t="shared" si="19"/>
        <v>5378</v>
      </c>
      <c r="R84" s="38">
        <v>190</v>
      </c>
      <c r="S84" s="4">
        <v>4</v>
      </c>
      <c r="T84" s="4" t="s">
        <v>69</v>
      </c>
      <c r="U84" s="4" t="s">
        <v>70</v>
      </c>
      <c r="V84" s="4" t="s">
        <v>71</v>
      </c>
      <c r="W84" s="39">
        <v>37240</v>
      </c>
      <c r="Z84" s="4" t="s">
        <v>69</v>
      </c>
      <c r="AA84" s="4" t="s">
        <v>70</v>
      </c>
      <c r="AB84" s="4" t="s">
        <v>71</v>
      </c>
      <c r="AC84" s="4">
        <v>34140</v>
      </c>
      <c r="AD84" s="40">
        <f t="shared" si="10"/>
        <v>5378</v>
      </c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3">
        <f t="shared" si="11"/>
        <v>5378</v>
      </c>
      <c r="AV84" s="44" t="s">
        <v>68</v>
      </c>
      <c r="AW84" s="43">
        <v>130</v>
      </c>
      <c r="AX84" s="43"/>
      <c r="AY84" s="43"/>
      <c r="AZ84" s="45">
        <f t="shared" si="12"/>
        <v>699140</v>
      </c>
      <c r="BB84" s="46">
        <f t="shared" si="13"/>
        <v>0</v>
      </c>
      <c r="BD84" s="45">
        <f t="shared" si="14"/>
        <v>0</v>
      </c>
      <c r="BE84" s="48">
        <v>1021820</v>
      </c>
      <c r="BG84" s="49">
        <f t="shared" si="15"/>
        <v>0</v>
      </c>
      <c r="BH84" s="4">
        <v>0</v>
      </c>
      <c r="BI84" s="49">
        <f t="shared" si="16"/>
        <v>1021820</v>
      </c>
      <c r="BJ84" s="4">
        <v>0.01</v>
      </c>
      <c r="BK84" s="45">
        <f t="shared" si="17"/>
        <v>102.182</v>
      </c>
      <c r="BL84" s="45" t="str">
        <f t="shared" si="18"/>
        <v>หนึ่งร้อยสองบาทสิบแปดสตางค์</v>
      </c>
    </row>
    <row r="85" spans="1:64" ht="15" x14ac:dyDescent="0.25">
      <c r="A85" s="4">
        <v>80</v>
      </c>
      <c r="B85" s="34"/>
      <c r="F85" s="35" t="s">
        <v>67</v>
      </c>
      <c r="G85" s="36">
        <v>28783</v>
      </c>
      <c r="L85" s="4">
        <v>2</v>
      </c>
      <c r="M85" s="4">
        <v>1</v>
      </c>
      <c r="N85" s="4">
        <v>69</v>
      </c>
      <c r="O85" s="4" t="s">
        <v>68</v>
      </c>
      <c r="P85" s="37">
        <f t="shared" si="19"/>
        <v>969</v>
      </c>
      <c r="R85" s="38">
        <v>80</v>
      </c>
      <c r="S85" s="4">
        <v>4</v>
      </c>
      <c r="T85" s="4" t="s">
        <v>69</v>
      </c>
      <c r="U85" s="4" t="s">
        <v>70</v>
      </c>
      <c r="V85" s="4" t="s">
        <v>71</v>
      </c>
      <c r="W85" s="39">
        <v>34140</v>
      </c>
      <c r="Z85" s="4" t="s">
        <v>69</v>
      </c>
      <c r="AA85" s="4" t="s">
        <v>70</v>
      </c>
      <c r="AB85" s="4" t="s">
        <v>71</v>
      </c>
      <c r="AC85" s="4">
        <v>34140</v>
      </c>
      <c r="AD85" s="40">
        <f t="shared" si="10"/>
        <v>969</v>
      </c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3">
        <f t="shared" si="11"/>
        <v>969</v>
      </c>
      <c r="AV85" s="44" t="s">
        <v>68</v>
      </c>
      <c r="AW85" s="43">
        <v>170</v>
      </c>
      <c r="AX85" s="43"/>
      <c r="AY85" s="43"/>
      <c r="AZ85" s="45">
        <f t="shared" si="12"/>
        <v>164730</v>
      </c>
      <c r="BB85" s="46">
        <f t="shared" si="13"/>
        <v>0</v>
      </c>
      <c r="BD85" s="45">
        <f t="shared" si="14"/>
        <v>0</v>
      </c>
      <c r="BE85" s="48">
        <v>77520</v>
      </c>
      <c r="BG85" s="49">
        <f t="shared" si="15"/>
        <v>0</v>
      </c>
      <c r="BH85" s="4">
        <v>0</v>
      </c>
      <c r="BI85" s="49">
        <f t="shared" si="16"/>
        <v>77520</v>
      </c>
      <c r="BJ85" s="4">
        <v>0.01</v>
      </c>
      <c r="BK85" s="45">
        <f t="shared" si="17"/>
        <v>7.7520000000000007</v>
      </c>
      <c r="BL85" s="45" t="str">
        <f t="shared" si="18"/>
        <v>เจ็ดบาทเจ็ดสิบห้าสตางค์</v>
      </c>
    </row>
    <row r="86" spans="1:64" ht="15" x14ac:dyDescent="0.25">
      <c r="A86" s="4">
        <v>81</v>
      </c>
      <c r="B86" s="34"/>
      <c r="F86" s="35" t="s">
        <v>67</v>
      </c>
      <c r="G86" s="36">
        <v>40226</v>
      </c>
      <c r="L86" s="4">
        <v>4</v>
      </c>
      <c r="M86" s="4">
        <v>0</v>
      </c>
      <c r="N86" s="4">
        <v>26.4</v>
      </c>
      <c r="O86" s="4" t="s">
        <v>68</v>
      </c>
      <c r="P86" s="37">
        <f t="shared" si="19"/>
        <v>1626.4</v>
      </c>
      <c r="R86" s="38">
        <v>160</v>
      </c>
      <c r="S86" s="4">
        <v>4</v>
      </c>
      <c r="T86" s="4" t="s">
        <v>69</v>
      </c>
      <c r="U86" s="4" t="s">
        <v>70</v>
      </c>
      <c r="V86" s="4" t="s">
        <v>71</v>
      </c>
      <c r="Z86" s="4" t="s">
        <v>69</v>
      </c>
      <c r="AA86" s="4" t="s">
        <v>70</v>
      </c>
      <c r="AB86" s="4" t="s">
        <v>71</v>
      </c>
      <c r="AC86" s="4">
        <v>34140</v>
      </c>
      <c r="AD86" s="40">
        <f t="shared" si="10"/>
        <v>1626.4</v>
      </c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3">
        <f t="shared" si="11"/>
        <v>1626.4</v>
      </c>
      <c r="AV86" s="44" t="s">
        <v>68</v>
      </c>
      <c r="AW86" s="43">
        <v>250</v>
      </c>
      <c r="AX86" s="43"/>
      <c r="AY86" s="43"/>
      <c r="AZ86" s="45">
        <f t="shared" si="12"/>
        <v>406600</v>
      </c>
      <c r="BB86" s="46">
        <f t="shared" si="13"/>
        <v>0</v>
      </c>
      <c r="BD86" s="45">
        <f t="shared" si="14"/>
        <v>0</v>
      </c>
      <c r="BE86" s="48">
        <v>260224</v>
      </c>
      <c r="BG86" s="49">
        <f t="shared" si="15"/>
        <v>0</v>
      </c>
      <c r="BH86" s="4">
        <v>0</v>
      </c>
      <c r="BI86" s="49">
        <f t="shared" si="16"/>
        <v>260224</v>
      </c>
      <c r="BJ86" s="4">
        <v>0.01</v>
      </c>
      <c r="BK86" s="45">
        <f t="shared" si="17"/>
        <v>26.022400000000001</v>
      </c>
      <c r="BL86" s="45" t="str">
        <f t="shared" si="18"/>
        <v>ยี่สิบหกบาทสองสตางค์</v>
      </c>
    </row>
    <row r="87" spans="1:64" ht="15" x14ac:dyDescent="0.25">
      <c r="A87" s="4">
        <v>82</v>
      </c>
      <c r="B87" s="34"/>
      <c r="F87" s="35" t="s">
        <v>67</v>
      </c>
      <c r="G87" s="36">
        <v>42622</v>
      </c>
      <c r="L87" s="4">
        <v>15</v>
      </c>
      <c r="M87" s="4">
        <v>2</v>
      </c>
      <c r="N87" s="4">
        <v>82.8</v>
      </c>
      <c r="O87" s="4" t="s">
        <v>68</v>
      </c>
      <c r="P87" s="37">
        <f t="shared" si="19"/>
        <v>6282.8</v>
      </c>
      <c r="R87" s="38">
        <v>80</v>
      </c>
      <c r="S87" s="4">
        <v>4</v>
      </c>
      <c r="T87" s="4" t="s">
        <v>69</v>
      </c>
      <c r="U87" s="4" t="s">
        <v>70</v>
      </c>
      <c r="V87" s="4" t="s">
        <v>71</v>
      </c>
      <c r="W87" s="39">
        <v>34140</v>
      </c>
      <c r="Z87" s="4" t="s">
        <v>69</v>
      </c>
      <c r="AA87" s="4" t="s">
        <v>70</v>
      </c>
      <c r="AB87" s="4" t="s">
        <v>71</v>
      </c>
      <c r="AC87" s="4">
        <v>34140</v>
      </c>
      <c r="AD87" s="40">
        <f t="shared" si="10"/>
        <v>6282.8</v>
      </c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3">
        <f t="shared" si="11"/>
        <v>6282.8</v>
      </c>
      <c r="AV87" s="44" t="s">
        <v>68</v>
      </c>
      <c r="AW87" s="43">
        <v>250</v>
      </c>
      <c r="AX87" s="43"/>
      <c r="AY87" s="43"/>
      <c r="AZ87" s="45">
        <f t="shared" si="12"/>
        <v>1570700</v>
      </c>
      <c r="BB87" s="46">
        <f t="shared" si="13"/>
        <v>0</v>
      </c>
      <c r="BD87" s="45">
        <f t="shared" si="14"/>
        <v>0</v>
      </c>
      <c r="BE87" s="48">
        <v>502624</v>
      </c>
      <c r="BG87" s="49">
        <f t="shared" si="15"/>
        <v>0</v>
      </c>
      <c r="BH87" s="4">
        <v>0</v>
      </c>
      <c r="BI87" s="49">
        <f t="shared" si="16"/>
        <v>502624</v>
      </c>
      <c r="BJ87" s="4">
        <v>0.01</v>
      </c>
      <c r="BK87" s="45">
        <f t="shared" si="17"/>
        <v>50.2624</v>
      </c>
      <c r="BL87" s="45" t="str">
        <f t="shared" si="18"/>
        <v>ห้าสิบบาทยี่สิบหกสตางค์</v>
      </c>
    </row>
    <row r="88" spans="1:64" ht="15" x14ac:dyDescent="0.25">
      <c r="A88" s="4">
        <v>83</v>
      </c>
      <c r="B88" s="34"/>
      <c r="F88" s="35" t="s">
        <v>67</v>
      </c>
      <c r="G88" s="36">
        <v>16502</v>
      </c>
      <c r="L88" s="4">
        <v>0</v>
      </c>
      <c r="M88" s="4">
        <v>1</v>
      </c>
      <c r="N88" s="4">
        <v>20</v>
      </c>
      <c r="O88" s="4" t="s">
        <v>68</v>
      </c>
      <c r="P88" s="37">
        <f t="shared" si="19"/>
        <v>120</v>
      </c>
      <c r="R88" s="38">
        <v>100</v>
      </c>
      <c r="S88" s="4">
        <v>4</v>
      </c>
      <c r="T88" s="4" t="s">
        <v>69</v>
      </c>
      <c r="U88" s="4" t="s">
        <v>70</v>
      </c>
      <c r="V88" s="4" t="s">
        <v>71</v>
      </c>
      <c r="W88" s="39">
        <v>34140</v>
      </c>
      <c r="Z88" s="4" t="s">
        <v>69</v>
      </c>
      <c r="AA88" s="4" t="s">
        <v>70</v>
      </c>
      <c r="AB88" s="4" t="s">
        <v>71</v>
      </c>
      <c r="AC88" s="4">
        <v>34140</v>
      </c>
      <c r="AD88" s="40">
        <f t="shared" si="10"/>
        <v>120</v>
      </c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3">
        <f t="shared" si="11"/>
        <v>120</v>
      </c>
      <c r="AV88" s="44" t="s">
        <v>68</v>
      </c>
      <c r="AW88" s="43">
        <v>100</v>
      </c>
      <c r="AX88" s="43"/>
      <c r="AY88" s="43"/>
      <c r="AZ88" s="45">
        <f t="shared" si="12"/>
        <v>12000</v>
      </c>
      <c r="BB88" s="46">
        <f t="shared" si="13"/>
        <v>0</v>
      </c>
      <c r="BD88" s="45">
        <f t="shared" si="14"/>
        <v>0</v>
      </c>
      <c r="BE88" s="48">
        <v>12000</v>
      </c>
      <c r="BG88" s="49">
        <f t="shared" si="15"/>
        <v>0</v>
      </c>
      <c r="BH88" s="4">
        <v>0</v>
      </c>
      <c r="BI88" s="49">
        <f t="shared" si="16"/>
        <v>12000</v>
      </c>
      <c r="BJ88" s="4">
        <v>0.01</v>
      </c>
      <c r="BK88" s="45">
        <f t="shared" si="17"/>
        <v>1.2</v>
      </c>
      <c r="BL88" s="45" t="str">
        <f t="shared" si="18"/>
        <v>หนึ่งบาทยี่สิบสตางค์</v>
      </c>
    </row>
    <row r="89" spans="1:64" ht="15" x14ac:dyDescent="0.25">
      <c r="A89" s="4">
        <v>84</v>
      </c>
      <c r="B89" s="34"/>
      <c r="F89" s="35" t="s">
        <v>67</v>
      </c>
      <c r="G89" s="36">
        <v>17603</v>
      </c>
      <c r="L89" s="4">
        <v>0</v>
      </c>
      <c r="M89" s="4">
        <v>2</v>
      </c>
      <c r="N89" s="4">
        <v>40</v>
      </c>
      <c r="O89" s="4" t="s">
        <v>68</v>
      </c>
      <c r="P89" s="37">
        <f t="shared" si="19"/>
        <v>240</v>
      </c>
      <c r="R89" s="38">
        <v>100</v>
      </c>
      <c r="S89" s="4">
        <v>4</v>
      </c>
      <c r="T89" s="4" t="s">
        <v>69</v>
      </c>
      <c r="U89" s="4" t="s">
        <v>70</v>
      </c>
      <c r="V89" s="4" t="s">
        <v>71</v>
      </c>
      <c r="W89" s="39">
        <v>34140</v>
      </c>
      <c r="Z89" s="4" t="s">
        <v>69</v>
      </c>
      <c r="AA89" s="4" t="s">
        <v>70</v>
      </c>
      <c r="AB89" s="4" t="s">
        <v>71</v>
      </c>
      <c r="AC89" s="4">
        <v>34140</v>
      </c>
      <c r="AD89" s="40">
        <f t="shared" si="10"/>
        <v>240</v>
      </c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3">
        <f t="shared" si="11"/>
        <v>240</v>
      </c>
      <c r="AV89" s="44" t="s">
        <v>68</v>
      </c>
      <c r="AW89" s="43">
        <v>200</v>
      </c>
      <c r="AX89" s="43"/>
      <c r="AY89" s="43"/>
      <c r="AZ89" s="45">
        <f t="shared" si="12"/>
        <v>48000</v>
      </c>
      <c r="BB89" s="46">
        <f t="shared" si="13"/>
        <v>0</v>
      </c>
      <c r="BD89" s="45">
        <f t="shared" si="14"/>
        <v>0</v>
      </c>
      <c r="BE89" s="48">
        <v>24000</v>
      </c>
      <c r="BG89" s="49">
        <f t="shared" si="15"/>
        <v>0</v>
      </c>
      <c r="BH89" s="4">
        <v>0</v>
      </c>
      <c r="BI89" s="49">
        <f t="shared" si="16"/>
        <v>24000</v>
      </c>
      <c r="BJ89" s="4">
        <v>0.01</v>
      </c>
      <c r="BK89" s="45">
        <f t="shared" si="17"/>
        <v>2.4</v>
      </c>
      <c r="BL89" s="45" t="str">
        <f t="shared" si="18"/>
        <v>สองบาทสี่สิบสตางค์</v>
      </c>
    </row>
    <row r="90" spans="1:64" ht="15" x14ac:dyDescent="0.25">
      <c r="A90" s="4">
        <v>85</v>
      </c>
      <c r="B90" s="34"/>
      <c r="F90" s="35" t="s">
        <v>67</v>
      </c>
      <c r="G90" s="36">
        <v>26082</v>
      </c>
      <c r="L90" s="4">
        <v>11</v>
      </c>
      <c r="M90" s="4">
        <v>3</v>
      </c>
      <c r="N90" s="4">
        <v>30</v>
      </c>
      <c r="O90" s="4" t="s">
        <v>68</v>
      </c>
      <c r="P90" s="37">
        <f t="shared" si="19"/>
        <v>4730</v>
      </c>
      <c r="R90" s="38">
        <v>80</v>
      </c>
      <c r="S90" s="4">
        <v>4</v>
      </c>
      <c r="T90" s="4" t="s">
        <v>69</v>
      </c>
      <c r="U90" s="4" t="s">
        <v>70</v>
      </c>
      <c r="V90" s="4" t="s">
        <v>71</v>
      </c>
      <c r="W90" s="39">
        <v>34140</v>
      </c>
      <c r="Z90" s="4" t="s">
        <v>69</v>
      </c>
      <c r="AA90" s="4" t="s">
        <v>70</v>
      </c>
      <c r="AB90" s="4" t="s">
        <v>71</v>
      </c>
      <c r="AC90" s="4">
        <v>34140</v>
      </c>
      <c r="AD90" s="40">
        <f t="shared" si="10"/>
        <v>4730</v>
      </c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3">
        <f t="shared" si="11"/>
        <v>4730</v>
      </c>
      <c r="AV90" s="44" t="s">
        <v>68</v>
      </c>
      <c r="AW90" s="43">
        <v>200</v>
      </c>
      <c r="AX90" s="43"/>
      <c r="AY90" s="43"/>
      <c r="AZ90" s="45">
        <f t="shared" si="12"/>
        <v>946000</v>
      </c>
      <c r="BB90" s="46">
        <f t="shared" si="13"/>
        <v>0</v>
      </c>
      <c r="BD90" s="45">
        <f t="shared" si="14"/>
        <v>0</v>
      </c>
      <c r="BE90" s="48">
        <v>378400</v>
      </c>
      <c r="BG90" s="49">
        <f t="shared" si="15"/>
        <v>0</v>
      </c>
      <c r="BH90" s="4">
        <v>0</v>
      </c>
      <c r="BI90" s="49">
        <f t="shared" si="16"/>
        <v>378400</v>
      </c>
      <c r="BJ90" s="4">
        <v>0.01</v>
      </c>
      <c r="BK90" s="45">
        <f t="shared" si="17"/>
        <v>37.840000000000003</v>
      </c>
      <c r="BL90" s="45" t="str">
        <f t="shared" si="18"/>
        <v>สามสิบเจ็ดบาทแปดสิบสี่สตางค์</v>
      </c>
    </row>
    <row r="91" spans="1:64" ht="15" x14ac:dyDescent="0.25">
      <c r="A91" s="4">
        <v>86</v>
      </c>
      <c r="B91" s="34"/>
      <c r="F91" s="35" t="s">
        <v>67</v>
      </c>
      <c r="G91" s="36">
        <v>29312</v>
      </c>
      <c r="L91" s="4">
        <v>4</v>
      </c>
      <c r="M91" s="4">
        <v>2</v>
      </c>
      <c r="N91" s="4">
        <v>58</v>
      </c>
      <c r="O91" s="4" t="s">
        <v>68</v>
      </c>
      <c r="P91" s="37">
        <f t="shared" si="19"/>
        <v>1858</v>
      </c>
      <c r="R91" s="38">
        <v>80</v>
      </c>
      <c r="S91" s="4">
        <v>4</v>
      </c>
      <c r="T91" s="4" t="s">
        <v>69</v>
      </c>
      <c r="U91" s="4" t="s">
        <v>70</v>
      </c>
      <c r="V91" s="4" t="s">
        <v>71</v>
      </c>
      <c r="W91" s="39">
        <v>34140</v>
      </c>
      <c r="Z91" s="4" t="s">
        <v>69</v>
      </c>
      <c r="AA91" s="4" t="s">
        <v>70</v>
      </c>
      <c r="AB91" s="4" t="s">
        <v>71</v>
      </c>
      <c r="AC91" s="4">
        <v>34140</v>
      </c>
      <c r="AD91" s="40">
        <f t="shared" si="10"/>
        <v>1858</v>
      </c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3">
        <f t="shared" si="11"/>
        <v>1858</v>
      </c>
      <c r="AV91" s="44" t="s">
        <v>68</v>
      </c>
      <c r="AW91" s="43">
        <v>180</v>
      </c>
      <c r="AX91" s="43"/>
      <c r="AY91" s="43"/>
      <c r="AZ91" s="45">
        <f t="shared" si="12"/>
        <v>334440</v>
      </c>
      <c r="BB91" s="46">
        <f t="shared" si="13"/>
        <v>0</v>
      </c>
      <c r="BD91" s="45">
        <f t="shared" si="14"/>
        <v>0</v>
      </c>
      <c r="BE91" s="48">
        <v>148640</v>
      </c>
      <c r="BG91" s="49">
        <f t="shared" si="15"/>
        <v>0</v>
      </c>
      <c r="BH91" s="4">
        <v>0</v>
      </c>
      <c r="BI91" s="49">
        <f t="shared" si="16"/>
        <v>148640</v>
      </c>
      <c r="BJ91" s="4">
        <v>0.01</v>
      </c>
      <c r="BK91" s="45">
        <f t="shared" si="17"/>
        <v>14.864000000000001</v>
      </c>
      <c r="BL91" s="45" t="str">
        <f t="shared" si="18"/>
        <v>สิบสี่บาทแปดสิบหกสตางค์</v>
      </c>
    </row>
    <row r="92" spans="1:64" ht="15" x14ac:dyDescent="0.25">
      <c r="A92" s="4">
        <v>87</v>
      </c>
      <c r="B92" s="34"/>
      <c r="F92" s="35" t="s">
        <v>67</v>
      </c>
      <c r="G92" s="36">
        <v>4877</v>
      </c>
      <c r="L92" s="4">
        <v>1</v>
      </c>
      <c r="M92" s="4">
        <v>1</v>
      </c>
      <c r="N92" s="4">
        <v>41</v>
      </c>
      <c r="O92" s="4" t="s">
        <v>68</v>
      </c>
      <c r="P92" s="37">
        <f t="shared" si="19"/>
        <v>541</v>
      </c>
      <c r="R92" s="38">
        <v>100</v>
      </c>
      <c r="S92" s="4">
        <v>4</v>
      </c>
      <c r="T92" s="4" t="s">
        <v>69</v>
      </c>
      <c r="U92" s="4" t="s">
        <v>70</v>
      </c>
      <c r="V92" s="4" t="s">
        <v>71</v>
      </c>
      <c r="W92" s="39">
        <v>34140</v>
      </c>
      <c r="Z92" s="4" t="s">
        <v>69</v>
      </c>
      <c r="AA92" s="4" t="s">
        <v>70</v>
      </c>
      <c r="AB92" s="4" t="s">
        <v>71</v>
      </c>
      <c r="AC92" s="4">
        <v>34140</v>
      </c>
      <c r="AD92" s="40">
        <f t="shared" si="10"/>
        <v>541</v>
      </c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3">
        <f t="shared" si="11"/>
        <v>541</v>
      </c>
      <c r="AV92" s="44" t="s">
        <v>68</v>
      </c>
      <c r="AW92" s="43">
        <v>100</v>
      </c>
      <c r="AX92" s="43"/>
      <c r="AY92" s="43"/>
      <c r="AZ92" s="45">
        <f t="shared" si="12"/>
        <v>54100</v>
      </c>
      <c r="BB92" s="46">
        <f t="shared" si="13"/>
        <v>0</v>
      </c>
      <c r="BD92" s="45">
        <f t="shared" si="14"/>
        <v>0</v>
      </c>
      <c r="BE92" s="48">
        <v>54100</v>
      </c>
      <c r="BG92" s="49">
        <f t="shared" si="15"/>
        <v>0</v>
      </c>
      <c r="BH92" s="4">
        <v>0</v>
      </c>
      <c r="BI92" s="49">
        <f t="shared" si="16"/>
        <v>54100</v>
      </c>
      <c r="BJ92" s="4">
        <v>0.01</v>
      </c>
      <c r="BK92" s="45">
        <f t="shared" si="17"/>
        <v>5.41</v>
      </c>
      <c r="BL92" s="45" t="str">
        <f t="shared" si="18"/>
        <v>ห้าบาทสี่สิบเอ็ดสตางค์</v>
      </c>
    </row>
    <row r="93" spans="1:64" ht="15" x14ac:dyDescent="0.25">
      <c r="A93" s="4">
        <v>88</v>
      </c>
      <c r="B93" s="34"/>
      <c r="F93" s="35" t="s">
        <v>67</v>
      </c>
      <c r="G93" s="36">
        <v>4879</v>
      </c>
      <c r="L93" s="4">
        <v>0</v>
      </c>
      <c r="M93" s="4">
        <v>0</v>
      </c>
      <c r="N93" s="4">
        <v>79</v>
      </c>
      <c r="O93" s="4" t="s">
        <v>68</v>
      </c>
      <c r="P93" s="37">
        <f t="shared" si="19"/>
        <v>79</v>
      </c>
      <c r="R93" s="38">
        <v>200</v>
      </c>
      <c r="S93" s="4">
        <v>4</v>
      </c>
      <c r="T93" s="4" t="s">
        <v>69</v>
      </c>
      <c r="U93" s="4" t="s">
        <v>70</v>
      </c>
      <c r="V93" s="4" t="s">
        <v>71</v>
      </c>
      <c r="W93" s="39">
        <v>34140</v>
      </c>
      <c r="Z93" s="4" t="s">
        <v>69</v>
      </c>
      <c r="AA93" s="4" t="s">
        <v>70</v>
      </c>
      <c r="AB93" s="4" t="s">
        <v>71</v>
      </c>
      <c r="AC93" s="4">
        <v>34140</v>
      </c>
      <c r="AD93" s="40">
        <f t="shared" si="10"/>
        <v>79</v>
      </c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3">
        <f t="shared" si="11"/>
        <v>79</v>
      </c>
      <c r="AV93" s="44" t="s">
        <v>68</v>
      </c>
      <c r="AW93" s="43">
        <v>130</v>
      </c>
      <c r="AX93" s="43"/>
      <c r="AY93" s="43"/>
      <c r="AZ93" s="45">
        <f t="shared" si="12"/>
        <v>10270</v>
      </c>
      <c r="BB93" s="46">
        <f t="shared" si="13"/>
        <v>0</v>
      </c>
      <c r="BD93" s="45">
        <f t="shared" si="14"/>
        <v>0</v>
      </c>
      <c r="BE93" s="48">
        <v>15800</v>
      </c>
      <c r="BG93" s="49">
        <f t="shared" si="15"/>
        <v>0</v>
      </c>
      <c r="BH93" s="4">
        <v>0</v>
      </c>
      <c r="BI93" s="49">
        <f t="shared" si="16"/>
        <v>15800</v>
      </c>
      <c r="BJ93" s="4">
        <v>0.01</v>
      </c>
      <c r="BK93" s="45">
        <f t="shared" si="17"/>
        <v>1.58</v>
      </c>
      <c r="BL93" s="45" t="str">
        <f t="shared" si="18"/>
        <v>หนึ่งบาทห้าสิบแปดสตางค์</v>
      </c>
    </row>
    <row r="94" spans="1:64" ht="15" x14ac:dyDescent="0.25">
      <c r="A94" s="4">
        <v>89</v>
      </c>
      <c r="B94" s="34"/>
      <c r="F94" s="35" t="s">
        <v>67</v>
      </c>
      <c r="G94" s="36">
        <v>29458</v>
      </c>
      <c r="L94" s="4">
        <v>2</v>
      </c>
      <c r="M94" s="4">
        <v>2</v>
      </c>
      <c r="N94" s="4">
        <v>99</v>
      </c>
      <c r="O94" s="4" t="s">
        <v>68</v>
      </c>
      <c r="P94" s="37">
        <f t="shared" si="19"/>
        <v>1099</v>
      </c>
      <c r="R94" s="38">
        <v>80</v>
      </c>
      <c r="S94" s="4">
        <v>4</v>
      </c>
      <c r="T94" s="4" t="s">
        <v>69</v>
      </c>
      <c r="U94" s="4" t="s">
        <v>70</v>
      </c>
      <c r="V94" s="4" t="s">
        <v>71</v>
      </c>
      <c r="W94" s="39">
        <v>34140</v>
      </c>
      <c r="Z94" s="4" t="s">
        <v>69</v>
      </c>
      <c r="AA94" s="4" t="s">
        <v>70</v>
      </c>
      <c r="AB94" s="4" t="s">
        <v>71</v>
      </c>
      <c r="AC94" s="4">
        <v>34140</v>
      </c>
      <c r="AD94" s="40">
        <f t="shared" si="10"/>
        <v>1099</v>
      </c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3">
        <f t="shared" si="11"/>
        <v>1099</v>
      </c>
      <c r="AV94" s="44" t="s">
        <v>68</v>
      </c>
      <c r="AW94" s="43">
        <v>100</v>
      </c>
      <c r="AX94" s="43"/>
      <c r="AY94" s="43"/>
      <c r="AZ94" s="45">
        <f t="shared" si="12"/>
        <v>109900</v>
      </c>
      <c r="BB94" s="46">
        <f t="shared" si="13"/>
        <v>0</v>
      </c>
      <c r="BD94" s="45">
        <f t="shared" si="14"/>
        <v>0</v>
      </c>
      <c r="BE94" s="48">
        <v>87920</v>
      </c>
      <c r="BG94" s="49">
        <f t="shared" si="15"/>
        <v>0</v>
      </c>
      <c r="BH94" s="4">
        <v>0</v>
      </c>
      <c r="BI94" s="49">
        <f t="shared" si="16"/>
        <v>87920</v>
      </c>
      <c r="BJ94" s="4">
        <v>0.01</v>
      </c>
      <c r="BK94" s="45">
        <f t="shared" si="17"/>
        <v>8.7919999999999998</v>
      </c>
      <c r="BL94" s="45" t="str">
        <f t="shared" si="18"/>
        <v>แปดบาทเจ็ดสิบเก้าสตางค์</v>
      </c>
    </row>
    <row r="95" spans="1:64" ht="15" x14ac:dyDescent="0.25">
      <c r="A95" s="4">
        <v>90</v>
      </c>
      <c r="B95" s="34"/>
      <c r="F95" s="35" t="s">
        <v>67</v>
      </c>
      <c r="G95" s="36">
        <v>26265</v>
      </c>
      <c r="L95" s="4">
        <v>0</v>
      </c>
      <c r="M95" s="4">
        <v>2</v>
      </c>
      <c r="N95" s="4">
        <v>41.1</v>
      </c>
      <c r="O95" s="4" t="s">
        <v>68</v>
      </c>
      <c r="P95" s="37">
        <f t="shared" si="19"/>
        <v>241.1</v>
      </c>
      <c r="R95" s="38">
        <v>80</v>
      </c>
      <c r="S95" s="4">
        <v>4</v>
      </c>
      <c r="T95" s="4" t="s">
        <v>69</v>
      </c>
      <c r="U95" s="4" t="s">
        <v>70</v>
      </c>
      <c r="V95" s="4" t="s">
        <v>71</v>
      </c>
      <c r="W95" s="39">
        <v>34140</v>
      </c>
      <c r="Z95" s="4" t="s">
        <v>69</v>
      </c>
      <c r="AA95" s="4" t="s">
        <v>70</v>
      </c>
      <c r="AB95" s="4" t="s">
        <v>71</v>
      </c>
      <c r="AC95" s="4">
        <v>34140</v>
      </c>
      <c r="AD95" s="40">
        <f t="shared" si="10"/>
        <v>241.1</v>
      </c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3">
        <f t="shared" si="11"/>
        <v>241.1</v>
      </c>
      <c r="AV95" s="44" t="s">
        <v>68</v>
      </c>
      <c r="AW95" s="43">
        <v>200</v>
      </c>
      <c r="AX95" s="43"/>
      <c r="AY95" s="43"/>
      <c r="AZ95" s="45">
        <f t="shared" si="12"/>
        <v>48220</v>
      </c>
      <c r="BB95" s="46">
        <f t="shared" si="13"/>
        <v>0</v>
      </c>
      <c r="BD95" s="45">
        <f t="shared" si="14"/>
        <v>0</v>
      </c>
      <c r="BE95" s="48">
        <v>19288</v>
      </c>
      <c r="BG95" s="49">
        <f t="shared" si="15"/>
        <v>0</v>
      </c>
      <c r="BH95" s="4">
        <v>0</v>
      </c>
      <c r="BI95" s="49">
        <f t="shared" si="16"/>
        <v>19288</v>
      </c>
      <c r="BJ95" s="4">
        <v>0.01</v>
      </c>
      <c r="BK95" s="45">
        <f t="shared" si="17"/>
        <v>1.9287999999999998</v>
      </c>
      <c r="BL95" s="45" t="str">
        <f t="shared" si="18"/>
        <v>หนึ่งบาทเก้าสิบสามสตางค์</v>
      </c>
    </row>
    <row r="96" spans="1:64" ht="15" x14ac:dyDescent="0.25">
      <c r="A96" s="4">
        <v>91</v>
      </c>
      <c r="B96" s="34"/>
      <c r="F96" s="35" t="s">
        <v>67</v>
      </c>
      <c r="G96" s="36">
        <v>26341</v>
      </c>
      <c r="L96" s="4">
        <v>18</v>
      </c>
      <c r="M96" s="4">
        <v>0</v>
      </c>
      <c r="N96" s="4">
        <v>77</v>
      </c>
      <c r="O96" s="4" t="s">
        <v>68</v>
      </c>
      <c r="P96" s="37">
        <f t="shared" si="19"/>
        <v>7277</v>
      </c>
      <c r="R96" s="38">
        <v>100</v>
      </c>
      <c r="S96" s="4">
        <v>4</v>
      </c>
      <c r="T96" s="4" t="s">
        <v>69</v>
      </c>
      <c r="U96" s="4" t="s">
        <v>70</v>
      </c>
      <c r="V96" s="4" t="s">
        <v>71</v>
      </c>
      <c r="W96" s="39">
        <v>34140</v>
      </c>
      <c r="Z96" s="4" t="s">
        <v>69</v>
      </c>
      <c r="AA96" s="4" t="s">
        <v>70</v>
      </c>
      <c r="AB96" s="4" t="s">
        <v>71</v>
      </c>
      <c r="AC96" s="4">
        <v>34140</v>
      </c>
      <c r="AD96" s="40">
        <f t="shared" si="10"/>
        <v>7277</v>
      </c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3">
        <f t="shared" si="11"/>
        <v>7277</v>
      </c>
      <c r="AV96" s="44" t="s">
        <v>68</v>
      </c>
      <c r="AW96" s="43">
        <v>130</v>
      </c>
      <c r="AX96" s="43"/>
      <c r="AY96" s="43"/>
      <c r="AZ96" s="45">
        <f t="shared" si="12"/>
        <v>946010</v>
      </c>
      <c r="BB96" s="46">
        <f t="shared" si="13"/>
        <v>0</v>
      </c>
      <c r="BD96" s="45">
        <f t="shared" si="14"/>
        <v>0</v>
      </c>
      <c r="BE96" s="48">
        <v>727700</v>
      </c>
      <c r="BG96" s="49">
        <f t="shared" si="15"/>
        <v>0</v>
      </c>
      <c r="BH96" s="4">
        <v>0</v>
      </c>
      <c r="BI96" s="49">
        <f t="shared" si="16"/>
        <v>727700</v>
      </c>
      <c r="BJ96" s="4">
        <v>0.01</v>
      </c>
      <c r="BK96" s="45">
        <f t="shared" si="17"/>
        <v>72.77</v>
      </c>
      <c r="BL96" s="45" t="str">
        <f t="shared" si="18"/>
        <v>เจ็ดสิบสองบาทเจ็ดสิบเจ็ดสตางค์</v>
      </c>
    </row>
    <row r="97" spans="1:64" ht="15" x14ac:dyDescent="0.25">
      <c r="A97" s="4">
        <v>92</v>
      </c>
      <c r="B97" s="34"/>
      <c r="F97" s="35" t="s">
        <v>67</v>
      </c>
      <c r="G97" s="36">
        <v>4550</v>
      </c>
      <c r="L97" s="4">
        <v>1</v>
      </c>
      <c r="M97" s="4">
        <v>0</v>
      </c>
      <c r="N97" s="4">
        <v>8</v>
      </c>
      <c r="O97" s="4" t="s">
        <v>68</v>
      </c>
      <c r="P97" s="37">
        <f t="shared" si="19"/>
        <v>408</v>
      </c>
      <c r="R97" s="38">
        <v>200</v>
      </c>
      <c r="S97" s="4">
        <v>4</v>
      </c>
      <c r="T97" s="4" t="s">
        <v>69</v>
      </c>
      <c r="U97" s="4" t="s">
        <v>70</v>
      </c>
      <c r="V97" s="4" t="s">
        <v>71</v>
      </c>
      <c r="W97" s="39">
        <v>34140</v>
      </c>
      <c r="Z97" s="4" t="s">
        <v>69</v>
      </c>
      <c r="AA97" s="4" t="s">
        <v>70</v>
      </c>
      <c r="AB97" s="4" t="s">
        <v>71</v>
      </c>
      <c r="AC97" s="4">
        <v>34140</v>
      </c>
      <c r="AD97" s="40">
        <f t="shared" si="10"/>
        <v>408</v>
      </c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3">
        <f t="shared" si="11"/>
        <v>408</v>
      </c>
      <c r="AV97" s="44" t="s">
        <v>68</v>
      </c>
      <c r="AW97" s="43">
        <v>100</v>
      </c>
      <c r="AX97" s="43"/>
      <c r="AY97" s="43"/>
      <c r="AZ97" s="45">
        <f t="shared" si="12"/>
        <v>40800</v>
      </c>
      <c r="BB97" s="46">
        <f t="shared" si="13"/>
        <v>0</v>
      </c>
      <c r="BD97" s="45">
        <f t="shared" si="14"/>
        <v>0</v>
      </c>
      <c r="BE97" s="48">
        <v>81600</v>
      </c>
      <c r="BG97" s="49">
        <f t="shared" si="15"/>
        <v>0</v>
      </c>
      <c r="BH97" s="4">
        <v>0</v>
      </c>
      <c r="BI97" s="49">
        <f t="shared" si="16"/>
        <v>81600</v>
      </c>
      <c r="BJ97" s="4">
        <v>0.01</v>
      </c>
      <c r="BK97" s="45">
        <f t="shared" si="17"/>
        <v>8.16</v>
      </c>
      <c r="BL97" s="45" t="str">
        <f t="shared" si="18"/>
        <v>แปดบาทสิบหกสตางค์</v>
      </c>
    </row>
    <row r="98" spans="1:64" ht="15" x14ac:dyDescent="0.25">
      <c r="A98" s="4">
        <v>93</v>
      </c>
      <c r="B98" s="34"/>
      <c r="F98" s="35" t="s">
        <v>67</v>
      </c>
      <c r="G98" s="36">
        <v>21585</v>
      </c>
      <c r="L98" s="4">
        <v>10</v>
      </c>
      <c r="M98" s="4">
        <v>1</v>
      </c>
      <c r="N98" s="4">
        <v>10</v>
      </c>
      <c r="O98" s="4" t="s">
        <v>68</v>
      </c>
      <c r="P98" s="37">
        <f t="shared" si="19"/>
        <v>4110</v>
      </c>
      <c r="R98" s="38">
        <v>80</v>
      </c>
      <c r="S98" s="4">
        <v>4</v>
      </c>
      <c r="T98" s="4" t="s">
        <v>69</v>
      </c>
      <c r="U98" s="4" t="s">
        <v>70</v>
      </c>
      <c r="V98" s="4" t="s">
        <v>71</v>
      </c>
      <c r="W98" s="39">
        <v>37240</v>
      </c>
      <c r="Z98" s="4" t="s">
        <v>69</v>
      </c>
      <c r="AA98" s="4" t="s">
        <v>70</v>
      </c>
      <c r="AB98" s="4" t="s">
        <v>71</v>
      </c>
      <c r="AC98" s="4">
        <v>34140</v>
      </c>
      <c r="AD98" s="40">
        <f t="shared" si="10"/>
        <v>4110</v>
      </c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3">
        <f t="shared" si="11"/>
        <v>4110</v>
      </c>
      <c r="AV98" s="44" t="s">
        <v>68</v>
      </c>
      <c r="AW98" s="43">
        <v>300</v>
      </c>
      <c r="AX98" s="43"/>
      <c r="AY98" s="43"/>
      <c r="AZ98" s="45">
        <f t="shared" si="12"/>
        <v>1233000</v>
      </c>
      <c r="BB98" s="46">
        <f t="shared" si="13"/>
        <v>0</v>
      </c>
      <c r="BD98" s="45">
        <f t="shared" si="14"/>
        <v>0</v>
      </c>
      <c r="BE98" s="48">
        <v>328800</v>
      </c>
      <c r="BG98" s="49">
        <f t="shared" si="15"/>
        <v>0</v>
      </c>
      <c r="BH98" s="4">
        <v>0</v>
      </c>
      <c r="BI98" s="49">
        <f t="shared" si="16"/>
        <v>328800</v>
      </c>
      <c r="BJ98" s="4">
        <v>0.01</v>
      </c>
      <c r="BK98" s="45">
        <f t="shared" si="17"/>
        <v>32.880000000000003</v>
      </c>
      <c r="BL98" s="45" t="str">
        <f t="shared" si="18"/>
        <v>สามสิบสองบาทแปดสิบแปดสตางค์</v>
      </c>
    </row>
    <row r="99" spans="1:64" ht="15" x14ac:dyDescent="0.25">
      <c r="A99" s="4">
        <v>94</v>
      </c>
      <c r="B99" s="34"/>
      <c r="F99" s="35" t="s">
        <v>67</v>
      </c>
      <c r="G99" s="36">
        <v>28723</v>
      </c>
      <c r="L99" s="4">
        <v>4</v>
      </c>
      <c r="M99" s="4">
        <v>1</v>
      </c>
      <c r="N99" s="4">
        <v>38</v>
      </c>
      <c r="O99" s="4" t="s">
        <v>68</v>
      </c>
      <c r="P99" s="37">
        <f t="shared" si="19"/>
        <v>1738</v>
      </c>
      <c r="R99" s="38">
        <v>150</v>
      </c>
      <c r="S99" s="4">
        <v>4</v>
      </c>
      <c r="T99" s="4" t="s">
        <v>69</v>
      </c>
      <c r="U99" s="4" t="s">
        <v>70</v>
      </c>
      <c r="V99" s="4" t="s">
        <v>71</v>
      </c>
      <c r="W99" s="39">
        <v>37240</v>
      </c>
      <c r="Z99" s="4" t="s">
        <v>69</v>
      </c>
      <c r="AA99" s="4" t="s">
        <v>70</v>
      </c>
      <c r="AB99" s="4" t="s">
        <v>71</v>
      </c>
      <c r="AC99" s="4">
        <v>34140</v>
      </c>
      <c r="AD99" s="40">
        <f t="shared" si="10"/>
        <v>1738</v>
      </c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3">
        <f t="shared" si="11"/>
        <v>1738</v>
      </c>
      <c r="AV99" s="44" t="s">
        <v>68</v>
      </c>
      <c r="AW99" s="43">
        <v>100</v>
      </c>
      <c r="AX99" s="43"/>
      <c r="AY99" s="43"/>
      <c r="AZ99" s="45">
        <f t="shared" si="12"/>
        <v>173800</v>
      </c>
      <c r="BB99" s="46">
        <f t="shared" si="13"/>
        <v>0</v>
      </c>
      <c r="BD99" s="45">
        <f t="shared" si="14"/>
        <v>0</v>
      </c>
      <c r="BE99" s="48">
        <v>260700</v>
      </c>
      <c r="BG99" s="49">
        <f t="shared" si="15"/>
        <v>0</v>
      </c>
      <c r="BH99" s="4">
        <v>0</v>
      </c>
      <c r="BI99" s="49">
        <f t="shared" si="16"/>
        <v>260700</v>
      </c>
      <c r="BJ99" s="4">
        <v>0.01</v>
      </c>
      <c r="BK99" s="45">
        <f t="shared" si="17"/>
        <v>26.07</v>
      </c>
      <c r="BL99" s="45" t="str">
        <f t="shared" si="18"/>
        <v>ยี่สิบหกบาทเจ็ดสตางค์</v>
      </c>
    </row>
    <row r="100" spans="1:64" ht="15" x14ac:dyDescent="0.25">
      <c r="A100" s="4">
        <v>95</v>
      </c>
      <c r="B100" s="34"/>
      <c r="F100" s="35" t="s">
        <v>67</v>
      </c>
      <c r="G100" s="36">
        <v>28725</v>
      </c>
      <c r="L100" s="4">
        <v>6</v>
      </c>
      <c r="M100" s="4">
        <v>2</v>
      </c>
      <c r="N100" s="4">
        <v>18</v>
      </c>
      <c r="O100" s="4" t="s">
        <v>68</v>
      </c>
      <c r="P100" s="37">
        <f t="shared" si="19"/>
        <v>2618</v>
      </c>
      <c r="R100" s="38">
        <v>180</v>
      </c>
      <c r="S100" s="4">
        <v>4</v>
      </c>
      <c r="T100" s="4" t="s">
        <v>69</v>
      </c>
      <c r="U100" s="4" t="s">
        <v>70</v>
      </c>
      <c r="V100" s="4" t="s">
        <v>71</v>
      </c>
      <c r="W100" s="39">
        <v>34140</v>
      </c>
      <c r="Z100" s="4" t="s">
        <v>69</v>
      </c>
      <c r="AA100" s="4" t="s">
        <v>70</v>
      </c>
      <c r="AB100" s="4" t="s">
        <v>71</v>
      </c>
      <c r="AC100" s="4">
        <v>34140</v>
      </c>
      <c r="AD100" s="40">
        <f t="shared" si="10"/>
        <v>2618</v>
      </c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3">
        <f t="shared" si="11"/>
        <v>2618</v>
      </c>
      <c r="AV100" s="44" t="s">
        <v>68</v>
      </c>
      <c r="AW100" s="43">
        <v>180</v>
      </c>
      <c r="AX100" s="43"/>
      <c r="AY100" s="43"/>
      <c r="AZ100" s="45">
        <f t="shared" si="12"/>
        <v>471240</v>
      </c>
      <c r="BB100" s="46">
        <f t="shared" si="13"/>
        <v>0</v>
      </c>
      <c r="BD100" s="45">
        <f t="shared" si="14"/>
        <v>0</v>
      </c>
      <c r="BE100" s="48">
        <v>471240</v>
      </c>
      <c r="BG100" s="49">
        <f t="shared" si="15"/>
        <v>0</v>
      </c>
      <c r="BH100" s="4">
        <v>0</v>
      </c>
      <c r="BI100" s="49">
        <f t="shared" si="16"/>
        <v>471240</v>
      </c>
      <c r="BJ100" s="4">
        <v>0.01</v>
      </c>
      <c r="BK100" s="45">
        <f t="shared" si="17"/>
        <v>47.124000000000002</v>
      </c>
      <c r="BL100" s="45" t="str">
        <f t="shared" si="18"/>
        <v>สี่สิบเจ็ดบาทสิบสองสตางค์</v>
      </c>
    </row>
    <row r="101" spans="1:64" ht="15" x14ac:dyDescent="0.25">
      <c r="A101" s="4">
        <v>96</v>
      </c>
      <c r="B101" s="34"/>
      <c r="F101" s="35" t="s">
        <v>67</v>
      </c>
      <c r="G101" s="36">
        <v>28741</v>
      </c>
      <c r="L101" s="4">
        <v>1</v>
      </c>
      <c r="M101" s="4">
        <v>1</v>
      </c>
      <c r="N101" s="4">
        <v>83</v>
      </c>
      <c r="O101" s="4" t="s">
        <v>68</v>
      </c>
      <c r="P101" s="37">
        <f t="shared" si="19"/>
        <v>583</v>
      </c>
      <c r="R101" s="38">
        <v>80</v>
      </c>
      <c r="S101" s="4">
        <v>4</v>
      </c>
      <c r="T101" s="4" t="s">
        <v>69</v>
      </c>
      <c r="U101" s="4" t="s">
        <v>70</v>
      </c>
      <c r="V101" s="4" t="s">
        <v>71</v>
      </c>
      <c r="W101" s="39">
        <v>34140</v>
      </c>
      <c r="Z101" s="4" t="s">
        <v>69</v>
      </c>
      <c r="AA101" s="4" t="s">
        <v>70</v>
      </c>
      <c r="AB101" s="4" t="s">
        <v>71</v>
      </c>
      <c r="AC101" s="4">
        <v>34140</v>
      </c>
      <c r="AD101" s="40">
        <f t="shared" si="10"/>
        <v>583</v>
      </c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3">
        <f t="shared" si="11"/>
        <v>583</v>
      </c>
      <c r="AV101" s="44" t="s">
        <v>68</v>
      </c>
      <c r="AW101" s="43">
        <v>200</v>
      </c>
      <c r="AX101" s="43"/>
      <c r="AY101" s="43"/>
      <c r="AZ101" s="45">
        <f t="shared" si="12"/>
        <v>116600</v>
      </c>
      <c r="BB101" s="46">
        <f t="shared" si="13"/>
        <v>0</v>
      </c>
      <c r="BD101" s="45">
        <f t="shared" si="14"/>
        <v>0</v>
      </c>
      <c r="BE101" s="48">
        <v>46640</v>
      </c>
      <c r="BG101" s="49">
        <f t="shared" si="15"/>
        <v>0</v>
      </c>
      <c r="BH101" s="4">
        <v>0</v>
      </c>
      <c r="BI101" s="49">
        <f t="shared" si="16"/>
        <v>46640</v>
      </c>
      <c r="BJ101" s="4">
        <v>0.01</v>
      </c>
      <c r="BK101" s="45">
        <f t="shared" si="17"/>
        <v>4.6640000000000006</v>
      </c>
      <c r="BL101" s="45" t="str">
        <f t="shared" si="18"/>
        <v>สี่บาทหกสิบหกสตางค์</v>
      </c>
    </row>
    <row r="102" spans="1:64" ht="15" x14ac:dyDescent="0.25">
      <c r="A102" s="4">
        <v>97</v>
      </c>
      <c r="B102" s="34"/>
      <c r="F102" s="35" t="s">
        <v>67</v>
      </c>
      <c r="G102" s="36">
        <v>16479</v>
      </c>
      <c r="L102" s="4">
        <v>3</v>
      </c>
      <c r="M102" s="4">
        <v>0</v>
      </c>
      <c r="N102" s="4">
        <v>80</v>
      </c>
      <c r="O102" s="4" t="s">
        <v>68</v>
      </c>
      <c r="P102" s="37">
        <f t="shared" si="19"/>
        <v>1280</v>
      </c>
      <c r="R102" s="38">
        <v>180</v>
      </c>
      <c r="S102" s="4">
        <v>4</v>
      </c>
      <c r="T102" s="4" t="s">
        <v>69</v>
      </c>
      <c r="U102" s="4" t="s">
        <v>70</v>
      </c>
      <c r="V102" s="4" t="s">
        <v>71</v>
      </c>
      <c r="W102" s="39">
        <v>34140</v>
      </c>
      <c r="Z102" s="4" t="s">
        <v>69</v>
      </c>
      <c r="AA102" s="4" t="s">
        <v>70</v>
      </c>
      <c r="AB102" s="4" t="s">
        <v>71</v>
      </c>
      <c r="AC102" s="4">
        <v>34140</v>
      </c>
      <c r="AD102" s="40">
        <f t="shared" si="10"/>
        <v>1280</v>
      </c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3">
        <f t="shared" si="11"/>
        <v>1280</v>
      </c>
      <c r="AV102" s="44" t="s">
        <v>68</v>
      </c>
      <c r="AW102" s="43">
        <v>190</v>
      </c>
      <c r="AX102" s="43"/>
      <c r="AY102" s="43"/>
      <c r="AZ102" s="45">
        <f t="shared" si="12"/>
        <v>243200</v>
      </c>
      <c r="BB102" s="46">
        <f t="shared" si="13"/>
        <v>0</v>
      </c>
      <c r="BD102" s="45">
        <f t="shared" si="14"/>
        <v>0</v>
      </c>
      <c r="BE102" s="48">
        <v>230400</v>
      </c>
      <c r="BG102" s="49">
        <f t="shared" si="15"/>
        <v>0</v>
      </c>
      <c r="BH102" s="4">
        <v>0</v>
      </c>
      <c r="BI102" s="49">
        <f t="shared" si="16"/>
        <v>230400</v>
      </c>
      <c r="BJ102" s="4">
        <v>0.01</v>
      </c>
      <c r="BK102" s="45">
        <f t="shared" si="17"/>
        <v>23.04</v>
      </c>
      <c r="BL102" s="45" t="str">
        <f t="shared" si="18"/>
        <v>ยี่สิบสามบาทสี่สตางค์</v>
      </c>
    </row>
    <row r="103" spans="1:64" ht="15" x14ac:dyDescent="0.25">
      <c r="A103" s="4">
        <v>98</v>
      </c>
      <c r="B103" s="34"/>
      <c r="F103" s="35" t="s">
        <v>67</v>
      </c>
      <c r="G103" s="36">
        <v>16490</v>
      </c>
      <c r="L103" s="4">
        <v>0</v>
      </c>
      <c r="M103" s="4">
        <v>2</v>
      </c>
      <c r="N103" s="4">
        <v>85</v>
      </c>
      <c r="O103" s="4" t="s">
        <v>68</v>
      </c>
      <c r="P103" s="37">
        <f t="shared" si="19"/>
        <v>285</v>
      </c>
      <c r="R103" s="38">
        <v>100</v>
      </c>
      <c r="S103" s="4">
        <v>4</v>
      </c>
      <c r="T103" s="4" t="s">
        <v>69</v>
      </c>
      <c r="U103" s="4" t="s">
        <v>70</v>
      </c>
      <c r="V103" s="4" t="s">
        <v>71</v>
      </c>
      <c r="W103" s="39">
        <v>34140</v>
      </c>
      <c r="Z103" s="4" t="s">
        <v>69</v>
      </c>
      <c r="AA103" s="4" t="s">
        <v>70</v>
      </c>
      <c r="AB103" s="4" t="s">
        <v>71</v>
      </c>
      <c r="AC103" s="4">
        <v>34140</v>
      </c>
      <c r="AD103" s="40">
        <f t="shared" si="10"/>
        <v>285</v>
      </c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3">
        <f t="shared" si="11"/>
        <v>285</v>
      </c>
      <c r="AV103" s="44" t="s">
        <v>68</v>
      </c>
      <c r="AW103" s="43">
        <v>100</v>
      </c>
      <c r="AX103" s="43"/>
      <c r="AY103" s="43"/>
      <c r="AZ103" s="45">
        <f t="shared" si="12"/>
        <v>28500</v>
      </c>
      <c r="BB103" s="46">
        <f t="shared" si="13"/>
        <v>0</v>
      </c>
      <c r="BD103" s="45">
        <f t="shared" si="14"/>
        <v>0</v>
      </c>
      <c r="BE103" s="48">
        <v>28500</v>
      </c>
      <c r="BG103" s="49">
        <f t="shared" si="15"/>
        <v>0</v>
      </c>
      <c r="BH103" s="4">
        <v>0</v>
      </c>
      <c r="BI103" s="49">
        <f t="shared" si="16"/>
        <v>28500</v>
      </c>
      <c r="BJ103" s="4">
        <v>0.01</v>
      </c>
      <c r="BK103" s="45">
        <f t="shared" si="17"/>
        <v>2.85</v>
      </c>
      <c r="BL103" s="45" t="str">
        <f t="shared" si="18"/>
        <v>สองบาทแปดสิบห้าสตางค์</v>
      </c>
    </row>
    <row r="104" spans="1:64" ht="15" x14ac:dyDescent="0.25">
      <c r="A104" s="4">
        <v>99</v>
      </c>
      <c r="B104" s="34"/>
      <c r="F104" s="35" t="s">
        <v>67</v>
      </c>
      <c r="G104" s="36">
        <v>16508</v>
      </c>
      <c r="L104" s="4">
        <v>5</v>
      </c>
      <c r="M104" s="4">
        <v>3</v>
      </c>
      <c r="N104" s="4">
        <v>0</v>
      </c>
      <c r="O104" s="4" t="s">
        <v>68</v>
      </c>
      <c r="P104" s="37">
        <f t="shared" si="19"/>
        <v>2300</v>
      </c>
      <c r="R104" s="38">
        <v>130</v>
      </c>
      <c r="S104" s="4">
        <v>4</v>
      </c>
      <c r="T104" s="4" t="s">
        <v>69</v>
      </c>
      <c r="U104" s="4" t="s">
        <v>70</v>
      </c>
      <c r="V104" s="4" t="s">
        <v>71</v>
      </c>
      <c r="W104" s="39">
        <v>34140</v>
      </c>
      <c r="Z104" s="4" t="s">
        <v>69</v>
      </c>
      <c r="AA104" s="4" t="s">
        <v>70</v>
      </c>
      <c r="AB104" s="4" t="s">
        <v>71</v>
      </c>
      <c r="AC104" s="4">
        <v>34140</v>
      </c>
      <c r="AD104" s="40">
        <f t="shared" si="10"/>
        <v>2300</v>
      </c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3">
        <f t="shared" si="11"/>
        <v>2300</v>
      </c>
      <c r="AV104" s="44" t="s">
        <v>68</v>
      </c>
      <c r="AW104" s="43">
        <v>170</v>
      </c>
      <c r="AX104" s="43"/>
      <c r="AY104" s="43"/>
      <c r="AZ104" s="45">
        <f t="shared" si="12"/>
        <v>391000</v>
      </c>
      <c r="BB104" s="46">
        <f t="shared" si="13"/>
        <v>0</v>
      </c>
      <c r="BD104" s="45">
        <f t="shared" si="14"/>
        <v>0</v>
      </c>
      <c r="BE104" s="48">
        <v>299000</v>
      </c>
      <c r="BG104" s="49">
        <f t="shared" si="15"/>
        <v>0</v>
      </c>
      <c r="BH104" s="4">
        <v>0</v>
      </c>
      <c r="BI104" s="49">
        <f t="shared" si="16"/>
        <v>299000</v>
      </c>
      <c r="BJ104" s="4">
        <v>0.01</v>
      </c>
      <c r="BK104" s="45">
        <f t="shared" si="17"/>
        <v>29.9</v>
      </c>
      <c r="BL104" s="45" t="str">
        <f t="shared" si="18"/>
        <v>ยี่สิบเก้าบาทเก้าสิบสตางค์</v>
      </c>
    </row>
    <row r="105" spans="1:64" ht="15" x14ac:dyDescent="0.25">
      <c r="A105" s="4">
        <v>100</v>
      </c>
      <c r="B105" s="34"/>
      <c r="F105" s="35" t="s">
        <v>67</v>
      </c>
      <c r="G105" s="36">
        <v>26641</v>
      </c>
      <c r="L105" s="4">
        <v>0</v>
      </c>
      <c r="M105" s="4">
        <v>2</v>
      </c>
      <c r="N105" s="4">
        <v>50</v>
      </c>
      <c r="O105" s="4" t="s">
        <v>68</v>
      </c>
      <c r="P105" s="37">
        <f t="shared" si="19"/>
        <v>250</v>
      </c>
      <c r="R105" s="38">
        <v>80</v>
      </c>
      <c r="S105" s="4">
        <v>4</v>
      </c>
      <c r="T105" s="4" t="s">
        <v>69</v>
      </c>
      <c r="U105" s="4" t="s">
        <v>70</v>
      </c>
      <c r="V105" s="4" t="s">
        <v>71</v>
      </c>
      <c r="W105" s="39">
        <v>34140</v>
      </c>
      <c r="Z105" s="4" t="s">
        <v>69</v>
      </c>
      <c r="AA105" s="4" t="s">
        <v>70</v>
      </c>
      <c r="AB105" s="4" t="s">
        <v>71</v>
      </c>
      <c r="AC105" s="4">
        <v>34140</v>
      </c>
      <c r="AD105" s="40">
        <f t="shared" si="10"/>
        <v>250</v>
      </c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3">
        <f t="shared" si="11"/>
        <v>250</v>
      </c>
      <c r="AV105" s="44" t="s">
        <v>68</v>
      </c>
      <c r="AW105" s="43">
        <v>100</v>
      </c>
      <c r="AX105" s="43"/>
      <c r="AY105" s="43"/>
      <c r="AZ105" s="45">
        <f t="shared" si="12"/>
        <v>25000</v>
      </c>
      <c r="BB105" s="46">
        <f t="shared" si="13"/>
        <v>0</v>
      </c>
      <c r="BD105" s="45">
        <f t="shared" si="14"/>
        <v>0</v>
      </c>
      <c r="BE105" s="48">
        <v>20000</v>
      </c>
      <c r="BG105" s="49">
        <f t="shared" si="15"/>
        <v>0</v>
      </c>
      <c r="BH105" s="4">
        <v>0</v>
      </c>
      <c r="BI105" s="49">
        <f t="shared" si="16"/>
        <v>20000</v>
      </c>
      <c r="BJ105" s="4">
        <v>0.01</v>
      </c>
      <c r="BK105" s="45">
        <f t="shared" si="17"/>
        <v>2</v>
      </c>
      <c r="BL105" s="45" t="str">
        <f t="shared" si="18"/>
        <v>สองบาทถ้วน</v>
      </c>
    </row>
    <row r="106" spans="1:64" ht="15" x14ac:dyDescent="0.25">
      <c r="A106" s="4">
        <v>101</v>
      </c>
      <c r="B106" s="34"/>
      <c r="F106" s="35" t="s">
        <v>67</v>
      </c>
      <c r="G106" s="36">
        <v>32129</v>
      </c>
      <c r="L106" s="4">
        <v>2</v>
      </c>
      <c r="M106" s="4">
        <v>0</v>
      </c>
      <c r="N106" s="4">
        <v>90</v>
      </c>
      <c r="O106" s="4" t="s">
        <v>68</v>
      </c>
      <c r="P106" s="37">
        <f t="shared" si="19"/>
        <v>890</v>
      </c>
      <c r="R106" s="38">
        <v>150</v>
      </c>
      <c r="S106" s="4">
        <v>5</v>
      </c>
      <c r="T106" s="4" t="s">
        <v>69</v>
      </c>
      <c r="U106" s="4" t="s">
        <v>70</v>
      </c>
      <c r="V106" s="4" t="s">
        <v>71</v>
      </c>
      <c r="W106" s="39">
        <v>34140</v>
      </c>
      <c r="Z106" s="4" t="s">
        <v>69</v>
      </c>
      <c r="AA106" s="4" t="s">
        <v>70</v>
      </c>
      <c r="AB106" s="4" t="s">
        <v>71</v>
      </c>
      <c r="AC106" s="4">
        <v>34140</v>
      </c>
      <c r="AD106" s="40">
        <f t="shared" si="10"/>
        <v>890</v>
      </c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3">
        <f t="shared" si="11"/>
        <v>890</v>
      </c>
      <c r="AV106" s="44" t="s">
        <v>68</v>
      </c>
      <c r="AW106" s="43">
        <v>180</v>
      </c>
      <c r="AX106" s="43"/>
      <c r="AY106" s="43"/>
      <c r="AZ106" s="45">
        <f t="shared" si="12"/>
        <v>160200</v>
      </c>
      <c r="BB106" s="46">
        <f t="shared" si="13"/>
        <v>0</v>
      </c>
      <c r="BD106" s="45">
        <f t="shared" si="14"/>
        <v>0</v>
      </c>
      <c r="BE106" s="48">
        <v>133500</v>
      </c>
      <c r="BG106" s="49">
        <f t="shared" si="15"/>
        <v>0</v>
      </c>
      <c r="BH106" s="4">
        <v>0</v>
      </c>
      <c r="BI106" s="49">
        <f t="shared" si="16"/>
        <v>133500</v>
      </c>
      <c r="BJ106" s="4">
        <v>0.01</v>
      </c>
      <c r="BK106" s="45">
        <f t="shared" si="17"/>
        <v>13.35</v>
      </c>
      <c r="BL106" s="45" t="str">
        <f t="shared" si="18"/>
        <v>สิบสามบาทสามสิบห้าสตางค์</v>
      </c>
    </row>
    <row r="107" spans="1:64" ht="15" x14ac:dyDescent="0.25">
      <c r="A107" s="4">
        <v>102</v>
      </c>
      <c r="B107" s="34"/>
      <c r="F107" s="35" t="s">
        <v>67</v>
      </c>
      <c r="G107" s="36">
        <v>16500</v>
      </c>
      <c r="L107" s="4">
        <v>7</v>
      </c>
      <c r="M107" s="4">
        <v>0</v>
      </c>
      <c r="N107" s="4">
        <v>0</v>
      </c>
      <c r="O107" s="4" t="s">
        <v>68</v>
      </c>
      <c r="P107" s="37">
        <f t="shared" si="19"/>
        <v>2800</v>
      </c>
      <c r="R107" s="38">
        <v>240</v>
      </c>
      <c r="S107" s="4">
        <v>5</v>
      </c>
      <c r="T107" s="4" t="s">
        <v>69</v>
      </c>
      <c r="U107" s="4" t="s">
        <v>70</v>
      </c>
      <c r="V107" s="4" t="s">
        <v>71</v>
      </c>
      <c r="W107" s="39">
        <v>34140</v>
      </c>
      <c r="Z107" s="4" t="s">
        <v>69</v>
      </c>
      <c r="AA107" s="4" t="s">
        <v>70</v>
      </c>
      <c r="AB107" s="4" t="s">
        <v>71</v>
      </c>
      <c r="AC107" s="4">
        <v>34140</v>
      </c>
      <c r="AD107" s="40">
        <f t="shared" si="10"/>
        <v>2800</v>
      </c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3">
        <f t="shared" si="11"/>
        <v>2800</v>
      </c>
      <c r="AV107" s="44" t="s">
        <v>68</v>
      </c>
      <c r="AW107" s="43">
        <v>150</v>
      </c>
      <c r="AX107" s="43"/>
      <c r="AY107" s="43"/>
      <c r="AZ107" s="45">
        <f t="shared" si="12"/>
        <v>420000</v>
      </c>
      <c r="BB107" s="46">
        <f t="shared" si="13"/>
        <v>0</v>
      </c>
      <c r="BD107" s="45">
        <f t="shared" si="14"/>
        <v>0</v>
      </c>
      <c r="BE107" s="48">
        <v>672000</v>
      </c>
      <c r="BG107" s="49">
        <f t="shared" si="15"/>
        <v>0</v>
      </c>
      <c r="BH107" s="4">
        <v>0</v>
      </c>
      <c r="BI107" s="49">
        <f t="shared" si="16"/>
        <v>672000</v>
      </c>
      <c r="BJ107" s="4">
        <v>0.01</v>
      </c>
      <c r="BK107" s="45">
        <f t="shared" si="17"/>
        <v>67.2</v>
      </c>
      <c r="BL107" s="45" t="str">
        <f t="shared" si="18"/>
        <v>หกสิบเจ็ดบาทยี่สิบสตางค์</v>
      </c>
    </row>
    <row r="108" spans="1:64" ht="15" x14ac:dyDescent="0.25">
      <c r="A108" s="4">
        <v>103</v>
      </c>
      <c r="B108" s="34"/>
      <c r="F108" s="35" t="s">
        <v>67</v>
      </c>
      <c r="G108" s="36">
        <v>29265</v>
      </c>
      <c r="L108" s="4">
        <v>7</v>
      </c>
      <c r="M108" s="4">
        <v>1</v>
      </c>
      <c r="N108" s="4">
        <v>52</v>
      </c>
      <c r="O108" s="4" t="s">
        <v>68</v>
      </c>
      <c r="P108" s="37">
        <f t="shared" si="19"/>
        <v>2952</v>
      </c>
      <c r="R108" s="38">
        <v>150</v>
      </c>
      <c r="S108" s="4">
        <v>5</v>
      </c>
      <c r="T108" s="4" t="s">
        <v>69</v>
      </c>
      <c r="U108" s="4" t="s">
        <v>70</v>
      </c>
      <c r="V108" s="4" t="s">
        <v>71</v>
      </c>
      <c r="W108" s="39">
        <v>34140</v>
      </c>
      <c r="Z108" s="4" t="s">
        <v>69</v>
      </c>
      <c r="AA108" s="4" t="s">
        <v>70</v>
      </c>
      <c r="AB108" s="4" t="s">
        <v>71</v>
      </c>
      <c r="AC108" s="4">
        <v>34140</v>
      </c>
      <c r="AD108" s="40">
        <f t="shared" si="10"/>
        <v>2952</v>
      </c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3">
        <f t="shared" si="11"/>
        <v>2952</v>
      </c>
      <c r="AV108" s="44" t="s">
        <v>68</v>
      </c>
      <c r="AW108" s="43">
        <v>130</v>
      </c>
      <c r="AX108" s="43"/>
      <c r="AY108" s="43"/>
      <c r="AZ108" s="45">
        <f t="shared" si="12"/>
        <v>383760</v>
      </c>
      <c r="BB108" s="46">
        <f t="shared" si="13"/>
        <v>0</v>
      </c>
      <c r="BD108" s="45">
        <f t="shared" si="14"/>
        <v>0</v>
      </c>
      <c r="BE108" s="48">
        <v>442800</v>
      </c>
      <c r="BG108" s="49">
        <f t="shared" si="15"/>
        <v>0</v>
      </c>
      <c r="BH108" s="4">
        <v>0</v>
      </c>
      <c r="BI108" s="49">
        <f t="shared" si="16"/>
        <v>442800</v>
      </c>
      <c r="BJ108" s="4">
        <v>0.01</v>
      </c>
      <c r="BK108" s="45">
        <f t="shared" si="17"/>
        <v>44.28</v>
      </c>
      <c r="BL108" s="45" t="str">
        <f t="shared" si="18"/>
        <v>สี่สิบสี่บาทยี่สิบแปดสตางค์</v>
      </c>
    </row>
    <row r="109" spans="1:64" ht="15" x14ac:dyDescent="0.25">
      <c r="A109" s="4">
        <v>104</v>
      </c>
      <c r="B109" s="34"/>
      <c r="F109" s="35" t="s">
        <v>67</v>
      </c>
      <c r="G109" s="36">
        <v>29439</v>
      </c>
      <c r="L109" s="4">
        <v>2</v>
      </c>
      <c r="M109" s="4">
        <v>2</v>
      </c>
      <c r="N109" s="4">
        <v>15</v>
      </c>
      <c r="O109" s="4" t="s">
        <v>68</v>
      </c>
      <c r="P109" s="37">
        <f t="shared" si="19"/>
        <v>1015</v>
      </c>
      <c r="R109" s="38">
        <v>130</v>
      </c>
      <c r="S109" s="4">
        <v>5</v>
      </c>
      <c r="T109" s="4" t="s">
        <v>69</v>
      </c>
      <c r="U109" s="4" t="s">
        <v>70</v>
      </c>
      <c r="V109" s="4" t="s">
        <v>71</v>
      </c>
      <c r="W109" s="39">
        <v>34140</v>
      </c>
      <c r="Z109" s="4" t="s">
        <v>69</v>
      </c>
      <c r="AA109" s="4" t="s">
        <v>70</v>
      </c>
      <c r="AB109" s="4" t="s">
        <v>71</v>
      </c>
      <c r="AC109" s="4">
        <v>34140</v>
      </c>
      <c r="AD109" s="40">
        <f t="shared" si="10"/>
        <v>1015</v>
      </c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3">
        <f t="shared" si="11"/>
        <v>1015</v>
      </c>
      <c r="AV109" s="44" t="s">
        <v>68</v>
      </c>
      <c r="AW109" s="43">
        <v>140</v>
      </c>
      <c r="AX109" s="43"/>
      <c r="AY109" s="43"/>
      <c r="AZ109" s="45">
        <f t="shared" si="12"/>
        <v>142100</v>
      </c>
      <c r="BB109" s="46">
        <f t="shared" si="13"/>
        <v>0</v>
      </c>
      <c r="BD109" s="45">
        <f t="shared" si="14"/>
        <v>0</v>
      </c>
      <c r="BE109" s="48">
        <v>131950</v>
      </c>
      <c r="BG109" s="49">
        <f t="shared" si="15"/>
        <v>0</v>
      </c>
      <c r="BH109" s="4">
        <v>0</v>
      </c>
      <c r="BI109" s="49">
        <f t="shared" si="16"/>
        <v>131950</v>
      </c>
      <c r="BJ109" s="4">
        <v>0.01</v>
      </c>
      <c r="BK109" s="45">
        <f t="shared" si="17"/>
        <v>13.195</v>
      </c>
      <c r="BL109" s="45" t="str">
        <f t="shared" si="18"/>
        <v>สิบสามบาทยี่สิบสตางค์</v>
      </c>
    </row>
    <row r="110" spans="1:64" ht="15" x14ac:dyDescent="0.25">
      <c r="A110" s="4">
        <v>105</v>
      </c>
      <c r="B110" s="34"/>
      <c r="F110" s="35" t="s">
        <v>67</v>
      </c>
      <c r="G110" s="36">
        <v>36487</v>
      </c>
      <c r="L110" s="4">
        <v>2</v>
      </c>
      <c r="M110" s="4">
        <v>0</v>
      </c>
      <c r="N110" s="4">
        <v>53</v>
      </c>
      <c r="O110" s="4" t="s">
        <v>68</v>
      </c>
      <c r="P110" s="37">
        <f t="shared" si="19"/>
        <v>853</v>
      </c>
      <c r="R110" s="38">
        <v>100</v>
      </c>
      <c r="S110" s="4">
        <v>5</v>
      </c>
      <c r="T110" s="4" t="s">
        <v>69</v>
      </c>
      <c r="U110" s="4" t="s">
        <v>70</v>
      </c>
      <c r="V110" s="4" t="s">
        <v>71</v>
      </c>
      <c r="W110" s="39">
        <v>34140</v>
      </c>
      <c r="Z110" s="4" t="s">
        <v>69</v>
      </c>
      <c r="AA110" s="4" t="s">
        <v>70</v>
      </c>
      <c r="AB110" s="4" t="s">
        <v>71</v>
      </c>
      <c r="AC110" s="4">
        <v>34140</v>
      </c>
      <c r="AD110" s="40">
        <f t="shared" si="10"/>
        <v>853</v>
      </c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3">
        <f t="shared" si="11"/>
        <v>853</v>
      </c>
      <c r="AV110" s="44" t="s">
        <v>68</v>
      </c>
      <c r="AW110" s="43">
        <v>350</v>
      </c>
      <c r="AX110" s="43"/>
      <c r="AY110" s="43"/>
      <c r="AZ110" s="45">
        <f t="shared" si="12"/>
        <v>298550</v>
      </c>
      <c r="BB110" s="46">
        <f t="shared" si="13"/>
        <v>0</v>
      </c>
      <c r="BD110" s="45">
        <f t="shared" si="14"/>
        <v>0</v>
      </c>
      <c r="BE110" s="48">
        <v>85300</v>
      </c>
      <c r="BG110" s="49">
        <f t="shared" si="15"/>
        <v>0</v>
      </c>
      <c r="BH110" s="4">
        <v>0</v>
      </c>
      <c r="BI110" s="49">
        <f t="shared" si="16"/>
        <v>85300</v>
      </c>
      <c r="BJ110" s="4">
        <v>0.01</v>
      </c>
      <c r="BK110" s="45">
        <f t="shared" si="17"/>
        <v>8.5299999999999994</v>
      </c>
      <c r="BL110" s="45" t="str">
        <f t="shared" si="18"/>
        <v>แปดบาทห้าสิบสามสตางค์</v>
      </c>
    </row>
    <row r="111" spans="1:64" ht="15" x14ac:dyDescent="0.25">
      <c r="A111" s="4">
        <v>106</v>
      </c>
      <c r="B111" s="34"/>
      <c r="F111" s="35" t="s">
        <v>67</v>
      </c>
      <c r="G111" s="36">
        <v>3228</v>
      </c>
      <c r="L111" s="4">
        <v>0</v>
      </c>
      <c r="M111" s="4">
        <v>0</v>
      </c>
      <c r="N111" s="4">
        <v>88</v>
      </c>
      <c r="O111" s="4" t="s">
        <v>68</v>
      </c>
      <c r="P111" s="37">
        <f t="shared" si="19"/>
        <v>88</v>
      </c>
      <c r="R111" s="38">
        <v>200</v>
      </c>
      <c r="S111" s="4">
        <v>5</v>
      </c>
      <c r="T111" s="4" t="s">
        <v>69</v>
      </c>
      <c r="U111" s="4" t="s">
        <v>70</v>
      </c>
      <c r="V111" s="4" t="s">
        <v>71</v>
      </c>
      <c r="W111" s="39">
        <v>34140</v>
      </c>
      <c r="Z111" s="4" t="s">
        <v>69</v>
      </c>
      <c r="AA111" s="4" t="s">
        <v>70</v>
      </c>
      <c r="AB111" s="4" t="s">
        <v>71</v>
      </c>
      <c r="AC111" s="4">
        <v>34140</v>
      </c>
      <c r="AD111" s="40">
        <f t="shared" si="10"/>
        <v>88</v>
      </c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3">
        <f t="shared" si="11"/>
        <v>88</v>
      </c>
      <c r="AV111" s="44" t="s">
        <v>68</v>
      </c>
      <c r="AW111" s="43">
        <v>350</v>
      </c>
      <c r="AX111" s="43"/>
      <c r="AY111" s="43"/>
      <c r="AZ111" s="45">
        <f t="shared" si="12"/>
        <v>30800</v>
      </c>
      <c r="BB111" s="46">
        <f t="shared" si="13"/>
        <v>0</v>
      </c>
      <c r="BD111" s="45">
        <f t="shared" si="14"/>
        <v>0</v>
      </c>
      <c r="BE111" s="48">
        <v>17600</v>
      </c>
      <c r="BG111" s="49">
        <f t="shared" si="15"/>
        <v>0</v>
      </c>
      <c r="BH111" s="4">
        <v>0</v>
      </c>
      <c r="BI111" s="49">
        <f t="shared" si="16"/>
        <v>17600</v>
      </c>
      <c r="BJ111" s="4">
        <v>0.01</v>
      </c>
      <c r="BK111" s="45">
        <f t="shared" si="17"/>
        <v>1.76</v>
      </c>
      <c r="BL111" s="45" t="str">
        <f t="shared" si="18"/>
        <v>หนึ่งบาทเจ็ดสิบหกสตางค์</v>
      </c>
    </row>
    <row r="112" spans="1:64" ht="15" x14ac:dyDescent="0.25">
      <c r="A112" s="4">
        <v>107</v>
      </c>
      <c r="B112" s="34"/>
      <c r="F112" s="35" t="s">
        <v>67</v>
      </c>
      <c r="G112" s="36">
        <v>27334</v>
      </c>
      <c r="L112" s="4">
        <v>17</v>
      </c>
      <c r="M112" s="4">
        <v>3</v>
      </c>
      <c r="N112" s="4">
        <v>81</v>
      </c>
      <c r="O112" s="4" t="s">
        <v>68</v>
      </c>
      <c r="P112" s="37">
        <f t="shared" si="19"/>
        <v>7181</v>
      </c>
      <c r="R112" s="38">
        <v>130</v>
      </c>
      <c r="S112" s="4">
        <v>5</v>
      </c>
      <c r="T112" s="4" t="s">
        <v>69</v>
      </c>
      <c r="U112" s="4" t="s">
        <v>70</v>
      </c>
      <c r="V112" s="4" t="s">
        <v>71</v>
      </c>
      <c r="W112" s="39">
        <v>34140</v>
      </c>
      <c r="Z112" s="4" t="s">
        <v>69</v>
      </c>
      <c r="AA112" s="4" t="s">
        <v>70</v>
      </c>
      <c r="AB112" s="4" t="s">
        <v>71</v>
      </c>
      <c r="AC112" s="4">
        <v>34140</v>
      </c>
      <c r="AD112" s="40">
        <f t="shared" si="10"/>
        <v>7181</v>
      </c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3">
        <f t="shared" si="11"/>
        <v>7181</v>
      </c>
      <c r="AV112" s="44" t="s">
        <v>68</v>
      </c>
      <c r="AW112" s="43">
        <v>80</v>
      </c>
      <c r="AX112" s="43"/>
      <c r="AY112" s="43"/>
      <c r="AZ112" s="45">
        <f t="shared" si="12"/>
        <v>574480</v>
      </c>
      <c r="BB112" s="46">
        <f t="shared" si="13"/>
        <v>0</v>
      </c>
      <c r="BD112" s="45">
        <f t="shared" si="14"/>
        <v>0</v>
      </c>
      <c r="BE112" s="48">
        <v>933530</v>
      </c>
      <c r="BG112" s="49">
        <f t="shared" si="15"/>
        <v>0</v>
      </c>
      <c r="BH112" s="4">
        <v>0</v>
      </c>
      <c r="BI112" s="49">
        <f t="shared" si="16"/>
        <v>933530</v>
      </c>
      <c r="BJ112" s="4">
        <v>0.01</v>
      </c>
      <c r="BK112" s="45">
        <f t="shared" si="17"/>
        <v>93.353000000000009</v>
      </c>
      <c r="BL112" s="45" t="str">
        <f t="shared" si="18"/>
        <v>เก้าสิบสามบาทสามสิบห้าสตางค์</v>
      </c>
    </row>
    <row r="113" spans="1:64" ht="15" x14ac:dyDescent="0.25">
      <c r="A113" s="4">
        <v>108</v>
      </c>
      <c r="B113" s="34"/>
      <c r="F113" s="35" t="s">
        <v>67</v>
      </c>
      <c r="G113" s="36">
        <v>26084</v>
      </c>
      <c r="L113" s="4">
        <v>3</v>
      </c>
      <c r="M113" s="4">
        <v>2</v>
      </c>
      <c r="N113" s="4">
        <v>30</v>
      </c>
      <c r="O113" s="4" t="s">
        <v>68</v>
      </c>
      <c r="P113" s="37">
        <f t="shared" si="19"/>
        <v>1430</v>
      </c>
      <c r="R113" s="38">
        <v>80</v>
      </c>
      <c r="S113" s="4">
        <v>5</v>
      </c>
      <c r="T113" s="4" t="s">
        <v>69</v>
      </c>
      <c r="U113" s="4" t="s">
        <v>70</v>
      </c>
      <c r="V113" s="4" t="s">
        <v>71</v>
      </c>
      <c r="W113" s="39">
        <v>34140</v>
      </c>
      <c r="Z113" s="4" t="s">
        <v>69</v>
      </c>
      <c r="AA113" s="4" t="s">
        <v>70</v>
      </c>
      <c r="AB113" s="4" t="s">
        <v>71</v>
      </c>
      <c r="AC113" s="4">
        <v>34140</v>
      </c>
      <c r="AD113" s="40">
        <f t="shared" si="10"/>
        <v>1430</v>
      </c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3">
        <f t="shared" si="11"/>
        <v>1430</v>
      </c>
      <c r="AV113" s="44" t="s">
        <v>68</v>
      </c>
      <c r="AW113" s="43">
        <v>150</v>
      </c>
      <c r="AX113" s="43"/>
      <c r="AY113" s="43"/>
      <c r="AZ113" s="45">
        <f t="shared" si="12"/>
        <v>214500</v>
      </c>
      <c r="BB113" s="46">
        <f t="shared" si="13"/>
        <v>0</v>
      </c>
      <c r="BD113" s="45">
        <f t="shared" si="14"/>
        <v>0</v>
      </c>
      <c r="BE113" s="48">
        <v>114400</v>
      </c>
      <c r="BG113" s="49">
        <f t="shared" si="15"/>
        <v>0</v>
      </c>
      <c r="BH113" s="4">
        <v>0</v>
      </c>
      <c r="BI113" s="49">
        <f t="shared" si="16"/>
        <v>114400</v>
      </c>
      <c r="BJ113" s="4">
        <v>0.01</v>
      </c>
      <c r="BK113" s="45">
        <f t="shared" si="17"/>
        <v>11.44</v>
      </c>
      <c r="BL113" s="45" t="str">
        <f t="shared" si="18"/>
        <v>สิบเอ็ดบาทสี่สิบสี่สตางค์</v>
      </c>
    </row>
    <row r="114" spans="1:64" ht="15" x14ac:dyDescent="0.25">
      <c r="A114" s="4">
        <v>109</v>
      </c>
      <c r="B114" s="34"/>
      <c r="F114" s="35" t="s">
        <v>67</v>
      </c>
      <c r="G114" s="36">
        <v>37693</v>
      </c>
      <c r="L114" s="4">
        <v>1</v>
      </c>
      <c r="M114" s="4">
        <v>1</v>
      </c>
      <c r="N114" s="4">
        <v>84.8</v>
      </c>
      <c r="O114" s="4" t="s">
        <v>68</v>
      </c>
      <c r="P114" s="37">
        <f t="shared" si="19"/>
        <v>584.79999999999995</v>
      </c>
      <c r="R114" s="38">
        <v>130</v>
      </c>
      <c r="S114" s="4">
        <v>5</v>
      </c>
      <c r="T114" s="4" t="s">
        <v>69</v>
      </c>
      <c r="U114" s="4" t="s">
        <v>70</v>
      </c>
      <c r="V114" s="4" t="s">
        <v>71</v>
      </c>
      <c r="W114" s="39">
        <v>34140</v>
      </c>
      <c r="Z114" s="4" t="s">
        <v>69</v>
      </c>
      <c r="AA114" s="4" t="s">
        <v>70</v>
      </c>
      <c r="AB114" s="4" t="s">
        <v>71</v>
      </c>
      <c r="AC114" s="4">
        <v>34140</v>
      </c>
      <c r="AD114" s="40">
        <f t="shared" si="10"/>
        <v>584.79999999999995</v>
      </c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3">
        <f t="shared" si="11"/>
        <v>584.79999999999995</v>
      </c>
      <c r="AV114" s="44" t="s">
        <v>68</v>
      </c>
      <c r="AW114" s="43">
        <v>80</v>
      </c>
      <c r="AX114" s="43"/>
      <c r="AY114" s="43"/>
      <c r="AZ114" s="45">
        <f t="shared" si="12"/>
        <v>46784</v>
      </c>
      <c r="BB114" s="46">
        <f t="shared" si="13"/>
        <v>0</v>
      </c>
      <c r="BD114" s="45">
        <f t="shared" si="14"/>
        <v>0</v>
      </c>
      <c r="BE114" s="48">
        <v>76024</v>
      </c>
      <c r="BG114" s="49">
        <f t="shared" si="15"/>
        <v>0</v>
      </c>
      <c r="BH114" s="4">
        <v>0</v>
      </c>
      <c r="BI114" s="49">
        <f t="shared" si="16"/>
        <v>76024</v>
      </c>
      <c r="BJ114" s="4">
        <v>0.01</v>
      </c>
      <c r="BK114" s="45">
        <f t="shared" si="17"/>
        <v>7.6024000000000003</v>
      </c>
      <c r="BL114" s="45" t="str">
        <f t="shared" si="18"/>
        <v>เจ็ดบาทหกสิบสตางค์</v>
      </c>
    </row>
    <row r="115" spans="1:64" ht="15" x14ac:dyDescent="0.25">
      <c r="A115" s="4">
        <v>110</v>
      </c>
      <c r="B115" s="34"/>
      <c r="F115" s="35" t="s">
        <v>67</v>
      </c>
      <c r="G115" s="36">
        <v>26270</v>
      </c>
      <c r="L115" s="4">
        <v>3</v>
      </c>
      <c r="M115" s="4">
        <v>2</v>
      </c>
      <c r="N115" s="4">
        <v>72</v>
      </c>
      <c r="O115" s="4" t="s">
        <v>68</v>
      </c>
      <c r="P115" s="37">
        <f t="shared" si="19"/>
        <v>1472</v>
      </c>
      <c r="R115" s="38">
        <v>260</v>
      </c>
      <c r="S115" s="4">
        <v>5</v>
      </c>
      <c r="T115" s="4" t="s">
        <v>69</v>
      </c>
      <c r="U115" s="4" t="s">
        <v>70</v>
      </c>
      <c r="V115" s="4" t="s">
        <v>71</v>
      </c>
      <c r="Z115" s="4" t="s">
        <v>69</v>
      </c>
      <c r="AA115" s="4" t="s">
        <v>70</v>
      </c>
      <c r="AB115" s="4" t="s">
        <v>71</v>
      </c>
      <c r="AC115" s="4">
        <v>34140</v>
      </c>
      <c r="AD115" s="40">
        <f t="shared" si="10"/>
        <v>1472</v>
      </c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3">
        <f t="shared" si="11"/>
        <v>1472</v>
      </c>
      <c r="AV115" s="44" t="s">
        <v>68</v>
      </c>
      <c r="AW115" s="43">
        <v>80</v>
      </c>
      <c r="AX115" s="43"/>
      <c r="AY115" s="43"/>
      <c r="AZ115" s="45">
        <f t="shared" si="12"/>
        <v>117760</v>
      </c>
      <c r="BB115" s="46">
        <f t="shared" si="13"/>
        <v>0</v>
      </c>
      <c r="BD115" s="45">
        <f t="shared" si="14"/>
        <v>0</v>
      </c>
      <c r="BE115" s="48">
        <v>382720</v>
      </c>
      <c r="BG115" s="49">
        <f t="shared" si="15"/>
        <v>0</v>
      </c>
      <c r="BH115" s="4">
        <v>0</v>
      </c>
      <c r="BI115" s="49">
        <f t="shared" si="16"/>
        <v>382720</v>
      </c>
      <c r="BJ115" s="4">
        <v>0.01</v>
      </c>
      <c r="BK115" s="45">
        <f t="shared" si="17"/>
        <v>38.272000000000006</v>
      </c>
      <c r="BL115" s="45" t="str">
        <f t="shared" si="18"/>
        <v>สามสิบแปดบาทยี่สิบเจ็ดสตางค์</v>
      </c>
    </row>
    <row r="116" spans="1:64" ht="15" x14ac:dyDescent="0.25">
      <c r="A116" s="4">
        <v>111</v>
      </c>
      <c r="B116" s="34"/>
      <c r="F116" s="35" t="s">
        <v>67</v>
      </c>
      <c r="G116" s="36">
        <v>26313</v>
      </c>
      <c r="L116" s="4">
        <v>3</v>
      </c>
      <c r="M116" s="4">
        <v>0</v>
      </c>
      <c r="N116" s="4">
        <v>73</v>
      </c>
      <c r="O116" s="4" t="s">
        <v>68</v>
      </c>
      <c r="P116" s="37">
        <f t="shared" si="19"/>
        <v>1273</v>
      </c>
      <c r="R116" s="38">
        <v>180</v>
      </c>
      <c r="S116" s="4">
        <v>5</v>
      </c>
      <c r="T116" s="4" t="s">
        <v>69</v>
      </c>
      <c r="U116" s="4" t="s">
        <v>70</v>
      </c>
      <c r="V116" s="4" t="s">
        <v>71</v>
      </c>
      <c r="W116" s="39">
        <v>34140</v>
      </c>
      <c r="Z116" s="4" t="s">
        <v>69</v>
      </c>
      <c r="AA116" s="4" t="s">
        <v>70</v>
      </c>
      <c r="AB116" s="4" t="s">
        <v>71</v>
      </c>
      <c r="AC116" s="4">
        <v>34140</v>
      </c>
      <c r="AD116" s="40">
        <f t="shared" si="10"/>
        <v>1273</v>
      </c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3">
        <f t="shared" si="11"/>
        <v>1273</v>
      </c>
      <c r="AV116" s="44" t="s">
        <v>68</v>
      </c>
      <c r="AW116" s="43">
        <v>80</v>
      </c>
      <c r="AX116" s="43"/>
      <c r="AY116" s="43"/>
      <c r="AZ116" s="45">
        <f t="shared" si="12"/>
        <v>101840</v>
      </c>
      <c r="BB116" s="46">
        <f t="shared" si="13"/>
        <v>0</v>
      </c>
      <c r="BD116" s="45">
        <f t="shared" si="14"/>
        <v>0</v>
      </c>
      <c r="BE116" s="48">
        <v>229140</v>
      </c>
      <c r="BG116" s="49">
        <f t="shared" si="15"/>
        <v>0</v>
      </c>
      <c r="BH116" s="4">
        <v>0</v>
      </c>
      <c r="BI116" s="49">
        <f t="shared" si="16"/>
        <v>229140</v>
      </c>
      <c r="BJ116" s="4">
        <v>0.01</v>
      </c>
      <c r="BK116" s="45">
        <f t="shared" si="17"/>
        <v>22.914000000000001</v>
      </c>
      <c r="BL116" s="45" t="str">
        <f t="shared" si="18"/>
        <v>ยี่สิบสองบาทเก้าสิบเอ็ดสตางค์</v>
      </c>
    </row>
    <row r="117" spans="1:64" ht="15" x14ac:dyDescent="0.25">
      <c r="A117" s="4">
        <v>112</v>
      </c>
      <c r="B117" s="34"/>
      <c r="F117" s="35" t="s">
        <v>67</v>
      </c>
      <c r="G117" s="36">
        <v>26315</v>
      </c>
      <c r="L117" s="4">
        <v>0</v>
      </c>
      <c r="M117" s="4">
        <v>2</v>
      </c>
      <c r="N117" s="4">
        <v>97</v>
      </c>
      <c r="O117" s="4" t="s">
        <v>68</v>
      </c>
      <c r="P117" s="37">
        <f t="shared" si="19"/>
        <v>297</v>
      </c>
      <c r="R117" s="38">
        <v>200</v>
      </c>
      <c r="S117" s="4">
        <v>5</v>
      </c>
      <c r="T117" s="4" t="s">
        <v>69</v>
      </c>
      <c r="U117" s="4" t="s">
        <v>70</v>
      </c>
      <c r="V117" s="4" t="s">
        <v>71</v>
      </c>
      <c r="W117" s="39">
        <v>34140</v>
      </c>
      <c r="Z117" s="4" t="s">
        <v>69</v>
      </c>
      <c r="AA117" s="4" t="s">
        <v>70</v>
      </c>
      <c r="AB117" s="4" t="s">
        <v>71</v>
      </c>
      <c r="AC117" s="4">
        <v>34140</v>
      </c>
      <c r="AD117" s="40">
        <f t="shared" si="10"/>
        <v>297</v>
      </c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3">
        <f t="shared" si="11"/>
        <v>297</v>
      </c>
      <c r="AV117" s="44" t="s">
        <v>68</v>
      </c>
      <c r="AW117" s="43">
        <v>130</v>
      </c>
      <c r="AX117" s="43"/>
      <c r="AY117" s="43"/>
      <c r="AZ117" s="45">
        <f t="shared" si="12"/>
        <v>38610</v>
      </c>
      <c r="BB117" s="46">
        <f t="shared" si="13"/>
        <v>0</v>
      </c>
      <c r="BD117" s="45">
        <f t="shared" si="14"/>
        <v>0</v>
      </c>
      <c r="BE117" s="48">
        <v>59400</v>
      </c>
      <c r="BG117" s="49">
        <f t="shared" si="15"/>
        <v>0</v>
      </c>
      <c r="BH117" s="4">
        <v>0</v>
      </c>
      <c r="BI117" s="49">
        <f t="shared" si="16"/>
        <v>59400</v>
      </c>
      <c r="BJ117" s="4">
        <v>0.01</v>
      </c>
      <c r="BK117" s="45">
        <f t="shared" si="17"/>
        <v>5.94</v>
      </c>
      <c r="BL117" s="45" t="str">
        <f t="shared" si="18"/>
        <v>ห้าบาทเก้าสิบสี่สตางค์</v>
      </c>
    </row>
    <row r="118" spans="1:64" ht="15" x14ac:dyDescent="0.25">
      <c r="A118" s="4">
        <v>113</v>
      </c>
      <c r="B118" s="34"/>
      <c r="F118" s="35" t="s">
        <v>67</v>
      </c>
      <c r="G118" s="36">
        <v>40069</v>
      </c>
      <c r="L118" s="4">
        <v>4</v>
      </c>
      <c r="M118" s="4">
        <v>0</v>
      </c>
      <c r="N118" s="4">
        <v>38</v>
      </c>
      <c r="O118" s="4" t="s">
        <v>68</v>
      </c>
      <c r="P118" s="37">
        <f t="shared" si="19"/>
        <v>1638</v>
      </c>
      <c r="R118" s="38">
        <v>130</v>
      </c>
      <c r="S118" s="4">
        <v>5</v>
      </c>
      <c r="T118" s="4" t="s">
        <v>69</v>
      </c>
      <c r="U118" s="4" t="s">
        <v>70</v>
      </c>
      <c r="V118" s="4" t="s">
        <v>71</v>
      </c>
      <c r="W118" s="39">
        <v>34140</v>
      </c>
      <c r="Z118" s="4" t="s">
        <v>69</v>
      </c>
      <c r="AA118" s="4" t="s">
        <v>70</v>
      </c>
      <c r="AB118" s="4" t="s">
        <v>71</v>
      </c>
      <c r="AC118" s="4">
        <v>34140</v>
      </c>
      <c r="AD118" s="40">
        <f t="shared" si="10"/>
        <v>1638</v>
      </c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3">
        <f t="shared" si="11"/>
        <v>1638</v>
      </c>
      <c r="AV118" s="44" t="s">
        <v>68</v>
      </c>
      <c r="AW118" s="43">
        <v>310</v>
      </c>
      <c r="AX118" s="43"/>
      <c r="AY118" s="43"/>
      <c r="AZ118" s="45">
        <f t="shared" si="12"/>
        <v>507780</v>
      </c>
      <c r="BB118" s="46">
        <f t="shared" si="13"/>
        <v>0</v>
      </c>
      <c r="BD118" s="45">
        <f t="shared" si="14"/>
        <v>0</v>
      </c>
      <c r="BE118" s="48">
        <v>212940</v>
      </c>
      <c r="BG118" s="49">
        <f t="shared" si="15"/>
        <v>0</v>
      </c>
      <c r="BH118" s="4">
        <v>0</v>
      </c>
      <c r="BI118" s="49">
        <f t="shared" si="16"/>
        <v>212940</v>
      </c>
      <c r="BJ118" s="4">
        <v>0.01</v>
      </c>
      <c r="BK118" s="45">
        <f t="shared" si="17"/>
        <v>21.294</v>
      </c>
      <c r="BL118" s="45" t="str">
        <f t="shared" si="18"/>
        <v>ยี่สิบเอ็ดบาทยี่สิบเก้าสตางค์</v>
      </c>
    </row>
    <row r="119" spans="1:64" ht="15" x14ac:dyDescent="0.25">
      <c r="A119" s="4">
        <v>114</v>
      </c>
      <c r="B119" s="34"/>
      <c r="F119" s="35" t="s">
        <v>67</v>
      </c>
      <c r="G119" s="36">
        <v>19206</v>
      </c>
      <c r="L119" s="4">
        <v>0</v>
      </c>
      <c r="M119" s="4">
        <v>2</v>
      </c>
      <c r="N119" s="4">
        <v>0</v>
      </c>
      <c r="O119" s="4" t="s">
        <v>68</v>
      </c>
      <c r="P119" s="37">
        <f t="shared" si="19"/>
        <v>200</v>
      </c>
      <c r="R119" s="38">
        <v>300</v>
      </c>
      <c r="S119" s="4">
        <v>5</v>
      </c>
      <c r="T119" s="4" t="s">
        <v>69</v>
      </c>
      <c r="U119" s="4" t="s">
        <v>70</v>
      </c>
      <c r="V119" s="4" t="s">
        <v>71</v>
      </c>
      <c r="W119" s="39">
        <v>34140</v>
      </c>
      <c r="Z119" s="4" t="s">
        <v>69</v>
      </c>
      <c r="AA119" s="4" t="s">
        <v>70</v>
      </c>
      <c r="AB119" s="4" t="s">
        <v>71</v>
      </c>
      <c r="AC119" s="4">
        <v>34140</v>
      </c>
      <c r="AD119" s="40">
        <f t="shared" si="10"/>
        <v>200</v>
      </c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3">
        <f t="shared" si="11"/>
        <v>200</v>
      </c>
      <c r="AV119" s="44" t="s">
        <v>68</v>
      </c>
      <c r="AW119" s="43">
        <v>180</v>
      </c>
      <c r="AX119" s="43"/>
      <c r="AY119" s="43"/>
      <c r="AZ119" s="45">
        <f t="shared" si="12"/>
        <v>36000</v>
      </c>
      <c r="BB119" s="46">
        <f t="shared" si="13"/>
        <v>0</v>
      </c>
      <c r="BD119" s="45">
        <f t="shared" si="14"/>
        <v>0</v>
      </c>
      <c r="BE119" s="48">
        <v>60000</v>
      </c>
      <c r="BG119" s="49">
        <f t="shared" si="15"/>
        <v>0</v>
      </c>
      <c r="BH119" s="4">
        <v>0</v>
      </c>
      <c r="BI119" s="49">
        <f t="shared" si="16"/>
        <v>60000</v>
      </c>
      <c r="BJ119" s="4">
        <v>0.01</v>
      </c>
      <c r="BK119" s="45">
        <f t="shared" si="17"/>
        <v>6</v>
      </c>
      <c r="BL119" s="45" t="str">
        <f t="shared" si="18"/>
        <v>หกบาทถ้วน</v>
      </c>
    </row>
    <row r="120" spans="1:64" ht="15" x14ac:dyDescent="0.25">
      <c r="A120" s="4">
        <v>115</v>
      </c>
      <c r="B120" s="34"/>
      <c r="F120" s="35" t="s">
        <v>67</v>
      </c>
      <c r="G120" s="36">
        <v>41405</v>
      </c>
      <c r="L120" s="4">
        <v>0</v>
      </c>
      <c r="M120" s="4">
        <v>1</v>
      </c>
      <c r="N120" s="4">
        <v>84.8</v>
      </c>
      <c r="O120" s="4" t="s">
        <v>68</v>
      </c>
      <c r="P120" s="37">
        <f t="shared" si="19"/>
        <v>184.8</v>
      </c>
      <c r="R120" s="38">
        <v>100</v>
      </c>
      <c r="S120" s="4">
        <v>5</v>
      </c>
      <c r="T120" s="4" t="s">
        <v>69</v>
      </c>
      <c r="U120" s="4" t="s">
        <v>70</v>
      </c>
      <c r="V120" s="4" t="s">
        <v>71</v>
      </c>
      <c r="W120" s="39">
        <v>34140</v>
      </c>
      <c r="Z120" s="4" t="s">
        <v>69</v>
      </c>
      <c r="AA120" s="4" t="s">
        <v>70</v>
      </c>
      <c r="AB120" s="4" t="s">
        <v>71</v>
      </c>
      <c r="AC120" s="4">
        <v>34140</v>
      </c>
      <c r="AD120" s="40">
        <f t="shared" si="10"/>
        <v>184.8</v>
      </c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3">
        <f t="shared" si="11"/>
        <v>184.8</v>
      </c>
      <c r="AV120" s="44" t="s">
        <v>68</v>
      </c>
      <c r="AW120" s="43">
        <v>140</v>
      </c>
      <c r="AX120" s="43"/>
      <c r="AY120" s="43"/>
      <c r="AZ120" s="45">
        <f t="shared" si="12"/>
        <v>25872</v>
      </c>
      <c r="BB120" s="46">
        <f t="shared" si="13"/>
        <v>0</v>
      </c>
      <c r="BD120" s="45">
        <f t="shared" si="14"/>
        <v>0</v>
      </c>
      <c r="BE120" s="48">
        <v>18480</v>
      </c>
      <c r="BG120" s="49">
        <f t="shared" si="15"/>
        <v>0</v>
      </c>
      <c r="BH120" s="4">
        <v>0</v>
      </c>
      <c r="BI120" s="49">
        <f t="shared" si="16"/>
        <v>18480</v>
      </c>
      <c r="BJ120" s="4">
        <v>0.01</v>
      </c>
      <c r="BK120" s="45">
        <f t="shared" si="17"/>
        <v>1.8480000000000001</v>
      </c>
      <c r="BL120" s="45" t="str">
        <f t="shared" si="18"/>
        <v>หนึ่งบาทแปดสิบห้าสตางค์</v>
      </c>
    </row>
    <row r="121" spans="1:64" ht="15" x14ac:dyDescent="0.25">
      <c r="A121" s="4">
        <v>116</v>
      </c>
      <c r="B121" s="34"/>
      <c r="F121" s="35" t="s">
        <v>67</v>
      </c>
      <c r="G121" s="36">
        <v>17525</v>
      </c>
      <c r="L121" s="4">
        <v>11</v>
      </c>
      <c r="M121" s="4">
        <v>0</v>
      </c>
      <c r="N121" s="4">
        <v>60</v>
      </c>
      <c r="O121" s="4" t="s">
        <v>68</v>
      </c>
      <c r="P121" s="37">
        <f t="shared" si="19"/>
        <v>4460</v>
      </c>
      <c r="R121" s="38">
        <v>100</v>
      </c>
      <c r="S121" s="4">
        <v>5</v>
      </c>
      <c r="T121" s="4" t="s">
        <v>69</v>
      </c>
      <c r="U121" s="4" t="s">
        <v>70</v>
      </c>
      <c r="V121" s="4" t="s">
        <v>71</v>
      </c>
      <c r="W121" s="39">
        <v>34000</v>
      </c>
      <c r="Z121" s="4" t="s">
        <v>69</v>
      </c>
      <c r="AA121" s="4" t="s">
        <v>70</v>
      </c>
      <c r="AB121" s="4" t="s">
        <v>71</v>
      </c>
      <c r="AC121" s="4">
        <v>34140</v>
      </c>
      <c r="AD121" s="40">
        <f t="shared" si="10"/>
        <v>4460</v>
      </c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3">
        <f t="shared" si="11"/>
        <v>4460</v>
      </c>
      <c r="AV121" s="44" t="s">
        <v>68</v>
      </c>
      <c r="AW121" s="43">
        <v>350</v>
      </c>
      <c r="AX121" s="43"/>
      <c r="AY121" s="43"/>
      <c r="AZ121" s="45">
        <f t="shared" si="12"/>
        <v>1561000</v>
      </c>
      <c r="BB121" s="46">
        <f t="shared" si="13"/>
        <v>0</v>
      </c>
      <c r="BD121" s="45">
        <f t="shared" si="14"/>
        <v>0</v>
      </c>
      <c r="BE121" s="48">
        <v>446000</v>
      </c>
      <c r="BG121" s="49">
        <f t="shared" si="15"/>
        <v>0</v>
      </c>
      <c r="BH121" s="4">
        <v>0</v>
      </c>
      <c r="BI121" s="49">
        <f t="shared" si="16"/>
        <v>446000</v>
      </c>
      <c r="BJ121" s="4">
        <v>0.01</v>
      </c>
      <c r="BK121" s="45">
        <f t="shared" si="17"/>
        <v>44.6</v>
      </c>
      <c r="BL121" s="45" t="str">
        <f t="shared" si="18"/>
        <v>สี่สิบสี่บาทหกสิบสตางค์</v>
      </c>
    </row>
    <row r="122" spans="1:64" ht="15" x14ac:dyDescent="0.25">
      <c r="A122" s="4">
        <v>117</v>
      </c>
      <c r="B122" s="34"/>
      <c r="F122" s="35" t="s">
        <v>67</v>
      </c>
      <c r="G122" s="36">
        <v>25056</v>
      </c>
      <c r="L122" s="4">
        <v>12</v>
      </c>
      <c r="M122" s="4">
        <v>2</v>
      </c>
      <c r="N122" s="4">
        <v>85</v>
      </c>
      <c r="O122" s="4" t="s">
        <v>68</v>
      </c>
      <c r="P122" s="37">
        <f t="shared" si="19"/>
        <v>5085</v>
      </c>
      <c r="R122" s="38">
        <v>80</v>
      </c>
      <c r="S122" s="4">
        <v>6</v>
      </c>
      <c r="T122" s="4" t="s">
        <v>69</v>
      </c>
      <c r="U122" s="4" t="s">
        <v>70</v>
      </c>
      <c r="V122" s="4" t="s">
        <v>71</v>
      </c>
      <c r="W122" s="39">
        <v>34140</v>
      </c>
      <c r="Z122" s="4" t="s">
        <v>69</v>
      </c>
      <c r="AA122" s="4" t="s">
        <v>70</v>
      </c>
      <c r="AB122" s="4" t="s">
        <v>71</v>
      </c>
      <c r="AC122" s="4">
        <v>34140</v>
      </c>
      <c r="AD122" s="40">
        <f t="shared" si="10"/>
        <v>5085</v>
      </c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3">
        <f t="shared" si="11"/>
        <v>5085</v>
      </c>
      <c r="AV122" s="44" t="s">
        <v>68</v>
      </c>
      <c r="AW122" s="43">
        <v>200</v>
      </c>
      <c r="AX122" s="43"/>
      <c r="AY122" s="43"/>
      <c r="AZ122" s="45">
        <f t="shared" si="12"/>
        <v>1017000</v>
      </c>
      <c r="BB122" s="46">
        <f t="shared" si="13"/>
        <v>0</v>
      </c>
      <c r="BD122" s="45">
        <f t="shared" si="14"/>
        <v>0</v>
      </c>
      <c r="BE122" s="48">
        <v>406800</v>
      </c>
      <c r="BG122" s="49">
        <f t="shared" si="15"/>
        <v>0</v>
      </c>
      <c r="BH122" s="4">
        <v>0</v>
      </c>
      <c r="BI122" s="49">
        <f t="shared" si="16"/>
        <v>406800</v>
      </c>
      <c r="BJ122" s="4">
        <v>0.01</v>
      </c>
      <c r="BK122" s="45">
        <f t="shared" si="17"/>
        <v>40.68</v>
      </c>
      <c r="BL122" s="45" t="str">
        <f t="shared" si="18"/>
        <v>สี่สิบบาทหกสิบแปดสตางค์</v>
      </c>
    </row>
    <row r="123" spans="1:64" ht="15" x14ac:dyDescent="0.25">
      <c r="A123" s="4">
        <v>118</v>
      </c>
      <c r="B123" s="34"/>
      <c r="F123" s="35" t="s">
        <v>67</v>
      </c>
      <c r="G123" s="36">
        <v>28812</v>
      </c>
      <c r="L123" s="4">
        <v>8</v>
      </c>
      <c r="M123" s="4">
        <v>1</v>
      </c>
      <c r="N123" s="4">
        <v>9</v>
      </c>
      <c r="O123" s="4" t="s">
        <v>68</v>
      </c>
      <c r="P123" s="37">
        <f t="shared" si="19"/>
        <v>3309</v>
      </c>
      <c r="R123" s="38">
        <v>80</v>
      </c>
      <c r="S123" s="4">
        <v>6</v>
      </c>
      <c r="T123" s="4" t="s">
        <v>69</v>
      </c>
      <c r="U123" s="4" t="s">
        <v>70</v>
      </c>
      <c r="V123" s="4" t="s">
        <v>71</v>
      </c>
      <c r="W123" s="39">
        <v>34140</v>
      </c>
      <c r="Z123" s="4" t="s">
        <v>69</v>
      </c>
      <c r="AA123" s="4" t="s">
        <v>70</v>
      </c>
      <c r="AB123" s="4" t="s">
        <v>71</v>
      </c>
      <c r="AC123" s="4">
        <v>34140</v>
      </c>
      <c r="AD123" s="40">
        <f t="shared" si="10"/>
        <v>3309</v>
      </c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3">
        <f t="shared" si="11"/>
        <v>3309</v>
      </c>
      <c r="AV123" s="44" t="s">
        <v>68</v>
      </c>
      <c r="AW123" s="43">
        <v>200</v>
      </c>
      <c r="AX123" s="43"/>
      <c r="AY123" s="43"/>
      <c r="AZ123" s="45">
        <f t="shared" si="12"/>
        <v>661800</v>
      </c>
      <c r="BB123" s="46">
        <f t="shared" si="13"/>
        <v>0</v>
      </c>
      <c r="BD123" s="45">
        <f t="shared" si="14"/>
        <v>0</v>
      </c>
      <c r="BE123" s="48">
        <v>264720</v>
      </c>
      <c r="BG123" s="49">
        <f t="shared" si="15"/>
        <v>0</v>
      </c>
      <c r="BH123" s="4">
        <v>0</v>
      </c>
      <c r="BI123" s="49">
        <f t="shared" si="16"/>
        <v>264720</v>
      </c>
      <c r="BJ123" s="4">
        <v>0.01</v>
      </c>
      <c r="BK123" s="45">
        <f t="shared" si="17"/>
        <v>26.472000000000001</v>
      </c>
      <c r="BL123" s="45" t="str">
        <f t="shared" si="18"/>
        <v>ยี่สิบหกบาทสี่สิบเจ็ดสตางค์</v>
      </c>
    </row>
    <row r="124" spans="1:64" ht="15" x14ac:dyDescent="0.25">
      <c r="A124" s="4">
        <v>119</v>
      </c>
      <c r="B124" s="34"/>
      <c r="F124" s="35" t="s">
        <v>67</v>
      </c>
      <c r="G124" s="36">
        <v>29378</v>
      </c>
      <c r="L124" s="4">
        <v>7</v>
      </c>
      <c r="M124" s="4">
        <v>1</v>
      </c>
      <c r="N124" s="4">
        <v>43</v>
      </c>
      <c r="O124" s="4" t="s">
        <v>68</v>
      </c>
      <c r="P124" s="37">
        <f t="shared" si="19"/>
        <v>2943</v>
      </c>
      <c r="R124" s="38">
        <v>160</v>
      </c>
      <c r="S124" s="4">
        <v>6</v>
      </c>
      <c r="T124" s="4" t="s">
        <v>69</v>
      </c>
      <c r="U124" s="4" t="s">
        <v>70</v>
      </c>
      <c r="V124" s="4" t="s">
        <v>71</v>
      </c>
      <c r="W124" s="39">
        <v>34000</v>
      </c>
      <c r="Z124" s="4" t="s">
        <v>69</v>
      </c>
      <c r="AA124" s="4" t="s">
        <v>70</v>
      </c>
      <c r="AB124" s="4" t="s">
        <v>71</v>
      </c>
      <c r="AC124" s="4">
        <v>34140</v>
      </c>
      <c r="AD124" s="40">
        <f t="shared" si="10"/>
        <v>2943</v>
      </c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3">
        <f t="shared" si="11"/>
        <v>2943</v>
      </c>
      <c r="AV124" s="44" t="s">
        <v>68</v>
      </c>
      <c r="AW124" s="43">
        <v>200</v>
      </c>
      <c r="AX124" s="43"/>
      <c r="AY124" s="43"/>
      <c r="AZ124" s="45">
        <f t="shared" si="12"/>
        <v>588600</v>
      </c>
      <c r="BB124" s="46">
        <f t="shared" si="13"/>
        <v>0</v>
      </c>
      <c r="BD124" s="45">
        <f t="shared" si="14"/>
        <v>0</v>
      </c>
      <c r="BE124" s="48">
        <v>470880</v>
      </c>
      <c r="BG124" s="49">
        <f t="shared" si="15"/>
        <v>0</v>
      </c>
      <c r="BH124" s="4">
        <v>0</v>
      </c>
      <c r="BI124" s="49">
        <f t="shared" si="16"/>
        <v>470880</v>
      </c>
      <c r="BJ124" s="4">
        <v>0.01</v>
      </c>
      <c r="BK124" s="45">
        <f t="shared" si="17"/>
        <v>47.088000000000001</v>
      </c>
      <c r="BL124" s="45" t="str">
        <f t="shared" si="18"/>
        <v>สี่สิบเจ็ดบาทเก้าสตางค์</v>
      </c>
    </row>
    <row r="125" spans="1:64" ht="15" x14ac:dyDescent="0.25">
      <c r="A125" s="4">
        <v>120</v>
      </c>
      <c r="B125" s="34"/>
      <c r="F125" s="35" t="s">
        <v>67</v>
      </c>
      <c r="G125" s="36">
        <v>28140</v>
      </c>
      <c r="L125" s="4">
        <v>10</v>
      </c>
      <c r="M125" s="4">
        <v>3</v>
      </c>
      <c r="N125" s="4">
        <v>88</v>
      </c>
      <c r="O125" s="4" t="s">
        <v>68</v>
      </c>
      <c r="P125" s="37">
        <f t="shared" si="19"/>
        <v>4388</v>
      </c>
      <c r="R125" s="38">
        <v>130</v>
      </c>
      <c r="S125" s="4">
        <v>6</v>
      </c>
      <c r="T125" s="4" t="s">
        <v>69</v>
      </c>
      <c r="U125" s="4" t="s">
        <v>70</v>
      </c>
      <c r="V125" s="4" t="s">
        <v>71</v>
      </c>
      <c r="Z125" s="4" t="s">
        <v>69</v>
      </c>
      <c r="AA125" s="4" t="s">
        <v>70</v>
      </c>
      <c r="AB125" s="4" t="s">
        <v>71</v>
      </c>
      <c r="AC125" s="4">
        <v>34140</v>
      </c>
      <c r="AD125" s="40">
        <f t="shared" si="10"/>
        <v>4388</v>
      </c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3">
        <f t="shared" si="11"/>
        <v>4388</v>
      </c>
      <c r="AV125" s="44" t="s">
        <v>68</v>
      </c>
      <c r="AW125" s="43">
        <v>200</v>
      </c>
      <c r="AX125" s="43"/>
      <c r="AY125" s="43"/>
      <c r="AZ125" s="45">
        <f t="shared" si="12"/>
        <v>877600</v>
      </c>
      <c r="BB125" s="46">
        <f t="shared" si="13"/>
        <v>0</v>
      </c>
      <c r="BD125" s="45">
        <f t="shared" si="14"/>
        <v>0</v>
      </c>
      <c r="BE125" s="48">
        <v>570440</v>
      </c>
      <c r="BG125" s="49">
        <f t="shared" si="15"/>
        <v>0</v>
      </c>
      <c r="BH125" s="4">
        <v>0</v>
      </c>
      <c r="BI125" s="49">
        <f t="shared" si="16"/>
        <v>570440</v>
      </c>
      <c r="BJ125" s="4">
        <v>0.01</v>
      </c>
      <c r="BK125" s="45">
        <f t="shared" si="17"/>
        <v>57.044000000000004</v>
      </c>
      <c r="BL125" s="45" t="str">
        <f t="shared" si="18"/>
        <v>ห้าสิบเจ็ดบาทสี่สตางค์</v>
      </c>
    </row>
    <row r="126" spans="1:64" ht="15" x14ac:dyDescent="0.25">
      <c r="A126" s="4">
        <v>121</v>
      </c>
      <c r="B126" s="34"/>
      <c r="F126" s="35" t="s">
        <v>67</v>
      </c>
      <c r="G126" s="36">
        <v>47979</v>
      </c>
      <c r="L126" s="4">
        <v>11</v>
      </c>
      <c r="M126" s="4">
        <v>1</v>
      </c>
      <c r="N126" s="4">
        <v>68.400000000000006</v>
      </c>
      <c r="O126" s="4" t="s">
        <v>68</v>
      </c>
      <c r="P126" s="37">
        <f t="shared" si="19"/>
        <v>4568.3999999999996</v>
      </c>
      <c r="R126" s="38">
        <v>130</v>
      </c>
      <c r="S126" s="4">
        <v>6</v>
      </c>
      <c r="T126" s="4" t="s">
        <v>69</v>
      </c>
      <c r="U126" s="4" t="s">
        <v>70</v>
      </c>
      <c r="V126" s="4" t="s">
        <v>71</v>
      </c>
      <c r="W126" s="39">
        <v>34140</v>
      </c>
      <c r="Z126" s="4" t="s">
        <v>69</v>
      </c>
      <c r="AA126" s="4" t="s">
        <v>70</v>
      </c>
      <c r="AB126" s="4" t="s">
        <v>71</v>
      </c>
      <c r="AC126" s="4">
        <v>34140</v>
      </c>
      <c r="AD126" s="40">
        <f t="shared" si="10"/>
        <v>4568.3999999999996</v>
      </c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3">
        <f t="shared" si="11"/>
        <v>4568.3999999999996</v>
      </c>
      <c r="AV126" s="44" t="s">
        <v>68</v>
      </c>
      <c r="AW126" s="43">
        <v>100</v>
      </c>
      <c r="AX126" s="43"/>
      <c r="AY126" s="43"/>
      <c r="AZ126" s="45">
        <f t="shared" si="12"/>
        <v>456839.99999999994</v>
      </c>
      <c r="BB126" s="46">
        <f t="shared" si="13"/>
        <v>0</v>
      </c>
      <c r="BD126" s="45">
        <f t="shared" si="14"/>
        <v>0</v>
      </c>
      <c r="BE126" s="48">
        <v>593892</v>
      </c>
      <c r="BG126" s="49">
        <f t="shared" si="15"/>
        <v>0</v>
      </c>
      <c r="BH126" s="4">
        <v>0</v>
      </c>
      <c r="BI126" s="49">
        <f t="shared" si="16"/>
        <v>593892</v>
      </c>
      <c r="BJ126" s="4">
        <v>0.01</v>
      </c>
      <c r="BK126" s="45">
        <f t="shared" si="17"/>
        <v>59.389200000000002</v>
      </c>
      <c r="BL126" s="45" t="str">
        <f t="shared" si="18"/>
        <v>ห้าสิบเก้าบาทสามสิบเก้าสตางค์</v>
      </c>
    </row>
    <row r="127" spans="1:64" ht="15" x14ac:dyDescent="0.25">
      <c r="A127" s="4">
        <v>122</v>
      </c>
      <c r="B127" s="34"/>
      <c r="F127" s="35" t="s">
        <v>67</v>
      </c>
      <c r="G127" s="36">
        <v>17578</v>
      </c>
      <c r="L127" s="4">
        <v>6</v>
      </c>
      <c r="M127" s="4">
        <v>1</v>
      </c>
      <c r="N127" s="4">
        <v>0</v>
      </c>
      <c r="O127" s="4" t="s">
        <v>68</v>
      </c>
      <c r="P127" s="37">
        <f t="shared" si="19"/>
        <v>2500</v>
      </c>
      <c r="R127" s="38">
        <v>150</v>
      </c>
      <c r="S127" s="4">
        <v>6</v>
      </c>
      <c r="T127" s="4" t="s">
        <v>69</v>
      </c>
      <c r="U127" s="4" t="s">
        <v>70</v>
      </c>
      <c r="V127" s="4" t="s">
        <v>71</v>
      </c>
      <c r="W127" s="39">
        <v>34140</v>
      </c>
      <c r="Z127" s="4" t="s">
        <v>69</v>
      </c>
      <c r="AA127" s="4" t="s">
        <v>70</v>
      </c>
      <c r="AB127" s="4" t="s">
        <v>71</v>
      </c>
      <c r="AC127" s="4">
        <v>34140</v>
      </c>
      <c r="AD127" s="40">
        <f t="shared" si="10"/>
        <v>2500</v>
      </c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3">
        <f t="shared" si="11"/>
        <v>2500</v>
      </c>
      <c r="AV127" s="44" t="s">
        <v>68</v>
      </c>
      <c r="AW127" s="43">
        <v>200</v>
      </c>
      <c r="AX127" s="43"/>
      <c r="AY127" s="43"/>
      <c r="AZ127" s="45">
        <f t="shared" si="12"/>
        <v>500000</v>
      </c>
      <c r="BB127" s="46">
        <f t="shared" si="13"/>
        <v>0</v>
      </c>
      <c r="BD127" s="45">
        <f t="shared" si="14"/>
        <v>0</v>
      </c>
      <c r="BE127" s="48">
        <v>375000</v>
      </c>
      <c r="BG127" s="49">
        <f t="shared" si="15"/>
        <v>0</v>
      </c>
      <c r="BH127" s="4">
        <v>0</v>
      </c>
      <c r="BI127" s="49">
        <f t="shared" si="16"/>
        <v>375000</v>
      </c>
      <c r="BJ127" s="4">
        <v>0.01</v>
      </c>
      <c r="BK127" s="45">
        <f t="shared" si="17"/>
        <v>37.5</v>
      </c>
      <c r="BL127" s="45" t="str">
        <f t="shared" si="18"/>
        <v>สามสิบเจ็ดบาทห้าสิบสตางค์</v>
      </c>
    </row>
    <row r="128" spans="1:64" ht="15" x14ac:dyDescent="0.25">
      <c r="A128" s="4">
        <v>123</v>
      </c>
      <c r="B128" s="34"/>
      <c r="F128" s="35" t="s">
        <v>67</v>
      </c>
      <c r="G128" s="36">
        <v>28776</v>
      </c>
      <c r="L128" s="4">
        <v>8</v>
      </c>
      <c r="M128" s="4">
        <v>0</v>
      </c>
      <c r="N128" s="4">
        <v>88</v>
      </c>
      <c r="O128" s="4" t="s">
        <v>68</v>
      </c>
      <c r="P128" s="37">
        <f t="shared" si="19"/>
        <v>3288</v>
      </c>
      <c r="R128" s="38">
        <v>130</v>
      </c>
      <c r="S128" s="4">
        <v>6</v>
      </c>
      <c r="T128" s="4" t="s">
        <v>69</v>
      </c>
      <c r="U128" s="4" t="s">
        <v>70</v>
      </c>
      <c r="V128" s="4" t="s">
        <v>71</v>
      </c>
      <c r="W128" s="39">
        <v>34140</v>
      </c>
      <c r="Z128" s="4" t="s">
        <v>69</v>
      </c>
      <c r="AA128" s="4" t="s">
        <v>70</v>
      </c>
      <c r="AB128" s="4" t="s">
        <v>71</v>
      </c>
      <c r="AC128" s="4">
        <v>34140</v>
      </c>
      <c r="AD128" s="40">
        <f t="shared" si="10"/>
        <v>3288</v>
      </c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3">
        <f t="shared" si="11"/>
        <v>3288</v>
      </c>
      <c r="AV128" s="44" t="s">
        <v>68</v>
      </c>
      <c r="AW128" s="43">
        <v>150</v>
      </c>
      <c r="AX128" s="43"/>
      <c r="AY128" s="43"/>
      <c r="AZ128" s="45">
        <f t="shared" si="12"/>
        <v>493200</v>
      </c>
      <c r="BB128" s="46">
        <f t="shared" si="13"/>
        <v>0</v>
      </c>
      <c r="BD128" s="45">
        <f t="shared" si="14"/>
        <v>0</v>
      </c>
      <c r="BE128" s="48">
        <v>427440</v>
      </c>
      <c r="BG128" s="49">
        <f t="shared" si="15"/>
        <v>0</v>
      </c>
      <c r="BH128" s="4">
        <v>0</v>
      </c>
      <c r="BI128" s="49">
        <f t="shared" si="16"/>
        <v>427440</v>
      </c>
      <c r="BJ128" s="4">
        <v>0.01</v>
      </c>
      <c r="BK128" s="45">
        <f t="shared" si="17"/>
        <v>42.744</v>
      </c>
      <c r="BL128" s="45" t="str">
        <f t="shared" si="18"/>
        <v>สี่สิบสองบาทเจ็ดสิบสี่สตางค์</v>
      </c>
    </row>
    <row r="129" spans="1:64" ht="15" x14ac:dyDescent="0.25">
      <c r="A129" s="4">
        <v>124</v>
      </c>
      <c r="B129" s="34"/>
      <c r="F129" s="35" t="s">
        <v>67</v>
      </c>
      <c r="G129" s="36">
        <v>27212</v>
      </c>
      <c r="L129" s="4">
        <v>8</v>
      </c>
      <c r="M129" s="4">
        <v>2</v>
      </c>
      <c r="N129" s="4">
        <v>15.7</v>
      </c>
      <c r="O129" s="4" t="s">
        <v>68</v>
      </c>
      <c r="P129" s="37">
        <f t="shared" si="19"/>
        <v>3415.7</v>
      </c>
      <c r="R129" s="38">
        <v>130</v>
      </c>
      <c r="S129" s="4">
        <v>6</v>
      </c>
      <c r="T129" s="4" t="s">
        <v>69</v>
      </c>
      <c r="U129" s="4" t="s">
        <v>70</v>
      </c>
      <c r="V129" s="4" t="s">
        <v>71</v>
      </c>
      <c r="W129" s="39">
        <v>34140</v>
      </c>
      <c r="Z129" s="4" t="s">
        <v>69</v>
      </c>
      <c r="AA129" s="4" t="s">
        <v>70</v>
      </c>
      <c r="AB129" s="4" t="s">
        <v>71</v>
      </c>
      <c r="AC129" s="4">
        <v>34140</v>
      </c>
      <c r="AD129" s="40">
        <f t="shared" si="10"/>
        <v>3415.7</v>
      </c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3">
        <f t="shared" si="11"/>
        <v>3415.7</v>
      </c>
      <c r="AV129" s="44" t="s">
        <v>68</v>
      </c>
      <c r="AW129" s="43">
        <v>200</v>
      </c>
      <c r="AX129" s="43"/>
      <c r="AY129" s="43"/>
      <c r="AZ129" s="45">
        <f t="shared" si="12"/>
        <v>683140</v>
      </c>
      <c r="BB129" s="46">
        <f t="shared" si="13"/>
        <v>0</v>
      </c>
      <c r="BD129" s="45">
        <f t="shared" si="14"/>
        <v>0</v>
      </c>
      <c r="BE129" s="48">
        <v>444041</v>
      </c>
      <c r="BG129" s="49">
        <f t="shared" si="15"/>
        <v>0</v>
      </c>
      <c r="BH129" s="4">
        <v>0</v>
      </c>
      <c r="BI129" s="49">
        <f t="shared" si="16"/>
        <v>444041</v>
      </c>
      <c r="BJ129" s="4">
        <v>0.01</v>
      </c>
      <c r="BK129" s="45">
        <f t="shared" si="17"/>
        <v>44.4041</v>
      </c>
      <c r="BL129" s="45" t="str">
        <f t="shared" si="18"/>
        <v>สี่สิบสี่บาทสี่สิบสตางค์</v>
      </c>
    </row>
    <row r="130" spans="1:64" ht="15" x14ac:dyDescent="0.25">
      <c r="A130" s="4">
        <v>125</v>
      </c>
      <c r="B130" s="34"/>
      <c r="F130" s="35" t="s">
        <v>67</v>
      </c>
      <c r="G130" s="36">
        <v>26316</v>
      </c>
      <c r="L130" s="4">
        <v>6</v>
      </c>
      <c r="M130" s="4">
        <v>1</v>
      </c>
      <c r="N130" s="4">
        <v>97</v>
      </c>
      <c r="O130" s="4" t="s">
        <v>68</v>
      </c>
      <c r="P130" s="37">
        <f t="shared" si="19"/>
        <v>2597</v>
      </c>
      <c r="R130" s="38">
        <v>130</v>
      </c>
      <c r="S130" s="4">
        <v>6</v>
      </c>
      <c r="T130" s="4" t="s">
        <v>69</v>
      </c>
      <c r="U130" s="4" t="s">
        <v>70</v>
      </c>
      <c r="V130" s="4" t="s">
        <v>71</v>
      </c>
      <c r="W130" s="39">
        <v>34140</v>
      </c>
      <c r="Z130" s="4" t="s">
        <v>69</v>
      </c>
      <c r="AA130" s="4" t="s">
        <v>70</v>
      </c>
      <c r="AB130" s="4" t="s">
        <v>71</v>
      </c>
      <c r="AC130" s="4">
        <v>34140</v>
      </c>
      <c r="AD130" s="40">
        <f t="shared" si="10"/>
        <v>2597</v>
      </c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3">
        <f t="shared" si="11"/>
        <v>2597</v>
      </c>
      <c r="AV130" s="44" t="s">
        <v>68</v>
      </c>
      <c r="AW130" s="43">
        <v>150</v>
      </c>
      <c r="AX130" s="43"/>
      <c r="AY130" s="43"/>
      <c r="AZ130" s="45">
        <f t="shared" si="12"/>
        <v>389550</v>
      </c>
      <c r="BB130" s="46">
        <f t="shared" si="13"/>
        <v>0</v>
      </c>
      <c r="BD130" s="45">
        <f t="shared" si="14"/>
        <v>0</v>
      </c>
      <c r="BE130" s="48">
        <v>337610</v>
      </c>
      <c r="BG130" s="49">
        <f t="shared" si="15"/>
        <v>0</v>
      </c>
      <c r="BH130" s="4">
        <v>0</v>
      </c>
      <c r="BI130" s="49">
        <f t="shared" si="16"/>
        <v>337610</v>
      </c>
      <c r="BJ130" s="4">
        <v>0.01</v>
      </c>
      <c r="BK130" s="45">
        <f t="shared" si="17"/>
        <v>33.760999999999996</v>
      </c>
      <c r="BL130" s="45" t="str">
        <f t="shared" si="18"/>
        <v>สามสิบสามบาทเจ็ดสิบหกสตางค์</v>
      </c>
    </row>
    <row r="131" spans="1:64" ht="15" x14ac:dyDescent="0.25">
      <c r="A131" s="4">
        <v>126</v>
      </c>
      <c r="B131" s="34"/>
      <c r="F131" s="35" t="s">
        <v>67</v>
      </c>
      <c r="G131" s="36">
        <v>25002</v>
      </c>
      <c r="L131" s="4">
        <v>17</v>
      </c>
      <c r="M131" s="4">
        <v>2</v>
      </c>
      <c r="N131" s="4">
        <v>30</v>
      </c>
      <c r="O131" s="4" t="s">
        <v>68</v>
      </c>
      <c r="P131" s="37">
        <f t="shared" si="19"/>
        <v>7030</v>
      </c>
      <c r="R131" s="38">
        <v>100</v>
      </c>
      <c r="S131" s="4">
        <v>6</v>
      </c>
      <c r="T131" s="4" t="s">
        <v>69</v>
      </c>
      <c r="U131" s="4" t="s">
        <v>70</v>
      </c>
      <c r="V131" s="4" t="s">
        <v>71</v>
      </c>
      <c r="W131" s="39">
        <v>34140</v>
      </c>
      <c r="Z131" s="4" t="s">
        <v>69</v>
      </c>
      <c r="AA131" s="4" t="s">
        <v>70</v>
      </c>
      <c r="AB131" s="4" t="s">
        <v>71</v>
      </c>
      <c r="AC131" s="4">
        <v>34140</v>
      </c>
      <c r="AD131" s="40">
        <f t="shared" si="10"/>
        <v>7030</v>
      </c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3">
        <f t="shared" si="11"/>
        <v>7030</v>
      </c>
      <c r="AV131" s="44" t="s">
        <v>68</v>
      </c>
      <c r="AW131" s="43">
        <v>130</v>
      </c>
      <c r="AX131" s="43"/>
      <c r="AY131" s="43"/>
      <c r="AZ131" s="45">
        <f t="shared" si="12"/>
        <v>913900</v>
      </c>
      <c r="BB131" s="46">
        <f t="shared" si="13"/>
        <v>0</v>
      </c>
      <c r="BD131" s="45">
        <f t="shared" si="14"/>
        <v>0</v>
      </c>
      <c r="BE131" s="48">
        <v>703000</v>
      </c>
      <c r="BG131" s="49">
        <f t="shared" si="15"/>
        <v>0</v>
      </c>
      <c r="BH131" s="4">
        <v>0</v>
      </c>
      <c r="BI131" s="49">
        <f t="shared" si="16"/>
        <v>703000</v>
      </c>
      <c r="BJ131" s="4">
        <v>0.01</v>
      </c>
      <c r="BK131" s="45">
        <f t="shared" si="17"/>
        <v>70.3</v>
      </c>
      <c r="BL131" s="45" t="str">
        <f t="shared" si="18"/>
        <v>เจ็ดสิบบาทสามสิบสตางค์</v>
      </c>
    </row>
    <row r="132" spans="1:64" ht="15" x14ac:dyDescent="0.25">
      <c r="A132" s="4">
        <v>127</v>
      </c>
      <c r="B132" s="34"/>
      <c r="F132" s="35" t="s">
        <v>67</v>
      </c>
      <c r="G132" s="36">
        <v>39194</v>
      </c>
      <c r="L132" s="4">
        <v>4</v>
      </c>
      <c r="M132" s="4">
        <v>3</v>
      </c>
      <c r="N132" s="4">
        <v>79.8</v>
      </c>
      <c r="O132" s="4" t="s">
        <v>68</v>
      </c>
      <c r="P132" s="37">
        <f t="shared" si="19"/>
        <v>1979.8</v>
      </c>
      <c r="R132" s="38">
        <v>130</v>
      </c>
      <c r="S132" s="4">
        <v>6</v>
      </c>
      <c r="T132" s="4" t="s">
        <v>69</v>
      </c>
      <c r="U132" s="4" t="s">
        <v>70</v>
      </c>
      <c r="V132" s="4" t="s">
        <v>71</v>
      </c>
      <c r="W132" s="39">
        <v>34140</v>
      </c>
      <c r="Z132" s="4" t="s">
        <v>69</v>
      </c>
      <c r="AA132" s="4" t="s">
        <v>70</v>
      </c>
      <c r="AB132" s="4" t="s">
        <v>71</v>
      </c>
      <c r="AC132" s="4">
        <v>34140</v>
      </c>
      <c r="AD132" s="40">
        <f t="shared" si="10"/>
        <v>1979.8</v>
      </c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3">
        <f t="shared" si="11"/>
        <v>1979.8</v>
      </c>
      <c r="AV132" s="44" t="s">
        <v>68</v>
      </c>
      <c r="AW132" s="43">
        <v>130</v>
      </c>
      <c r="AX132" s="43"/>
      <c r="AY132" s="43"/>
      <c r="AZ132" s="45">
        <f t="shared" si="12"/>
        <v>257374</v>
      </c>
      <c r="BB132" s="46">
        <f t="shared" si="13"/>
        <v>0</v>
      </c>
      <c r="BD132" s="45">
        <f t="shared" si="14"/>
        <v>0</v>
      </c>
      <c r="BE132" s="48">
        <v>257374</v>
      </c>
      <c r="BG132" s="49">
        <f t="shared" si="15"/>
        <v>0</v>
      </c>
      <c r="BH132" s="4">
        <v>0</v>
      </c>
      <c r="BI132" s="49">
        <f t="shared" si="16"/>
        <v>257374</v>
      </c>
      <c r="BJ132" s="4">
        <v>0.01</v>
      </c>
      <c r="BK132" s="45">
        <f t="shared" si="17"/>
        <v>25.737400000000001</v>
      </c>
      <c r="BL132" s="45" t="str">
        <f t="shared" si="18"/>
        <v>ยี่สิบห้าบาทเจ็ดสิบสี่สตางค์</v>
      </c>
    </row>
    <row r="133" spans="1:64" ht="15" x14ac:dyDescent="0.25">
      <c r="A133" s="4">
        <v>128</v>
      </c>
      <c r="B133" s="34"/>
      <c r="F133" s="35" t="s">
        <v>67</v>
      </c>
      <c r="G133" s="36">
        <v>42136</v>
      </c>
      <c r="L133" s="4">
        <v>6</v>
      </c>
      <c r="M133" s="4">
        <v>3</v>
      </c>
      <c r="N133" s="4">
        <v>87.2</v>
      </c>
      <c r="O133" s="4" t="s">
        <v>68</v>
      </c>
      <c r="P133" s="37">
        <f t="shared" si="19"/>
        <v>2787.2</v>
      </c>
      <c r="R133" s="38">
        <v>110</v>
      </c>
      <c r="S133" s="4">
        <v>6</v>
      </c>
      <c r="T133" s="4" t="s">
        <v>69</v>
      </c>
      <c r="U133" s="4" t="s">
        <v>70</v>
      </c>
      <c r="V133" s="4" t="s">
        <v>71</v>
      </c>
      <c r="W133" s="39">
        <v>34140</v>
      </c>
      <c r="Z133" s="4" t="s">
        <v>69</v>
      </c>
      <c r="AA133" s="4" t="s">
        <v>70</v>
      </c>
      <c r="AB133" s="4" t="s">
        <v>71</v>
      </c>
      <c r="AC133" s="4">
        <v>34140</v>
      </c>
      <c r="AD133" s="40">
        <f t="shared" si="10"/>
        <v>2787.2</v>
      </c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3">
        <f t="shared" si="11"/>
        <v>2787.2</v>
      </c>
      <c r="AV133" s="44" t="s">
        <v>68</v>
      </c>
      <c r="AW133" s="43">
        <v>100</v>
      </c>
      <c r="AX133" s="43"/>
      <c r="AY133" s="43"/>
      <c r="AZ133" s="45">
        <f t="shared" si="12"/>
        <v>278720</v>
      </c>
      <c r="BB133" s="46">
        <f t="shared" si="13"/>
        <v>0</v>
      </c>
      <c r="BD133" s="45">
        <f t="shared" si="14"/>
        <v>0</v>
      </c>
      <c r="BE133" s="48">
        <v>306592</v>
      </c>
      <c r="BG133" s="49">
        <f t="shared" si="15"/>
        <v>0</v>
      </c>
      <c r="BH133" s="4">
        <v>0</v>
      </c>
      <c r="BI133" s="49">
        <f t="shared" si="16"/>
        <v>306592</v>
      </c>
      <c r="BJ133" s="4">
        <v>0.01</v>
      </c>
      <c r="BK133" s="45">
        <f t="shared" si="17"/>
        <v>30.659200000000002</v>
      </c>
      <c r="BL133" s="45" t="str">
        <f t="shared" si="18"/>
        <v>สามสิบบาทหกสิบหกสตางค์</v>
      </c>
    </row>
    <row r="134" spans="1:64" ht="15" x14ac:dyDescent="0.25">
      <c r="A134" s="4">
        <v>129</v>
      </c>
      <c r="B134" s="34"/>
      <c r="F134" s="35" t="s">
        <v>67</v>
      </c>
      <c r="G134" s="36">
        <v>27148</v>
      </c>
      <c r="L134" s="4">
        <v>2</v>
      </c>
      <c r="M134" s="4">
        <v>3</v>
      </c>
      <c r="N134" s="4">
        <v>30</v>
      </c>
      <c r="O134" s="4" t="s">
        <v>68</v>
      </c>
      <c r="P134" s="37">
        <f t="shared" si="19"/>
        <v>1130</v>
      </c>
      <c r="R134" s="38">
        <v>180</v>
      </c>
      <c r="S134" s="4">
        <v>6</v>
      </c>
      <c r="T134" s="4" t="s">
        <v>69</v>
      </c>
      <c r="U134" s="4" t="s">
        <v>70</v>
      </c>
      <c r="V134" s="4" t="s">
        <v>71</v>
      </c>
      <c r="W134" s="39">
        <v>34140</v>
      </c>
      <c r="Z134" s="4" t="s">
        <v>69</v>
      </c>
      <c r="AA134" s="4" t="s">
        <v>70</v>
      </c>
      <c r="AB134" s="4" t="s">
        <v>71</v>
      </c>
      <c r="AC134" s="4">
        <v>34140</v>
      </c>
      <c r="AD134" s="40">
        <f t="shared" ref="AD134:AD194" si="20">+P134</f>
        <v>1130</v>
      </c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3">
        <f t="shared" ref="AU134:AU194" si="21">(L134*400)+(M134*100)+(N134)</f>
        <v>1130</v>
      </c>
      <c r="AV134" s="44" t="s">
        <v>68</v>
      </c>
      <c r="AW134" s="43">
        <v>200</v>
      </c>
      <c r="AX134" s="43"/>
      <c r="AY134" s="43"/>
      <c r="AZ134" s="45">
        <f t="shared" ref="AZ134:AZ194" si="22">AU134*AW134</f>
        <v>226000</v>
      </c>
      <c r="BB134" s="46">
        <f t="shared" ref="BB134:BB194" si="23">BA134*AM134</f>
        <v>0</v>
      </c>
      <c r="BD134" s="45">
        <f t="shared" ref="BD134:BD192" si="24">BB134-BB134*BC134</f>
        <v>0</v>
      </c>
      <c r="BE134" s="48">
        <v>203400</v>
      </c>
      <c r="BG134" s="49">
        <f t="shared" ref="BG134:BG192" si="25">BE134*BF134</f>
        <v>0</v>
      </c>
      <c r="BH134" s="4">
        <v>0</v>
      </c>
      <c r="BI134" s="49">
        <f t="shared" ref="BI134:BI192" si="26">BE134-BG134-BH134</f>
        <v>203400</v>
      </c>
      <c r="BJ134" s="4">
        <v>0.01</v>
      </c>
      <c r="BK134" s="45">
        <f t="shared" ref="BK134:BK192" si="27">+BI134*0.01/100</f>
        <v>20.34</v>
      </c>
      <c r="BL134" s="45" t="str">
        <f t="shared" ref="BL134:BL192" si="28">BAHTTEXT(BK134)</f>
        <v>ยี่สิบบาทสามสิบสี่สตางค์</v>
      </c>
    </row>
    <row r="135" spans="1:64" ht="15" x14ac:dyDescent="0.25">
      <c r="A135" s="4">
        <v>130</v>
      </c>
      <c r="B135" s="34"/>
      <c r="F135" s="35" t="s">
        <v>67</v>
      </c>
      <c r="G135" s="36">
        <v>27149</v>
      </c>
      <c r="L135" s="4">
        <v>2</v>
      </c>
      <c r="M135" s="4">
        <v>3</v>
      </c>
      <c r="N135" s="4">
        <v>75</v>
      </c>
      <c r="O135" s="4" t="s">
        <v>68</v>
      </c>
      <c r="P135" s="37">
        <f t="shared" ref="P135:P192" si="29">+L135*400+M135*100+N135</f>
        <v>1175</v>
      </c>
      <c r="R135" s="38">
        <v>150</v>
      </c>
      <c r="S135" s="4">
        <v>6</v>
      </c>
      <c r="T135" s="4" t="s">
        <v>69</v>
      </c>
      <c r="U135" s="4" t="s">
        <v>70</v>
      </c>
      <c r="V135" s="4" t="s">
        <v>71</v>
      </c>
      <c r="W135" s="39">
        <v>10400</v>
      </c>
      <c r="Z135" s="4" t="s">
        <v>69</v>
      </c>
      <c r="AA135" s="4" t="s">
        <v>70</v>
      </c>
      <c r="AB135" s="4" t="s">
        <v>71</v>
      </c>
      <c r="AC135" s="4">
        <v>34140</v>
      </c>
      <c r="AD135" s="40">
        <f t="shared" si="20"/>
        <v>1175</v>
      </c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3">
        <f t="shared" si="21"/>
        <v>1175</v>
      </c>
      <c r="AV135" s="44" t="s">
        <v>68</v>
      </c>
      <c r="AW135" s="43">
        <v>350</v>
      </c>
      <c r="AX135" s="43"/>
      <c r="AY135" s="43"/>
      <c r="AZ135" s="45">
        <f t="shared" si="22"/>
        <v>411250</v>
      </c>
      <c r="BB135" s="46">
        <f t="shared" si="23"/>
        <v>0</v>
      </c>
      <c r="BD135" s="45">
        <f t="shared" si="24"/>
        <v>0</v>
      </c>
      <c r="BE135" s="48">
        <v>176250</v>
      </c>
      <c r="BG135" s="49">
        <f t="shared" si="25"/>
        <v>0</v>
      </c>
      <c r="BH135" s="4">
        <v>0</v>
      </c>
      <c r="BI135" s="49">
        <f t="shared" si="26"/>
        <v>176250</v>
      </c>
      <c r="BJ135" s="4">
        <v>0.01</v>
      </c>
      <c r="BK135" s="45">
        <f t="shared" si="27"/>
        <v>17.625</v>
      </c>
      <c r="BL135" s="45" t="str">
        <f t="shared" si="28"/>
        <v>สิบเจ็ดบาทหกสิบสามสตางค์</v>
      </c>
    </row>
    <row r="136" spans="1:64" ht="15" x14ac:dyDescent="0.25">
      <c r="A136" s="4">
        <v>131</v>
      </c>
      <c r="B136" s="34"/>
      <c r="F136" s="35" t="s">
        <v>67</v>
      </c>
      <c r="G136" s="36">
        <v>29337</v>
      </c>
      <c r="L136" s="4">
        <v>17</v>
      </c>
      <c r="M136" s="4">
        <v>0</v>
      </c>
      <c r="N136" s="4">
        <v>71</v>
      </c>
      <c r="O136" s="4" t="s">
        <v>68</v>
      </c>
      <c r="P136" s="37">
        <f t="shared" si="29"/>
        <v>6871</v>
      </c>
      <c r="R136" s="38">
        <v>80</v>
      </c>
      <c r="S136" s="4">
        <v>6</v>
      </c>
      <c r="T136" s="4" t="s">
        <v>69</v>
      </c>
      <c r="U136" s="4" t="s">
        <v>70</v>
      </c>
      <c r="V136" s="4" t="s">
        <v>71</v>
      </c>
      <c r="W136" s="39">
        <v>34140</v>
      </c>
      <c r="Z136" s="4" t="s">
        <v>69</v>
      </c>
      <c r="AA136" s="4" t="s">
        <v>70</v>
      </c>
      <c r="AB136" s="4" t="s">
        <v>71</v>
      </c>
      <c r="AC136" s="4">
        <v>34140</v>
      </c>
      <c r="AD136" s="40">
        <f t="shared" si="20"/>
        <v>6871</v>
      </c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3">
        <f t="shared" si="21"/>
        <v>6871</v>
      </c>
      <c r="AV136" s="44" t="s">
        <v>68</v>
      </c>
      <c r="AW136" s="43">
        <v>80</v>
      </c>
      <c r="AX136" s="43"/>
      <c r="AY136" s="43"/>
      <c r="AZ136" s="45">
        <f t="shared" si="22"/>
        <v>549680</v>
      </c>
      <c r="BB136" s="46">
        <f t="shared" si="23"/>
        <v>0</v>
      </c>
      <c r="BD136" s="45">
        <f t="shared" si="24"/>
        <v>0</v>
      </c>
      <c r="BE136" s="48">
        <v>549680</v>
      </c>
      <c r="BG136" s="49">
        <f t="shared" si="25"/>
        <v>0</v>
      </c>
      <c r="BH136" s="4">
        <v>0</v>
      </c>
      <c r="BI136" s="49">
        <f t="shared" si="26"/>
        <v>549680</v>
      </c>
      <c r="BJ136" s="4">
        <v>0.01</v>
      </c>
      <c r="BK136" s="45">
        <f t="shared" si="27"/>
        <v>54.968000000000004</v>
      </c>
      <c r="BL136" s="45" t="str">
        <f t="shared" si="28"/>
        <v>ห้าสิบสี่บาทเก้าสิบเจ็ดสตางค์</v>
      </c>
    </row>
    <row r="137" spans="1:64" ht="15" x14ac:dyDescent="0.25">
      <c r="A137" s="4">
        <v>132</v>
      </c>
      <c r="B137" s="34"/>
      <c r="F137" s="35" t="s">
        <v>67</v>
      </c>
      <c r="G137" s="36">
        <v>24116</v>
      </c>
      <c r="L137" s="4">
        <v>8</v>
      </c>
      <c r="M137" s="4">
        <v>3</v>
      </c>
      <c r="N137" s="4">
        <v>74.599999999999994</v>
      </c>
      <c r="O137" s="4" t="s">
        <v>68</v>
      </c>
      <c r="P137" s="37">
        <f t="shared" si="29"/>
        <v>3574.6</v>
      </c>
      <c r="R137" s="38">
        <v>150</v>
      </c>
      <c r="S137" s="4">
        <v>6</v>
      </c>
      <c r="T137" s="4" t="s">
        <v>69</v>
      </c>
      <c r="U137" s="4" t="s">
        <v>70</v>
      </c>
      <c r="V137" s="4" t="s">
        <v>71</v>
      </c>
      <c r="W137" s="39">
        <v>34140</v>
      </c>
      <c r="Z137" s="4" t="s">
        <v>69</v>
      </c>
      <c r="AA137" s="4" t="s">
        <v>70</v>
      </c>
      <c r="AB137" s="4" t="s">
        <v>71</v>
      </c>
      <c r="AC137" s="4">
        <v>34140</v>
      </c>
      <c r="AD137" s="40">
        <f t="shared" si="20"/>
        <v>3574.6</v>
      </c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3">
        <f t="shared" si="21"/>
        <v>3574.6</v>
      </c>
      <c r="AV137" s="44" t="s">
        <v>68</v>
      </c>
      <c r="AW137" s="43">
        <v>130</v>
      </c>
      <c r="AX137" s="43"/>
      <c r="AY137" s="43"/>
      <c r="AZ137" s="45">
        <f t="shared" si="22"/>
        <v>464698</v>
      </c>
      <c r="BB137" s="46">
        <f t="shared" si="23"/>
        <v>0</v>
      </c>
      <c r="BD137" s="45">
        <f t="shared" si="24"/>
        <v>0</v>
      </c>
      <c r="BE137" s="48">
        <v>536190</v>
      </c>
      <c r="BG137" s="49">
        <f t="shared" si="25"/>
        <v>0</v>
      </c>
      <c r="BH137" s="4">
        <v>0</v>
      </c>
      <c r="BI137" s="49">
        <f t="shared" si="26"/>
        <v>536190</v>
      </c>
      <c r="BJ137" s="4">
        <v>0.01</v>
      </c>
      <c r="BK137" s="45">
        <f t="shared" si="27"/>
        <v>53.619000000000007</v>
      </c>
      <c r="BL137" s="45" t="str">
        <f t="shared" si="28"/>
        <v>ห้าสิบสามบาทหกสิบสองสตางค์</v>
      </c>
    </row>
    <row r="138" spans="1:64" ht="15" x14ac:dyDescent="0.25">
      <c r="A138" s="4">
        <v>133</v>
      </c>
      <c r="B138" s="34"/>
      <c r="F138" s="35" t="s">
        <v>67</v>
      </c>
      <c r="G138" s="36">
        <v>26574</v>
      </c>
      <c r="L138" s="4">
        <v>1</v>
      </c>
      <c r="M138" s="4">
        <v>0</v>
      </c>
      <c r="N138" s="4">
        <v>6</v>
      </c>
      <c r="O138" s="4" t="s">
        <v>68</v>
      </c>
      <c r="P138" s="37">
        <f t="shared" si="29"/>
        <v>406</v>
      </c>
      <c r="R138" s="38">
        <v>310</v>
      </c>
      <c r="S138" s="4">
        <v>6</v>
      </c>
      <c r="T138" s="4" t="s">
        <v>69</v>
      </c>
      <c r="U138" s="4" t="s">
        <v>70</v>
      </c>
      <c r="V138" s="4" t="s">
        <v>71</v>
      </c>
      <c r="W138" s="39">
        <v>34140</v>
      </c>
      <c r="Z138" s="4" t="s">
        <v>69</v>
      </c>
      <c r="AA138" s="4" t="s">
        <v>70</v>
      </c>
      <c r="AB138" s="4" t="s">
        <v>71</v>
      </c>
      <c r="AC138" s="4">
        <v>34140</v>
      </c>
      <c r="AD138" s="40">
        <f t="shared" si="20"/>
        <v>406</v>
      </c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3">
        <f t="shared" si="21"/>
        <v>406</v>
      </c>
      <c r="AV138" s="44" t="s">
        <v>68</v>
      </c>
      <c r="AW138" s="43">
        <v>200</v>
      </c>
      <c r="AX138" s="43"/>
      <c r="AY138" s="43"/>
      <c r="AZ138" s="45">
        <f t="shared" si="22"/>
        <v>81200</v>
      </c>
      <c r="BB138" s="46">
        <f t="shared" si="23"/>
        <v>0</v>
      </c>
      <c r="BD138" s="45">
        <f t="shared" si="24"/>
        <v>0</v>
      </c>
      <c r="BE138" s="48">
        <v>125860</v>
      </c>
      <c r="BG138" s="49">
        <f t="shared" si="25"/>
        <v>0</v>
      </c>
      <c r="BH138" s="4">
        <v>0</v>
      </c>
      <c r="BI138" s="49">
        <f t="shared" si="26"/>
        <v>125860</v>
      </c>
      <c r="BJ138" s="4">
        <v>0.01</v>
      </c>
      <c r="BK138" s="45">
        <f t="shared" si="27"/>
        <v>12.586000000000002</v>
      </c>
      <c r="BL138" s="45" t="str">
        <f t="shared" si="28"/>
        <v>สิบสองบาทห้าสิบเก้าสตางค์</v>
      </c>
    </row>
    <row r="139" spans="1:64" ht="15" x14ac:dyDescent="0.25">
      <c r="A139" s="4">
        <v>134</v>
      </c>
      <c r="B139" s="34"/>
      <c r="F139" s="35" t="s">
        <v>67</v>
      </c>
      <c r="G139" s="36">
        <v>17577</v>
      </c>
      <c r="L139" s="4">
        <v>2</v>
      </c>
      <c r="M139" s="4">
        <v>3</v>
      </c>
      <c r="N139" s="4">
        <v>60</v>
      </c>
      <c r="O139" s="4" t="s">
        <v>68</v>
      </c>
      <c r="P139" s="37">
        <f t="shared" si="29"/>
        <v>1160</v>
      </c>
      <c r="R139" s="38">
        <v>100</v>
      </c>
      <c r="S139" s="4">
        <v>6</v>
      </c>
      <c r="T139" s="4" t="s">
        <v>69</v>
      </c>
      <c r="U139" s="4" t="s">
        <v>70</v>
      </c>
      <c r="V139" s="4" t="s">
        <v>71</v>
      </c>
      <c r="W139" s="39">
        <v>34140</v>
      </c>
      <c r="Z139" s="4" t="s">
        <v>69</v>
      </c>
      <c r="AA139" s="4" t="s">
        <v>70</v>
      </c>
      <c r="AB139" s="4" t="s">
        <v>71</v>
      </c>
      <c r="AC139" s="4">
        <v>34140</v>
      </c>
      <c r="AD139" s="40">
        <f t="shared" si="20"/>
        <v>1160</v>
      </c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3">
        <f t="shared" si="21"/>
        <v>1160</v>
      </c>
      <c r="AV139" s="44" t="s">
        <v>68</v>
      </c>
      <c r="AW139" s="43">
        <v>100</v>
      </c>
      <c r="AX139" s="43"/>
      <c r="AY139" s="43"/>
      <c r="AZ139" s="45">
        <f t="shared" si="22"/>
        <v>116000</v>
      </c>
      <c r="BB139" s="46">
        <f t="shared" si="23"/>
        <v>0</v>
      </c>
      <c r="BD139" s="45">
        <f t="shared" si="24"/>
        <v>0</v>
      </c>
      <c r="BE139" s="48">
        <v>116000</v>
      </c>
      <c r="BG139" s="49">
        <f t="shared" si="25"/>
        <v>0</v>
      </c>
      <c r="BH139" s="4">
        <v>0</v>
      </c>
      <c r="BI139" s="49">
        <f t="shared" si="26"/>
        <v>116000</v>
      </c>
      <c r="BJ139" s="4">
        <v>0.01</v>
      </c>
      <c r="BK139" s="45">
        <f t="shared" si="27"/>
        <v>11.6</v>
      </c>
      <c r="BL139" s="45" t="str">
        <f t="shared" si="28"/>
        <v>สิบเอ็ดบาทหกสิบสตางค์</v>
      </c>
    </row>
    <row r="140" spans="1:64" ht="15" x14ac:dyDescent="0.25">
      <c r="A140" s="4">
        <v>135</v>
      </c>
      <c r="B140" s="34"/>
      <c r="F140" s="35" t="s">
        <v>67</v>
      </c>
      <c r="G140" s="36">
        <v>26368</v>
      </c>
      <c r="L140" s="4">
        <v>0</v>
      </c>
      <c r="M140" s="4">
        <v>0</v>
      </c>
      <c r="N140" s="4">
        <v>19</v>
      </c>
      <c r="O140" s="4" t="s">
        <v>68</v>
      </c>
      <c r="P140" s="37">
        <f t="shared" si="29"/>
        <v>19</v>
      </c>
      <c r="R140" s="38">
        <v>200</v>
      </c>
      <c r="S140" s="4">
        <v>7</v>
      </c>
      <c r="T140" s="4" t="s">
        <v>69</v>
      </c>
      <c r="U140" s="4" t="s">
        <v>70</v>
      </c>
      <c r="V140" s="4" t="s">
        <v>71</v>
      </c>
      <c r="W140" s="39">
        <v>34140</v>
      </c>
      <c r="Z140" s="4" t="s">
        <v>69</v>
      </c>
      <c r="AA140" s="4" t="s">
        <v>70</v>
      </c>
      <c r="AB140" s="4" t="s">
        <v>71</v>
      </c>
      <c r="AC140" s="4">
        <v>34140</v>
      </c>
      <c r="AD140" s="40">
        <f t="shared" si="20"/>
        <v>19</v>
      </c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3">
        <f t="shared" si="21"/>
        <v>19</v>
      </c>
      <c r="AV140" s="44" t="s">
        <v>68</v>
      </c>
      <c r="AW140" s="43">
        <v>80</v>
      </c>
      <c r="AX140" s="43"/>
      <c r="AY140" s="43"/>
      <c r="AZ140" s="45">
        <f t="shared" si="22"/>
        <v>1520</v>
      </c>
      <c r="BB140" s="46">
        <f t="shared" si="23"/>
        <v>0</v>
      </c>
      <c r="BD140" s="45">
        <f t="shared" si="24"/>
        <v>0</v>
      </c>
      <c r="BE140" s="48">
        <v>3800</v>
      </c>
      <c r="BG140" s="49">
        <f t="shared" si="25"/>
        <v>0</v>
      </c>
      <c r="BH140" s="4">
        <v>0</v>
      </c>
      <c r="BI140" s="49">
        <f t="shared" si="26"/>
        <v>3800</v>
      </c>
      <c r="BJ140" s="4">
        <v>0.01</v>
      </c>
      <c r="BK140" s="45">
        <f t="shared" si="27"/>
        <v>0.38</v>
      </c>
      <c r="BL140" s="45" t="str">
        <f t="shared" si="28"/>
        <v>สามสิบแปดสตางค์</v>
      </c>
    </row>
    <row r="141" spans="1:64" ht="15" x14ac:dyDescent="0.25">
      <c r="A141" s="4">
        <v>136</v>
      </c>
      <c r="B141" s="34"/>
      <c r="F141" s="35" t="s">
        <v>67</v>
      </c>
      <c r="G141" s="36">
        <v>41815</v>
      </c>
      <c r="L141" s="4">
        <v>10</v>
      </c>
      <c r="M141" s="4">
        <v>0</v>
      </c>
      <c r="N141" s="4">
        <v>22.1</v>
      </c>
      <c r="O141" s="4" t="s">
        <v>68</v>
      </c>
      <c r="P141" s="37">
        <f t="shared" si="29"/>
        <v>4022.1</v>
      </c>
      <c r="R141" s="38">
        <v>190</v>
      </c>
      <c r="S141" s="4">
        <v>7</v>
      </c>
      <c r="T141" s="4" t="s">
        <v>69</v>
      </c>
      <c r="U141" s="4" t="s">
        <v>70</v>
      </c>
      <c r="V141" s="4" t="s">
        <v>71</v>
      </c>
      <c r="W141" s="39">
        <v>34140</v>
      </c>
      <c r="Z141" s="4" t="s">
        <v>69</v>
      </c>
      <c r="AA141" s="4" t="s">
        <v>70</v>
      </c>
      <c r="AB141" s="4" t="s">
        <v>71</v>
      </c>
      <c r="AC141" s="4">
        <v>34140</v>
      </c>
      <c r="AD141" s="40">
        <f t="shared" si="20"/>
        <v>4022.1</v>
      </c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3">
        <f t="shared" si="21"/>
        <v>4022.1</v>
      </c>
      <c r="AV141" s="44" t="s">
        <v>68</v>
      </c>
      <c r="AW141" s="43">
        <v>100</v>
      </c>
      <c r="AX141" s="43"/>
      <c r="AY141" s="43"/>
      <c r="AZ141" s="45">
        <f t="shared" si="22"/>
        <v>402210</v>
      </c>
      <c r="BB141" s="46">
        <f t="shared" si="23"/>
        <v>0</v>
      </c>
      <c r="BD141" s="45">
        <f t="shared" si="24"/>
        <v>0</v>
      </c>
      <c r="BE141" s="48">
        <v>764199</v>
      </c>
      <c r="BG141" s="49">
        <f t="shared" si="25"/>
        <v>0</v>
      </c>
      <c r="BH141" s="4">
        <v>0</v>
      </c>
      <c r="BI141" s="49">
        <f t="shared" si="26"/>
        <v>764199</v>
      </c>
      <c r="BJ141" s="4">
        <v>0.01</v>
      </c>
      <c r="BK141" s="45">
        <f t="shared" si="27"/>
        <v>76.419899999999998</v>
      </c>
      <c r="BL141" s="45" t="str">
        <f t="shared" si="28"/>
        <v>เจ็ดสิบหกบาทสี่สิบสองสตางค์</v>
      </c>
    </row>
    <row r="142" spans="1:64" ht="15" x14ac:dyDescent="0.25">
      <c r="A142" s="4">
        <v>137</v>
      </c>
      <c r="B142" s="34"/>
      <c r="F142" s="35" t="s">
        <v>67</v>
      </c>
      <c r="G142" s="36">
        <v>16489</v>
      </c>
      <c r="L142" s="4">
        <v>0</v>
      </c>
      <c r="M142" s="4">
        <v>1</v>
      </c>
      <c r="N142" s="4">
        <v>18</v>
      </c>
      <c r="O142" s="4" t="s">
        <v>68</v>
      </c>
      <c r="P142" s="37">
        <f t="shared" si="29"/>
        <v>118</v>
      </c>
      <c r="R142" s="38">
        <v>100</v>
      </c>
      <c r="S142" s="4">
        <v>7</v>
      </c>
      <c r="T142" s="4" t="s">
        <v>69</v>
      </c>
      <c r="U142" s="4" t="s">
        <v>70</v>
      </c>
      <c r="V142" s="4" t="s">
        <v>71</v>
      </c>
      <c r="W142" s="39">
        <v>34140</v>
      </c>
      <c r="Z142" s="4" t="s">
        <v>69</v>
      </c>
      <c r="AA142" s="4" t="s">
        <v>70</v>
      </c>
      <c r="AB142" s="4" t="s">
        <v>71</v>
      </c>
      <c r="AC142" s="4">
        <v>34140</v>
      </c>
      <c r="AD142" s="40">
        <f t="shared" si="20"/>
        <v>118</v>
      </c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3">
        <f t="shared" si="21"/>
        <v>118</v>
      </c>
      <c r="AV142" s="44" t="s">
        <v>68</v>
      </c>
      <c r="AW142" s="43">
        <v>100</v>
      </c>
      <c r="AX142" s="43"/>
      <c r="AY142" s="43"/>
      <c r="AZ142" s="45">
        <f t="shared" si="22"/>
        <v>11800</v>
      </c>
      <c r="BB142" s="46">
        <f t="shared" si="23"/>
        <v>0</v>
      </c>
      <c r="BD142" s="45">
        <f t="shared" si="24"/>
        <v>0</v>
      </c>
      <c r="BE142" s="48">
        <v>11800</v>
      </c>
      <c r="BG142" s="49">
        <f t="shared" si="25"/>
        <v>0</v>
      </c>
      <c r="BH142" s="4">
        <v>0</v>
      </c>
      <c r="BI142" s="49">
        <f t="shared" si="26"/>
        <v>11800</v>
      </c>
      <c r="BJ142" s="4">
        <v>0.01</v>
      </c>
      <c r="BK142" s="45">
        <f t="shared" si="27"/>
        <v>1.18</v>
      </c>
      <c r="BL142" s="45" t="str">
        <f t="shared" si="28"/>
        <v>หนึ่งบาทสิบแปดสตางค์</v>
      </c>
    </row>
    <row r="143" spans="1:64" ht="15" x14ac:dyDescent="0.25">
      <c r="A143" s="4">
        <v>138</v>
      </c>
      <c r="B143" s="34"/>
      <c r="F143" s="35" t="s">
        <v>67</v>
      </c>
      <c r="G143" s="36">
        <v>26280</v>
      </c>
      <c r="L143" s="4">
        <v>5</v>
      </c>
      <c r="M143" s="4">
        <v>2</v>
      </c>
      <c r="N143" s="4">
        <v>53</v>
      </c>
      <c r="O143" s="4" t="s">
        <v>68</v>
      </c>
      <c r="P143" s="37">
        <f t="shared" si="29"/>
        <v>2253</v>
      </c>
      <c r="R143" s="38">
        <v>130</v>
      </c>
      <c r="S143" s="4">
        <v>7</v>
      </c>
      <c r="T143" s="4" t="s">
        <v>69</v>
      </c>
      <c r="U143" s="4" t="s">
        <v>70</v>
      </c>
      <c r="V143" s="4" t="s">
        <v>71</v>
      </c>
      <c r="W143" s="39">
        <v>10210</v>
      </c>
      <c r="Z143" s="4" t="s">
        <v>69</v>
      </c>
      <c r="AA143" s="4" t="s">
        <v>70</v>
      </c>
      <c r="AB143" s="4" t="s">
        <v>71</v>
      </c>
      <c r="AC143" s="4">
        <v>34140</v>
      </c>
      <c r="AD143" s="40">
        <f t="shared" si="20"/>
        <v>2253</v>
      </c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3">
        <f t="shared" si="21"/>
        <v>2253</v>
      </c>
      <c r="AV143" s="44" t="s">
        <v>68</v>
      </c>
      <c r="AW143" s="43">
        <v>200</v>
      </c>
      <c r="AX143" s="43"/>
      <c r="AY143" s="43"/>
      <c r="AZ143" s="45">
        <f t="shared" si="22"/>
        <v>450600</v>
      </c>
      <c r="BB143" s="46">
        <f t="shared" si="23"/>
        <v>0</v>
      </c>
      <c r="BD143" s="45">
        <f t="shared" si="24"/>
        <v>0</v>
      </c>
      <c r="BE143" s="48">
        <v>292890</v>
      </c>
      <c r="BG143" s="49">
        <f t="shared" si="25"/>
        <v>0</v>
      </c>
      <c r="BH143" s="4">
        <v>0</v>
      </c>
      <c r="BI143" s="49">
        <f t="shared" si="26"/>
        <v>292890</v>
      </c>
      <c r="BJ143" s="4">
        <v>0.01</v>
      </c>
      <c r="BK143" s="45">
        <f t="shared" si="27"/>
        <v>29.289000000000001</v>
      </c>
      <c r="BL143" s="45" t="str">
        <f t="shared" si="28"/>
        <v>ยี่สิบเก้าบาทยี่สิบเก้าสตางค์</v>
      </c>
    </row>
    <row r="144" spans="1:64" ht="15" x14ac:dyDescent="0.25">
      <c r="A144" s="4">
        <v>139</v>
      </c>
      <c r="B144" s="34"/>
      <c r="F144" s="35" t="s">
        <v>67</v>
      </c>
      <c r="G144" s="36">
        <v>27713</v>
      </c>
      <c r="L144" s="4">
        <v>0</v>
      </c>
      <c r="M144" s="4">
        <v>1</v>
      </c>
      <c r="N144" s="4">
        <v>65</v>
      </c>
      <c r="O144" s="4" t="s">
        <v>68</v>
      </c>
      <c r="P144" s="37">
        <f t="shared" si="29"/>
        <v>165</v>
      </c>
      <c r="R144" s="38">
        <v>200</v>
      </c>
      <c r="S144" s="4">
        <v>7</v>
      </c>
      <c r="T144" s="4" t="s">
        <v>69</v>
      </c>
      <c r="U144" s="4" t="s">
        <v>70</v>
      </c>
      <c r="V144" s="4" t="s">
        <v>71</v>
      </c>
      <c r="W144" s="39">
        <v>34140</v>
      </c>
      <c r="Z144" s="4" t="s">
        <v>69</v>
      </c>
      <c r="AA144" s="4" t="s">
        <v>70</v>
      </c>
      <c r="AB144" s="4" t="s">
        <v>71</v>
      </c>
      <c r="AC144" s="4">
        <v>34140</v>
      </c>
      <c r="AD144" s="40">
        <f t="shared" si="20"/>
        <v>165</v>
      </c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3">
        <f t="shared" si="21"/>
        <v>165</v>
      </c>
      <c r="AV144" s="44" t="s">
        <v>68</v>
      </c>
      <c r="AW144" s="43">
        <v>110</v>
      </c>
      <c r="AX144" s="43"/>
      <c r="AY144" s="43"/>
      <c r="AZ144" s="45">
        <f t="shared" si="22"/>
        <v>18150</v>
      </c>
      <c r="BB144" s="46">
        <f t="shared" si="23"/>
        <v>0</v>
      </c>
      <c r="BD144" s="45">
        <f t="shared" si="24"/>
        <v>0</v>
      </c>
      <c r="BE144" s="48">
        <v>33000</v>
      </c>
      <c r="BG144" s="49">
        <f t="shared" si="25"/>
        <v>0</v>
      </c>
      <c r="BH144" s="4">
        <v>0</v>
      </c>
      <c r="BI144" s="49">
        <f t="shared" si="26"/>
        <v>33000</v>
      </c>
      <c r="BJ144" s="4">
        <v>0.01</v>
      </c>
      <c r="BK144" s="45">
        <f t="shared" si="27"/>
        <v>3.3</v>
      </c>
      <c r="BL144" s="45" t="str">
        <f t="shared" si="28"/>
        <v>สามบาทสามสิบสตางค์</v>
      </c>
    </row>
    <row r="145" spans="1:64" ht="15" x14ac:dyDescent="0.25">
      <c r="A145" s="4">
        <v>140</v>
      </c>
      <c r="B145" s="34"/>
      <c r="F145" s="35" t="s">
        <v>67</v>
      </c>
      <c r="G145" s="36">
        <v>4482</v>
      </c>
      <c r="L145" s="4">
        <v>0</v>
      </c>
      <c r="M145" s="4">
        <v>0</v>
      </c>
      <c r="N145" s="4">
        <v>40</v>
      </c>
      <c r="O145" s="4" t="s">
        <v>68</v>
      </c>
      <c r="P145" s="37">
        <f t="shared" si="29"/>
        <v>40</v>
      </c>
      <c r="R145" s="38">
        <v>200</v>
      </c>
      <c r="S145" s="4">
        <v>7</v>
      </c>
      <c r="T145" s="4" t="s">
        <v>69</v>
      </c>
      <c r="U145" s="4" t="s">
        <v>70</v>
      </c>
      <c r="V145" s="4" t="s">
        <v>71</v>
      </c>
      <c r="W145" s="39">
        <v>34000</v>
      </c>
      <c r="Z145" s="4" t="s">
        <v>69</v>
      </c>
      <c r="AA145" s="4" t="s">
        <v>70</v>
      </c>
      <c r="AB145" s="4" t="s">
        <v>71</v>
      </c>
      <c r="AC145" s="4">
        <v>34140</v>
      </c>
      <c r="AD145" s="40">
        <f t="shared" si="20"/>
        <v>40</v>
      </c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3">
        <f t="shared" si="21"/>
        <v>40</v>
      </c>
      <c r="AV145" s="44" t="s">
        <v>68</v>
      </c>
      <c r="AW145" s="43">
        <v>200</v>
      </c>
      <c r="AX145" s="43"/>
      <c r="AY145" s="43"/>
      <c r="AZ145" s="45">
        <f t="shared" si="22"/>
        <v>8000</v>
      </c>
      <c r="BB145" s="46">
        <f t="shared" si="23"/>
        <v>0</v>
      </c>
      <c r="BD145" s="45">
        <f t="shared" si="24"/>
        <v>0</v>
      </c>
      <c r="BE145" s="48">
        <v>8000</v>
      </c>
      <c r="BG145" s="49">
        <f t="shared" si="25"/>
        <v>0</v>
      </c>
      <c r="BH145" s="4">
        <v>0</v>
      </c>
      <c r="BI145" s="49">
        <f t="shared" si="26"/>
        <v>8000</v>
      </c>
      <c r="BJ145" s="4">
        <v>0.01</v>
      </c>
      <c r="BK145" s="45">
        <f t="shared" si="27"/>
        <v>0.8</v>
      </c>
      <c r="BL145" s="45" t="str">
        <f t="shared" si="28"/>
        <v>แปดสิบสตางค์</v>
      </c>
    </row>
    <row r="146" spans="1:64" ht="15" x14ac:dyDescent="0.25">
      <c r="A146" s="4">
        <v>141</v>
      </c>
      <c r="B146" s="34"/>
      <c r="F146" s="35" t="s">
        <v>67</v>
      </c>
      <c r="G146" s="36">
        <v>21536</v>
      </c>
      <c r="L146" s="4">
        <v>7</v>
      </c>
      <c r="M146" s="4">
        <v>2</v>
      </c>
      <c r="N146" s="4">
        <v>20</v>
      </c>
      <c r="O146" s="4" t="s">
        <v>68</v>
      </c>
      <c r="P146" s="37">
        <f t="shared" si="29"/>
        <v>3020</v>
      </c>
      <c r="R146" s="38">
        <v>80</v>
      </c>
      <c r="S146" s="4">
        <v>7</v>
      </c>
      <c r="T146" s="4" t="s">
        <v>69</v>
      </c>
      <c r="U146" s="4" t="s">
        <v>70</v>
      </c>
      <c r="V146" s="4" t="s">
        <v>71</v>
      </c>
      <c r="W146" s="39">
        <v>34000</v>
      </c>
      <c r="Z146" s="4" t="s">
        <v>69</v>
      </c>
      <c r="AA146" s="4" t="s">
        <v>70</v>
      </c>
      <c r="AB146" s="4" t="s">
        <v>71</v>
      </c>
      <c r="AC146" s="4">
        <v>34140</v>
      </c>
      <c r="AD146" s="40">
        <f t="shared" si="20"/>
        <v>3020</v>
      </c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3">
        <f t="shared" si="21"/>
        <v>3020</v>
      </c>
      <c r="AV146" s="44" t="s">
        <v>68</v>
      </c>
      <c r="AW146" s="43">
        <v>130</v>
      </c>
      <c r="AX146" s="43"/>
      <c r="AY146" s="43"/>
      <c r="AZ146" s="45">
        <f t="shared" si="22"/>
        <v>392600</v>
      </c>
      <c r="BB146" s="46">
        <f t="shared" si="23"/>
        <v>0</v>
      </c>
      <c r="BD146" s="45">
        <f t="shared" si="24"/>
        <v>0</v>
      </c>
      <c r="BE146" s="48">
        <v>241600</v>
      </c>
      <c r="BG146" s="49">
        <f t="shared" si="25"/>
        <v>0</v>
      </c>
      <c r="BH146" s="4">
        <v>0</v>
      </c>
      <c r="BI146" s="49">
        <f t="shared" si="26"/>
        <v>241600</v>
      </c>
      <c r="BJ146" s="4">
        <v>0.01</v>
      </c>
      <c r="BK146" s="45">
        <f t="shared" si="27"/>
        <v>24.16</v>
      </c>
      <c r="BL146" s="45" t="str">
        <f t="shared" si="28"/>
        <v>ยี่สิบสี่บาทสิบหกสตางค์</v>
      </c>
    </row>
    <row r="147" spans="1:64" ht="15" x14ac:dyDescent="0.25">
      <c r="A147" s="4">
        <v>142</v>
      </c>
      <c r="B147" s="34"/>
      <c r="F147" s="35" t="s">
        <v>67</v>
      </c>
      <c r="G147" s="36">
        <v>24964</v>
      </c>
      <c r="L147" s="4">
        <v>2</v>
      </c>
      <c r="M147" s="4">
        <v>3</v>
      </c>
      <c r="N147" s="4">
        <v>20</v>
      </c>
      <c r="O147" s="4" t="s">
        <v>68</v>
      </c>
      <c r="P147" s="37">
        <f t="shared" si="29"/>
        <v>1120</v>
      </c>
      <c r="R147" s="38">
        <v>200</v>
      </c>
      <c r="S147" s="4">
        <v>7</v>
      </c>
      <c r="T147" s="4" t="s">
        <v>69</v>
      </c>
      <c r="U147" s="4" t="s">
        <v>70</v>
      </c>
      <c r="V147" s="4" t="s">
        <v>71</v>
      </c>
      <c r="W147" s="39">
        <v>34140</v>
      </c>
      <c r="Z147" s="4" t="s">
        <v>69</v>
      </c>
      <c r="AA147" s="4" t="s">
        <v>70</v>
      </c>
      <c r="AB147" s="4" t="s">
        <v>71</v>
      </c>
      <c r="AC147" s="4">
        <v>34140</v>
      </c>
      <c r="AD147" s="40">
        <f t="shared" si="20"/>
        <v>1120</v>
      </c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3">
        <f t="shared" si="21"/>
        <v>1120</v>
      </c>
      <c r="AV147" s="44" t="s">
        <v>68</v>
      </c>
      <c r="AW147" s="43">
        <v>200</v>
      </c>
      <c r="AX147" s="43"/>
      <c r="AY147" s="43"/>
      <c r="AZ147" s="45">
        <f t="shared" si="22"/>
        <v>224000</v>
      </c>
      <c r="BB147" s="46">
        <f t="shared" si="23"/>
        <v>0</v>
      </c>
      <c r="BD147" s="45">
        <f t="shared" si="24"/>
        <v>0</v>
      </c>
      <c r="BE147" s="48">
        <v>224000</v>
      </c>
      <c r="BG147" s="49">
        <f t="shared" si="25"/>
        <v>0</v>
      </c>
      <c r="BH147" s="4">
        <v>0</v>
      </c>
      <c r="BI147" s="49">
        <f t="shared" si="26"/>
        <v>224000</v>
      </c>
      <c r="BJ147" s="4">
        <v>0.01</v>
      </c>
      <c r="BK147" s="45">
        <f t="shared" si="27"/>
        <v>22.4</v>
      </c>
      <c r="BL147" s="45" t="str">
        <f t="shared" si="28"/>
        <v>ยี่สิบสองบาทสี่สิบสตางค์</v>
      </c>
    </row>
    <row r="148" spans="1:64" ht="15" x14ac:dyDescent="0.25">
      <c r="A148" s="4">
        <v>143</v>
      </c>
      <c r="B148" s="34"/>
      <c r="F148" s="35" t="s">
        <v>67</v>
      </c>
      <c r="G148" s="36">
        <v>26271</v>
      </c>
      <c r="L148" s="4">
        <v>4</v>
      </c>
      <c r="M148" s="4">
        <v>0</v>
      </c>
      <c r="N148" s="4">
        <v>26</v>
      </c>
      <c r="O148" s="4" t="s">
        <v>68</v>
      </c>
      <c r="P148" s="37">
        <f t="shared" si="29"/>
        <v>1626</v>
      </c>
      <c r="R148" s="38">
        <v>220</v>
      </c>
      <c r="S148" s="4">
        <v>7</v>
      </c>
      <c r="T148" s="4" t="s">
        <v>69</v>
      </c>
      <c r="U148" s="4" t="s">
        <v>70</v>
      </c>
      <c r="V148" s="4" t="s">
        <v>71</v>
      </c>
      <c r="W148" s="39">
        <v>37240</v>
      </c>
      <c r="Z148" s="4" t="s">
        <v>69</v>
      </c>
      <c r="AA148" s="4" t="s">
        <v>70</v>
      </c>
      <c r="AB148" s="4" t="s">
        <v>71</v>
      </c>
      <c r="AC148" s="4">
        <v>34140</v>
      </c>
      <c r="AD148" s="40">
        <f t="shared" si="20"/>
        <v>1626</v>
      </c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3">
        <f t="shared" si="21"/>
        <v>1626</v>
      </c>
      <c r="AV148" s="44" t="s">
        <v>68</v>
      </c>
      <c r="AW148" s="43">
        <v>80</v>
      </c>
      <c r="AX148" s="43"/>
      <c r="AY148" s="43"/>
      <c r="AZ148" s="45">
        <f t="shared" si="22"/>
        <v>130080</v>
      </c>
      <c r="BB148" s="46">
        <f t="shared" si="23"/>
        <v>0</v>
      </c>
      <c r="BD148" s="45">
        <f t="shared" si="24"/>
        <v>0</v>
      </c>
      <c r="BE148" s="48">
        <v>357720</v>
      </c>
      <c r="BG148" s="49">
        <f t="shared" si="25"/>
        <v>0</v>
      </c>
      <c r="BH148" s="4">
        <v>0</v>
      </c>
      <c r="BI148" s="49">
        <f t="shared" si="26"/>
        <v>357720</v>
      </c>
      <c r="BJ148" s="4">
        <v>0.01</v>
      </c>
      <c r="BK148" s="45">
        <f t="shared" si="27"/>
        <v>35.772000000000006</v>
      </c>
      <c r="BL148" s="45" t="str">
        <f t="shared" si="28"/>
        <v>สามสิบห้าบาทเจ็ดสิบเจ็ดสตางค์</v>
      </c>
    </row>
    <row r="149" spans="1:64" ht="15" x14ac:dyDescent="0.25">
      <c r="A149" s="4">
        <v>144</v>
      </c>
      <c r="B149" s="34"/>
      <c r="F149" s="35" t="s">
        <v>67</v>
      </c>
      <c r="G149" s="36">
        <v>28716</v>
      </c>
      <c r="L149" s="4">
        <v>0</v>
      </c>
      <c r="M149" s="4">
        <v>1</v>
      </c>
      <c r="N149" s="4">
        <v>89</v>
      </c>
      <c r="O149" s="4" t="s">
        <v>68</v>
      </c>
      <c r="P149" s="37">
        <f t="shared" si="29"/>
        <v>189</v>
      </c>
      <c r="R149" s="38">
        <v>80</v>
      </c>
      <c r="S149" s="4">
        <v>7</v>
      </c>
      <c r="T149" s="4" t="s">
        <v>69</v>
      </c>
      <c r="U149" s="4" t="s">
        <v>70</v>
      </c>
      <c r="V149" s="4" t="s">
        <v>71</v>
      </c>
      <c r="W149" s="39">
        <v>34140</v>
      </c>
      <c r="Z149" s="4" t="s">
        <v>69</v>
      </c>
      <c r="AA149" s="4" t="s">
        <v>70</v>
      </c>
      <c r="AB149" s="4" t="s">
        <v>71</v>
      </c>
      <c r="AC149" s="4">
        <v>34140</v>
      </c>
      <c r="AD149" s="40">
        <f t="shared" si="20"/>
        <v>189</v>
      </c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3">
        <f t="shared" si="21"/>
        <v>189</v>
      </c>
      <c r="AV149" s="44" t="s">
        <v>68</v>
      </c>
      <c r="AW149" s="43">
        <v>100</v>
      </c>
      <c r="AX149" s="43"/>
      <c r="AY149" s="43"/>
      <c r="AZ149" s="45">
        <f t="shared" si="22"/>
        <v>18900</v>
      </c>
      <c r="BB149" s="46">
        <f t="shared" si="23"/>
        <v>0</v>
      </c>
      <c r="BD149" s="45">
        <f t="shared" si="24"/>
        <v>0</v>
      </c>
      <c r="BE149" s="48">
        <v>15120</v>
      </c>
      <c r="BG149" s="49">
        <f t="shared" si="25"/>
        <v>0</v>
      </c>
      <c r="BH149" s="4">
        <v>0</v>
      </c>
      <c r="BI149" s="49">
        <f t="shared" si="26"/>
        <v>15120</v>
      </c>
      <c r="BJ149" s="4">
        <v>0.01</v>
      </c>
      <c r="BK149" s="45">
        <f t="shared" si="27"/>
        <v>1.5120000000000002</v>
      </c>
      <c r="BL149" s="45" t="str">
        <f t="shared" si="28"/>
        <v>หนึ่งบาทห้าสิบเอ็ดสตางค์</v>
      </c>
    </row>
    <row r="150" spans="1:64" ht="15" x14ac:dyDescent="0.25">
      <c r="A150" s="4">
        <v>145</v>
      </c>
      <c r="B150" s="34"/>
      <c r="F150" s="35" t="s">
        <v>67</v>
      </c>
      <c r="G150" s="36">
        <v>29027</v>
      </c>
      <c r="L150" s="4">
        <v>0</v>
      </c>
      <c r="M150" s="4">
        <v>0</v>
      </c>
      <c r="N150" s="4">
        <v>78</v>
      </c>
      <c r="O150" s="4" t="s">
        <v>68</v>
      </c>
      <c r="P150" s="37">
        <f t="shared" si="29"/>
        <v>78</v>
      </c>
      <c r="R150" s="38">
        <v>160</v>
      </c>
      <c r="S150" s="4">
        <v>7</v>
      </c>
      <c r="T150" s="4" t="s">
        <v>69</v>
      </c>
      <c r="U150" s="4" t="s">
        <v>70</v>
      </c>
      <c r="V150" s="4" t="s">
        <v>71</v>
      </c>
      <c r="W150" s="39">
        <v>34140</v>
      </c>
      <c r="Z150" s="4" t="s">
        <v>69</v>
      </c>
      <c r="AA150" s="4" t="s">
        <v>70</v>
      </c>
      <c r="AB150" s="4" t="s">
        <v>71</v>
      </c>
      <c r="AC150" s="4">
        <v>34140</v>
      </c>
      <c r="AD150" s="40">
        <f t="shared" si="20"/>
        <v>78</v>
      </c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3">
        <f t="shared" si="21"/>
        <v>78</v>
      </c>
      <c r="AV150" s="44" t="s">
        <v>68</v>
      </c>
      <c r="AW150" s="43">
        <v>180</v>
      </c>
      <c r="AX150" s="43"/>
      <c r="AY150" s="43"/>
      <c r="AZ150" s="45">
        <f t="shared" si="22"/>
        <v>14040</v>
      </c>
      <c r="BB150" s="46">
        <f t="shared" si="23"/>
        <v>0</v>
      </c>
      <c r="BD150" s="45">
        <f t="shared" si="24"/>
        <v>0</v>
      </c>
      <c r="BE150" s="48">
        <v>12480</v>
      </c>
      <c r="BG150" s="49">
        <f t="shared" si="25"/>
        <v>0</v>
      </c>
      <c r="BH150" s="4">
        <v>0</v>
      </c>
      <c r="BI150" s="49">
        <f t="shared" si="26"/>
        <v>12480</v>
      </c>
      <c r="BJ150" s="4">
        <v>0.01</v>
      </c>
      <c r="BK150" s="45">
        <f t="shared" si="27"/>
        <v>1.248</v>
      </c>
      <c r="BL150" s="45" t="str">
        <f t="shared" si="28"/>
        <v>หนึ่งบาทยี่สิบห้าสตางค์</v>
      </c>
    </row>
    <row r="151" spans="1:64" ht="15" x14ac:dyDescent="0.25">
      <c r="A151" s="4">
        <v>146</v>
      </c>
      <c r="B151" s="34"/>
      <c r="F151" s="35" t="s">
        <v>67</v>
      </c>
      <c r="G151" s="36">
        <v>4655</v>
      </c>
      <c r="L151" s="4">
        <v>0</v>
      </c>
      <c r="M151" s="4">
        <v>0</v>
      </c>
      <c r="N151" s="4">
        <v>35</v>
      </c>
      <c r="O151" s="4" t="s">
        <v>68</v>
      </c>
      <c r="P151" s="37">
        <f t="shared" si="29"/>
        <v>35</v>
      </c>
      <c r="R151" s="38">
        <v>80</v>
      </c>
      <c r="S151" s="4">
        <v>7</v>
      </c>
      <c r="T151" s="4" t="s">
        <v>69</v>
      </c>
      <c r="U151" s="4" t="s">
        <v>70</v>
      </c>
      <c r="V151" s="4" t="s">
        <v>71</v>
      </c>
      <c r="W151" s="39">
        <v>34140</v>
      </c>
      <c r="Z151" s="4" t="s">
        <v>69</v>
      </c>
      <c r="AA151" s="4" t="s">
        <v>70</v>
      </c>
      <c r="AB151" s="4" t="s">
        <v>71</v>
      </c>
      <c r="AC151" s="4">
        <v>34140</v>
      </c>
      <c r="AD151" s="40">
        <f t="shared" si="20"/>
        <v>35</v>
      </c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3">
        <f t="shared" si="21"/>
        <v>35</v>
      </c>
      <c r="AV151" s="44" t="s">
        <v>68</v>
      </c>
      <c r="AW151" s="43">
        <v>190</v>
      </c>
      <c r="AX151" s="43"/>
      <c r="AY151" s="43"/>
      <c r="AZ151" s="45">
        <f t="shared" si="22"/>
        <v>6650</v>
      </c>
      <c r="BB151" s="46">
        <f t="shared" si="23"/>
        <v>0</v>
      </c>
      <c r="BD151" s="45">
        <f t="shared" si="24"/>
        <v>0</v>
      </c>
      <c r="BE151" s="48">
        <v>2800</v>
      </c>
      <c r="BG151" s="49">
        <f t="shared" si="25"/>
        <v>0</v>
      </c>
      <c r="BH151" s="4">
        <v>0</v>
      </c>
      <c r="BI151" s="49">
        <f t="shared" si="26"/>
        <v>2800</v>
      </c>
      <c r="BJ151" s="4">
        <v>0.01</v>
      </c>
      <c r="BK151" s="45">
        <f t="shared" si="27"/>
        <v>0.28000000000000003</v>
      </c>
      <c r="BL151" s="45" t="str">
        <f t="shared" si="28"/>
        <v>ยี่สิบแปดสตางค์</v>
      </c>
    </row>
    <row r="152" spans="1:64" ht="15" x14ac:dyDescent="0.25">
      <c r="A152" s="4">
        <v>147</v>
      </c>
      <c r="B152" s="34"/>
      <c r="F152" s="35" t="s">
        <v>67</v>
      </c>
      <c r="G152" s="36">
        <v>29365</v>
      </c>
      <c r="L152" s="4">
        <v>0</v>
      </c>
      <c r="M152" s="4">
        <v>3</v>
      </c>
      <c r="N152" s="4">
        <v>13</v>
      </c>
      <c r="O152" s="4" t="s">
        <v>68</v>
      </c>
      <c r="P152" s="37">
        <f t="shared" si="29"/>
        <v>313</v>
      </c>
      <c r="R152" s="38">
        <v>220</v>
      </c>
      <c r="S152" s="4">
        <v>7</v>
      </c>
      <c r="T152" s="4" t="s">
        <v>69</v>
      </c>
      <c r="U152" s="4" t="s">
        <v>70</v>
      </c>
      <c r="V152" s="4" t="s">
        <v>71</v>
      </c>
      <c r="W152" s="39">
        <v>34140</v>
      </c>
      <c r="Z152" s="4" t="s">
        <v>69</v>
      </c>
      <c r="AA152" s="4" t="s">
        <v>70</v>
      </c>
      <c r="AB152" s="4" t="s">
        <v>71</v>
      </c>
      <c r="AC152" s="4">
        <v>34140</v>
      </c>
      <c r="AD152" s="40">
        <f t="shared" si="20"/>
        <v>313</v>
      </c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3">
        <f t="shared" si="21"/>
        <v>313</v>
      </c>
      <c r="AV152" s="44" t="s">
        <v>68</v>
      </c>
      <c r="AW152" s="43">
        <v>80</v>
      </c>
      <c r="AX152" s="43"/>
      <c r="AY152" s="43"/>
      <c r="AZ152" s="45">
        <f t="shared" si="22"/>
        <v>25040</v>
      </c>
      <c r="BB152" s="46">
        <f t="shared" si="23"/>
        <v>0</v>
      </c>
      <c r="BD152" s="45">
        <f t="shared" si="24"/>
        <v>0</v>
      </c>
      <c r="BE152" s="48">
        <v>68860</v>
      </c>
      <c r="BG152" s="49">
        <f t="shared" si="25"/>
        <v>0</v>
      </c>
      <c r="BH152" s="4">
        <v>0</v>
      </c>
      <c r="BI152" s="49">
        <f t="shared" si="26"/>
        <v>68860</v>
      </c>
      <c r="BJ152" s="4">
        <v>0.01</v>
      </c>
      <c r="BK152" s="45">
        <f t="shared" si="27"/>
        <v>6.8860000000000001</v>
      </c>
      <c r="BL152" s="45" t="str">
        <f t="shared" si="28"/>
        <v>หกบาทแปดสิบเก้าสตางค์</v>
      </c>
    </row>
    <row r="153" spans="1:64" ht="15" x14ac:dyDescent="0.25">
      <c r="A153" s="4">
        <v>148</v>
      </c>
      <c r="B153" s="34"/>
      <c r="F153" s="35" t="s">
        <v>67</v>
      </c>
      <c r="G153" s="36">
        <v>29468</v>
      </c>
      <c r="L153" s="4">
        <v>0</v>
      </c>
      <c r="M153" s="4">
        <v>1</v>
      </c>
      <c r="N153" s="4">
        <v>48</v>
      </c>
      <c r="O153" s="4" t="s">
        <v>68</v>
      </c>
      <c r="P153" s="37">
        <f t="shared" si="29"/>
        <v>148</v>
      </c>
      <c r="R153" s="38">
        <v>220</v>
      </c>
      <c r="S153" s="4">
        <v>7</v>
      </c>
      <c r="T153" s="4" t="s">
        <v>69</v>
      </c>
      <c r="U153" s="4" t="s">
        <v>70</v>
      </c>
      <c r="V153" s="4" t="s">
        <v>71</v>
      </c>
      <c r="W153" s="39">
        <v>37240</v>
      </c>
      <c r="Z153" s="4" t="s">
        <v>69</v>
      </c>
      <c r="AA153" s="4" t="s">
        <v>70</v>
      </c>
      <c r="AB153" s="4" t="s">
        <v>71</v>
      </c>
      <c r="AC153" s="4">
        <v>34140</v>
      </c>
      <c r="AD153" s="40">
        <f t="shared" si="20"/>
        <v>148</v>
      </c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3">
        <f t="shared" si="21"/>
        <v>148</v>
      </c>
      <c r="AV153" s="44" t="s">
        <v>68</v>
      </c>
      <c r="AW153" s="43">
        <v>150</v>
      </c>
      <c r="AX153" s="43"/>
      <c r="AY153" s="43"/>
      <c r="AZ153" s="45">
        <f t="shared" si="22"/>
        <v>22200</v>
      </c>
      <c r="BB153" s="46">
        <f t="shared" si="23"/>
        <v>0</v>
      </c>
      <c r="BD153" s="45">
        <f t="shared" si="24"/>
        <v>0</v>
      </c>
      <c r="BE153" s="48">
        <v>32560</v>
      </c>
      <c r="BG153" s="49">
        <f t="shared" si="25"/>
        <v>0</v>
      </c>
      <c r="BH153" s="4">
        <v>0</v>
      </c>
      <c r="BI153" s="49">
        <f t="shared" si="26"/>
        <v>32560</v>
      </c>
      <c r="BJ153" s="4">
        <v>0.01</v>
      </c>
      <c r="BK153" s="45">
        <f t="shared" si="27"/>
        <v>3.2560000000000002</v>
      </c>
      <c r="BL153" s="45" t="str">
        <f t="shared" si="28"/>
        <v>สามบาทยี่สิบหกสตางค์</v>
      </c>
    </row>
    <row r="154" spans="1:64" ht="15" x14ac:dyDescent="0.25">
      <c r="A154" s="4">
        <v>149</v>
      </c>
      <c r="B154" s="34"/>
      <c r="F154" s="35" t="s">
        <v>67</v>
      </c>
      <c r="G154" s="36">
        <v>4504</v>
      </c>
      <c r="L154" s="4">
        <v>0</v>
      </c>
      <c r="M154" s="4">
        <v>0</v>
      </c>
      <c r="N154" s="4">
        <v>85</v>
      </c>
      <c r="O154" s="4" t="s">
        <v>68</v>
      </c>
      <c r="P154" s="37">
        <f t="shared" si="29"/>
        <v>85</v>
      </c>
      <c r="R154" s="38">
        <v>200</v>
      </c>
      <c r="S154" s="4">
        <v>7</v>
      </c>
      <c r="T154" s="4" t="s">
        <v>69</v>
      </c>
      <c r="U154" s="4" t="s">
        <v>70</v>
      </c>
      <c r="V154" s="4" t="s">
        <v>71</v>
      </c>
      <c r="W154" s="39">
        <v>34140</v>
      </c>
      <c r="Z154" s="4" t="s">
        <v>69</v>
      </c>
      <c r="AA154" s="4" t="s">
        <v>70</v>
      </c>
      <c r="AB154" s="4" t="s">
        <v>71</v>
      </c>
      <c r="AC154" s="4">
        <v>34140</v>
      </c>
      <c r="AD154" s="40">
        <f t="shared" si="20"/>
        <v>85</v>
      </c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3">
        <f t="shared" si="21"/>
        <v>85</v>
      </c>
      <c r="AV154" s="44" t="s">
        <v>68</v>
      </c>
      <c r="AW154" s="43">
        <v>130</v>
      </c>
      <c r="AX154" s="43"/>
      <c r="AY154" s="43"/>
      <c r="AZ154" s="45">
        <f t="shared" si="22"/>
        <v>11050</v>
      </c>
      <c r="BB154" s="46">
        <f t="shared" si="23"/>
        <v>0</v>
      </c>
      <c r="BD154" s="45">
        <f t="shared" si="24"/>
        <v>0</v>
      </c>
      <c r="BE154" s="48">
        <v>17000</v>
      </c>
      <c r="BG154" s="49">
        <f t="shared" si="25"/>
        <v>0</v>
      </c>
      <c r="BH154" s="4">
        <v>0</v>
      </c>
      <c r="BI154" s="49">
        <f t="shared" si="26"/>
        <v>17000</v>
      </c>
      <c r="BJ154" s="4">
        <v>0.01</v>
      </c>
      <c r="BK154" s="45">
        <f t="shared" si="27"/>
        <v>1.7</v>
      </c>
      <c r="BL154" s="45" t="str">
        <f t="shared" si="28"/>
        <v>หนึ่งบาทเจ็ดสิบสตางค์</v>
      </c>
    </row>
    <row r="155" spans="1:64" ht="15" x14ac:dyDescent="0.25">
      <c r="A155" s="4">
        <v>150</v>
      </c>
      <c r="B155" s="34"/>
      <c r="F155" s="35" t="s">
        <v>67</v>
      </c>
      <c r="G155" s="36">
        <v>21632</v>
      </c>
      <c r="L155" s="4">
        <v>5</v>
      </c>
      <c r="M155" s="4">
        <v>1</v>
      </c>
      <c r="N155" s="4">
        <v>40</v>
      </c>
      <c r="O155" s="4" t="s">
        <v>68</v>
      </c>
      <c r="P155" s="37">
        <f t="shared" si="29"/>
        <v>2140</v>
      </c>
      <c r="R155" s="38">
        <v>80</v>
      </c>
      <c r="S155" s="4">
        <v>7</v>
      </c>
      <c r="T155" s="4" t="s">
        <v>69</v>
      </c>
      <c r="U155" s="4" t="s">
        <v>70</v>
      </c>
      <c r="V155" s="4" t="s">
        <v>71</v>
      </c>
      <c r="W155" s="39">
        <v>34140</v>
      </c>
      <c r="Z155" s="4" t="s">
        <v>69</v>
      </c>
      <c r="AA155" s="4" t="s">
        <v>70</v>
      </c>
      <c r="AB155" s="4" t="s">
        <v>71</v>
      </c>
      <c r="AC155" s="4">
        <v>34140</v>
      </c>
      <c r="AD155" s="40">
        <f t="shared" si="20"/>
        <v>2140</v>
      </c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3">
        <f t="shared" si="21"/>
        <v>2140</v>
      </c>
      <c r="AV155" s="44" t="s">
        <v>68</v>
      </c>
      <c r="AW155" s="43">
        <v>200</v>
      </c>
      <c r="AX155" s="43"/>
      <c r="AY155" s="43"/>
      <c r="AZ155" s="45">
        <f t="shared" si="22"/>
        <v>428000</v>
      </c>
      <c r="BB155" s="46">
        <f t="shared" si="23"/>
        <v>0</v>
      </c>
      <c r="BD155" s="45">
        <f t="shared" si="24"/>
        <v>0</v>
      </c>
      <c r="BE155" s="48">
        <v>171200</v>
      </c>
      <c r="BG155" s="49">
        <f t="shared" si="25"/>
        <v>0</v>
      </c>
      <c r="BH155" s="4">
        <v>0</v>
      </c>
      <c r="BI155" s="49">
        <f t="shared" si="26"/>
        <v>171200</v>
      </c>
      <c r="BJ155" s="4">
        <v>0.01</v>
      </c>
      <c r="BK155" s="45">
        <f t="shared" si="27"/>
        <v>17.12</v>
      </c>
      <c r="BL155" s="45" t="str">
        <f t="shared" si="28"/>
        <v>สิบเจ็ดบาทสิบสองสตางค์</v>
      </c>
    </row>
    <row r="156" spans="1:64" ht="15" x14ac:dyDescent="0.25">
      <c r="A156" s="4">
        <v>151</v>
      </c>
      <c r="B156" s="34"/>
      <c r="F156" s="35" t="s">
        <v>67</v>
      </c>
      <c r="G156" s="36">
        <v>21633</v>
      </c>
      <c r="L156" s="4">
        <v>20</v>
      </c>
      <c r="M156" s="4">
        <v>1</v>
      </c>
      <c r="N156" s="4">
        <v>0</v>
      </c>
      <c r="O156" s="4" t="s">
        <v>68</v>
      </c>
      <c r="P156" s="37">
        <f t="shared" si="29"/>
        <v>8100</v>
      </c>
      <c r="R156" s="38">
        <v>100</v>
      </c>
      <c r="S156" s="4">
        <v>7</v>
      </c>
      <c r="T156" s="4" t="s">
        <v>69</v>
      </c>
      <c r="U156" s="4" t="s">
        <v>70</v>
      </c>
      <c r="V156" s="4" t="s">
        <v>71</v>
      </c>
      <c r="Z156" s="4" t="s">
        <v>69</v>
      </c>
      <c r="AA156" s="4" t="s">
        <v>70</v>
      </c>
      <c r="AB156" s="4" t="s">
        <v>71</v>
      </c>
      <c r="AC156" s="4">
        <v>34140</v>
      </c>
      <c r="AD156" s="40">
        <f t="shared" si="20"/>
        <v>8100</v>
      </c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3">
        <f t="shared" si="21"/>
        <v>8100</v>
      </c>
      <c r="AV156" s="44" t="s">
        <v>68</v>
      </c>
      <c r="AW156" s="43">
        <v>160</v>
      </c>
      <c r="AX156" s="43"/>
      <c r="AY156" s="43"/>
      <c r="AZ156" s="45">
        <f t="shared" si="22"/>
        <v>1296000</v>
      </c>
      <c r="BB156" s="46">
        <f t="shared" si="23"/>
        <v>0</v>
      </c>
      <c r="BD156" s="45">
        <f t="shared" si="24"/>
        <v>0</v>
      </c>
      <c r="BE156" s="48">
        <v>810000</v>
      </c>
      <c r="BG156" s="49">
        <f t="shared" si="25"/>
        <v>0</v>
      </c>
      <c r="BH156" s="4">
        <v>0</v>
      </c>
      <c r="BI156" s="49">
        <f t="shared" si="26"/>
        <v>810000</v>
      </c>
      <c r="BJ156" s="4">
        <v>0.01</v>
      </c>
      <c r="BK156" s="45">
        <f t="shared" si="27"/>
        <v>81</v>
      </c>
      <c r="BL156" s="45" t="str">
        <f t="shared" si="28"/>
        <v>แปดสิบเอ็ดบาทถ้วน</v>
      </c>
    </row>
    <row r="157" spans="1:64" ht="15" x14ac:dyDescent="0.25">
      <c r="A157" s="4">
        <v>152</v>
      </c>
      <c r="B157" s="34"/>
      <c r="F157" s="35" t="s">
        <v>67</v>
      </c>
      <c r="G157" s="36">
        <v>24952</v>
      </c>
      <c r="L157" s="4">
        <v>4</v>
      </c>
      <c r="M157" s="4">
        <v>1</v>
      </c>
      <c r="N157" s="4">
        <v>50</v>
      </c>
      <c r="O157" s="4" t="s">
        <v>68</v>
      </c>
      <c r="P157" s="37">
        <f t="shared" si="29"/>
        <v>1750</v>
      </c>
      <c r="R157" s="38">
        <v>220</v>
      </c>
      <c r="S157" s="4">
        <v>7</v>
      </c>
      <c r="T157" s="4" t="s">
        <v>69</v>
      </c>
      <c r="U157" s="4" t="s">
        <v>70</v>
      </c>
      <c r="V157" s="4" t="s">
        <v>71</v>
      </c>
      <c r="W157" s="39">
        <v>34140</v>
      </c>
      <c r="Z157" s="4" t="s">
        <v>69</v>
      </c>
      <c r="AA157" s="4" t="s">
        <v>70</v>
      </c>
      <c r="AB157" s="4" t="s">
        <v>71</v>
      </c>
      <c r="AC157" s="4">
        <v>34140</v>
      </c>
      <c r="AD157" s="40">
        <f t="shared" si="20"/>
        <v>1750</v>
      </c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3">
        <f t="shared" si="21"/>
        <v>1750</v>
      </c>
      <c r="AV157" s="44" t="s">
        <v>68</v>
      </c>
      <c r="AW157" s="43">
        <v>220</v>
      </c>
      <c r="AX157" s="43"/>
      <c r="AY157" s="43"/>
      <c r="AZ157" s="45">
        <f t="shared" si="22"/>
        <v>385000</v>
      </c>
      <c r="BB157" s="46">
        <f t="shared" si="23"/>
        <v>0</v>
      </c>
      <c r="BD157" s="45">
        <f t="shared" si="24"/>
        <v>0</v>
      </c>
      <c r="BE157" s="48">
        <v>385000</v>
      </c>
      <c r="BG157" s="49">
        <f t="shared" si="25"/>
        <v>0</v>
      </c>
      <c r="BH157" s="4">
        <v>0</v>
      </c>
      <c r="BI157" s="49">
        <f t="shared" si="26"/>
        <v>385000</v>
      </c>
      <c r="BJ157" s="4">
        <v>0.01</v>
      </c>
      <c r="BK157" s="45">
        <f t="shared" si="27"/>
        <v>38.5</v>
      </c>
      <c r="BL157" s="45" t="str">
        <f t="shared" si="28"/>
        <v>สามสิบแปดบาทห้าสิบสตางค์</v>
      </c>
    </row>
    <row r="158" spans="1:64" ht="15" x14ac:dyDescent="0.25">
      <c r="A158" s="4">
        <v>153</v>
      </c>
      <c r="B158" s="34"/>
      <c r="F158" s="35" t="s">
        <v>67</v>
      </c>
      <c r="G158" s="36">
        <v>26266</v>
      </c>
      <c r="L158" s="4">
        <v>5</v>
      </c>
      <c r="M158" s="4">
        <v>1</v>
      </c>
      <c r="N158" s="4">
        <v>10</v>
      </c>
      <c r="O158" s="4" t="s">
        <v>68</v>
      </c>
      <c r="P158" s="37">
        <f t="shared" si="29"/>
        <v>2110</v>
      </c>
      <c r="R158" s="38">
        <v>100</v>
      </c>
      <c r="S158" s="4">
        <v>7</v>
      </c>
      <c r="T158" s="4" t="s">
        <v>69</v>
      </c>
      <c r="U158" s="4" t="s">
        <v>70</v>
      </c>
      <c r="V158" s="4" t="s">
        <v>71</v>
      </c>
      <c r="W158" s="39">
        <v>10170</v>
      </c>
      <c r="Z158" s="4" t="s">
        <v>69</v>
      </c>
      <c r="AA158" s="4" t="s">
        <v>70</v>
      </c>
      <c r="AB158" s="4" t="s">
        <v>71</v>
      </c>
      <c r="AC158" s="4">
        <v>34140</v>
      </c>
      <c r="AD158" s="40">
        <f t="shared" si="20"/>
        <v>2110</v>
      </c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3">
        <f t="shared" si="21"/>
        <v>2110</v>
      </c>
      <c r="AV158" s="44" t="s">
        <v>68</v>
      </c>
      <c r="AW158" s="43">
        <v>220</v>
      </c>
      <c r="AX158" s="43"/>
      <c r="AY158" s="43"/>
      <c r="AZ158" s="45">
        <f t="shared" si="22"/>
        <v>464200</v>
      </c>
      <c r="BB158" s="46">
        <f t="shared" si="23"/>
        <v>0</v>
      </c>
      <c r="BD158" s="45">
        <f t="shared" si="24"/>
        <v>0</v>
      </c>
      <c r="BE158" s="48">
        <v>211000</v>
      </c>
      <c r="BG158" s="49">
        <f t="shared" si="25"/>
        <v>0</v>
      </c>
      <c r="BH158" s="4">
        <v>0</v>
      </c>
      <c r="BI158" s="49">
        <f t="shared" si="26"/>
        <v>211000</v>
      </c>
      <c r="BJ158" s="4">
        <v>0.01</v>
      </c>
      <c r="BK158" s="45">
        <f t="shared" si="27"/>
        <v>21.1</v>
      </c>
      <c r="BL158" s="45" t="str">
        <f t="shared" si="28"/>
        <v>ยี่สิบเอ็ดบาทสิบสตางค์</v>
      </c>
    </row>
    <row r="159" spans="1:64" ht="15" x14ac:dyDescent="0.25">
      <c r="A159" s="4">
        <v>154</v>
      </c>
      <c r="B159" s="34"/>
      <c r="F159" s="35" t="s">
        <v>67</v>
      </c>
      <c r="G159" s="36">
        <v>28134</v>
      </c>
      <c r="L159" s="4">
        <v>11</v>
      </c>
      <c r="M159" s="4">
        <v>0</v>
      </c>
      <c r="N159" s="4">
        <v>0</v>
      </c>
      <c r="O159" s="4" t="s">
        <v>68</v>
      </c>
      <c r="P159" s="37">
        <f t="shared" si="29"/>
        <v>4400</v>
      </c>
      <c r="R159" s="38">
        <v>80</v>
      </c>
      <c r="S159" s="4">
        <v>7</v>
      </c>
      <c r="T159" s="4" t="s">
        <v>69</v>
      </c>
      <c r="U159" s="4" t="s">
        <v>70</v>
      </c>
      <c r="V159" s="4" t="s">
        <v>71</v>
      </c>
      <c r="W159" s="39">
        <v>34140</v>
      </c>
      <c r="Z159" s="4" t="s">
        <v>69</v>
      </c>
      <c r="AA159" s="4" t="s">
        <v>70</v>
      </c>
      <c r="AB159" s="4" t="s">
        <v>71</v>
      </c>
      <c r="AC159" s="4">
        <v>34140</v>
      </c>
      <c r="AD159" s="40">
        <f t="shared" si="20"/>
        <v>4400</v>
      </c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3">
        <f t="shared" si="21"/>
        <v>4400</v>
      </c>
      <c r="AV159" s="44" t="s">
        <v>68</v>
      </c>
      <c r="AW159" s="43">
        <v>80</v>
      </c>
      <c r="AX159" s="43"/>
      <c r="AY159" s="43"/>
      <c r="AZ159" s="45">
        <f t="shared" si="22"/>
        <v>352000</v>
      </c>
      <c r="BB159" s="46">
        <f t="shared" si="23"/>
        <v>0</v>
      </c>
      <c r="BD159" s="45">
        <f t="shared" si="24"/>
        <v>0</v>
      </c>
      <c r="BE159" s="48">
        <v>352000</v>
      </c>
      <c r="BG159" s="49">
        <f t="shared" si="25"/>
        <v>0</v>
      </c>
      <c r="BH159" s="4">
        <v>0</v>
      </c>
      <c r="BI159" s="49">
        <f t="shared" si="26"/>
        <v>352000</v>
      </c>
      <c r="BJ159" s="4">
        <v>0.01</v>
      </c>
      <c r="BK159" s="45">
        <f t="shared" si="27"/>
        <v>35.200000000000003</v>
      </c>
      <c r="BL159" s="45" t="str">
        <f t="shared" si="28"/>
        <v>สามสิบห้าบาทยี่สิบสตางค์</v>
      </c>
    </row>
    <row r="160" spans="1:64" ht="15" x14ac:dyDescent="0.25">
      <c r="A160" s="4">
        <v>155</v>
      </c>
      <c r="B160" s="34"/>
      <c r="F160" s="35" t="s">
        <v>67</v>
      </c>
      <c r="G160" s="36">
        <v>4723</v>
      </c>
      <c r="L160" s="4">
        <v>0</v>
      </c>
      <c r="M160" s="4">
        <v>0</v>
      </c>
      <c r="N160" s="4">
        <v>39</v>
      </c>
      <c r="O160" s="4" t="s">
        <v>68</v>
      </c>
      <c r="P160" s="37">
        <f t="shared" si="29"/>
        <v>39</v>
      </c>
      <c r="R160" s="38">
        <v>80</v>
      </c>
      <c r="S160" s="4">
        <v>7</v>
      </c>
      <c r="T160" s="4" t="s">
        <v>69</v>
      </c>
      <c r="U160" s="4" t="s">
        <v>70</v>
      </c>
      <c r="V160" s="4" t="s">
        <v>71</v>
      </c>
      <c r="W160" s="39">
        <v>34140</v>
      </c>
      <c r="Z160" s="4" t="s">
        <v>69</v>
      </c>
      <c r="AA160" s="4" t="s">
        <v>70</v>
      </c>
      <c r="AB160" s="4" t="s">
        <v>71</v>
      </c>
      <c r="AC160" s="4">
        <v>34140</v>
      </c>
      <c r="AD160" s="40">
        <f t="shared" si="20"/>
        <v>39</v>
      </c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3">
        <f t="shared" si="21"/>
        <v>39</v>
      </c>
      <c r="AV160" s="44" t="s">
        <v>68</v>
      </c>
      <c r="AW160" s="43">
        <v>250</v>
      </c>
      <c r="AX160" s="43"/>
      <c r="AY160" s="43"/>
      <c r="AZ160" s="45">
        <f t="shared" si="22"/>
        <v>9750</v>
      </c>
      <c r="BB160" s="46">
        <f t="shared" si="23"/>
        <v>0</v>
      </c>
      <c r="BD160" s="45">
        <f t="shared" si="24"/>
        <v>0</v>
      </c>
      <c r="BE160" s="48">
        <v>3120</v>
      </c>
      <c r="BG160" s="49">
        <f t="shared" si="25"/>
        <v>0</v>
      </c>
      <c r="BH160" s="4">
        <v>0</v>
      </c>
      <c r="BI160" s="49">
        <f t="shared" si="26"/>
        <v>3120</v>
      </c>
      <c r="BJ160" s="4">
        <v>0.01</v>
      </c>
      <c r="BK160" s="45">
        <f t="shared" si="27"/>
        <v>0.312</v>
      </c>
      <c r="BL160" s="45" t="str">
        <f t="shared" si="28"/>
        <v>สามสิบเอ็ดสตางค์</v>
      </c>
    </row>
    <row r="161" spans="1:64" ht="15" x14ac:dyDescent="0.25">
      <c r="A161" s="4">
        <v>156</v>
      </c>
      <c r="B161" s="34"/>
      <c r="F161" s="35" t="s">
        <v>67</v>
      </c>
      <c r="G161" s="36">
        <v>41252</v>
      </c>
      <c r="L161" s="4">
        <v>0</v>
      </c>
      <c r="M161" s="4">
        <v>0</v>
      </c>
      <c r="N161" s="4">
        <v>94.8</v>
      </c>
      <c r="O161" s="4" t="s">
        <v>68</v>
      </c>
      <c r="P161" s="37">
        <f t="shared" si="29"/>
        <v>94.8</v>
      </c>
      <c r="R161" s="38">
        <v>250</v>
      </c>
      <c r="S161" s="4">
        <v>7</v>
      </c>
      <c r="T161" s="4" t="s">
        <v>69</v>
      </c>
      <c r="U161" s="4" t="s">
        <v>70</v>
      </c>
      <c r="V161" s="4" t="s">
        <v>71</v>
      </c>
      <c r="Z161" s="4" t="s">
        <v>69</v>
      </c>
      <c r="AA161" s="4" t="s">
        <v>70</v>
      </c>
      <c r="AB161" s="4" t="s">
        <v>71</v>
      </c>
      <c r="AC161" s="4">
        <v>34140</v>
      </c>
      <c r="AD161" s="40">
        <f t="shared" si="20"/>
        <v>94.8</v>
      </c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3">
        <f t="shared" si="21"/>
        <v>94.8</v>
      </c>
      <c r="AV161" s="44" t="s">
        <v>68</v>
      </c>
      <c r="AW161" s="43">
        <v>220</v>
      </c>
      <c r="AX161" s="43"/>
      <c r="AY161" s="43"/>
      <c r="AZ161" s="45">
        <f t="shared" si="22"/>
        <v>20856</v>
      </c>
      <c r="BB161" s="46">
        <f t="shared" si="23"/>
        <v>0</v>
      </c>
      <c r="BD161" s="45">
        <f t="shared" si="24"/>
        <v>0</v>
      </c>
      <c r="BE161" s="48">
        <v>23700</v>
      </c>
      <c r="BG161" s="49">
        <f t="shared" si="25"/>
        <v>0</v>
      </c>
      <c r="BH161" s="4">
        <v>0</v>
      </c>
      <c r="BI161" s="49">
        <f t="shared" si="26"/>
        <v>23700</v>
      </c>
      <c r="BJ161" s="4">
        <v>0.01</v>
      </c>
      <c r="BK161" s="45">
        <f t="shared" si="27"/>
        <v>2.37</v>
      </c>
      <c r="BL161" s="45" t="str">
        <f t="shared" si="28"/>
        <v>สองบาทสามสิบเจ็ดสตางค์</v>
      </c>
    </row>
    <row r="162" spans="1:64" ht="15" x14ac:dyDescent="0.25">
      <c r="A162" s="4">
        <v>157</v>
      </c>
      <c r="B162" s="34"/>
      <c r="F162" s="35" t="s">
        <v>67</v>
      </c>
      <c r="G162" s="36">
        <v>28491</v>
      </c>
      <c r="L162" s="4">
        <v>9</v>
      </c>
      <c r="M162" s="4">
        <v>2</v>
      </c>
      <c r="N162" s="4">
        <v>95</v>
      </c>
      <c r="O162" s="4" t="s">
        <v>68</v>
      </c>
      <c r="P162" s="37">
        <f t="shared" si="29"/>
        <v>3895</v>
      </c>
      <c r="R162" s="38">
        <v>130</v>
      </c>
      <c r="S162" s="4">
        <v>7</v>
      </c>
      <c r="T162" s="4" t="s">
        <v>69</v>
      </c>
      <c r="U162" s="4" t="s">
        <v>70</v>
      </c>
      <c r="V162" s="4" t="s">
        <v>71</v>
      </c>
      <c r="Z162" s="4" t="s">
        <v>69</v>
      </c>
      <c r="AA162" s="4" t="s">
        <v>70</v>
      </c>
      <c r="AB162" s="4" t="s">
        <v>71</v>
      </c>
      <c r="AC162" s="4">
        <v>34140</v>
      </c>
      <c r="AD162" s="40">
        <f t="shared" si="20"/>
        <v>3895</v>
      </c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3">
        <f t="shared" si="21"/>
        <v>3895</v>
      </c>
      <c r="AV162" s="44" t="s">
        <v>68</v>
      </c>
      <c r="AW162" s="43">
        <v>150</v>
      </c>
      <c r="AX162" s="43"/>
      <c r="AY162" s="43"/>
      <c r="AZ162" s="45">
        <f t="shared" si="22"/>
        <v>584250</v>
      </c>
      <c r="BB162" s="46">
        <f t="shared" si="23"/>
        <v>0</v>
      </c>
      <c r="BD162" s="45">
        <f t="shared" si="24"/>
        <v>0</v>
      </c>
      <c r="BE162" s="48">
        <v>506350</v>
      </c>
      <c r="BG162" s="49">
        <f t="shared" si="25"/>
        <v>0</v>
      </c>
      <c r="BH162" s="4">
        <v>0</v>
      </c>
      <c r="BI162" s="49">
        <f t="shared" si="26"/>
        <v>506350</v>
      </c>
      <c r="BJ162" s="4">
        <v>0.01</v>
      </c>
      <c r="BK162" s="45">
        <f t="shared" si="27"/>
        <v>50.634999999999998</v>
      </c>
      <c r="BL162" s="45" t="str">
        <f t="shared" si="28"/>
        <v>ห้าสิบบาทหกสิบสี่สตางค์</v>
      </c>
    </row>
    <row r="163" spans="1:64" ht="15" x14ac:dyDescent="0.25">
      <c r="A163" s="4">
        <v>158</v>
      </c>
      <c r="B163" s="34"/>
      <c r="F163" s="35" t="s">
        <v>67</v>
      </c>
      <c r="G163" s="36">
        <v>16498</v>
      </c>
      <c r="L163" s="4">
        <v>6</v>
      </c>
      <c r="M163" s="4">
        <v>0</v>
      </c>
      <c r="N163" s="4">
        <v>20</v>
      </c>
      <c r="O163" s="4" t="s">
        <v>68</v>
      </c>
      <c r="P163" s="37">
        <f t="shared" si="29"/>
        <v>2420</v>
      </c>
      <c r="R163" s="38">
        <v>280</v>
      </c>
      <c r="S163" s="4">
        <v>8</v>
      </c>
      <c r="T163" s="4" t="s">
        <v>69</v>
      </c>
      <c r="U163" s="4" t="s">
        <v>70</v>
      </c>
      <c r="V163" s="4" t="s">
        <v>71</v>
      </c>
      <c r="W163" s="39">
        <v>34140</v>
      </c>
      <c r="Z163" s="4" t="s">
        <v>69</v>
      </c>
      <c r="AA163" s="4" t="s">
        <v>70</v>
      </c>
      <c r="AB163" s="4" t="s">
        <v>71</v>
      </c>
      <c r="AC163" s="4">
        <v>34140</v>
      </c>
      <c r="AD163" s="40">
        <f t="shared" si="20"/>
        <v>2420</v>
      </c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3">
        <f t="shared" si="21"/>
        <v>2420</v>
      </c>
      <c r="AV163" s="44" t="s">
        <v>68</v>
      </c>
      <c r="AW163" s="43">
        <v>200</v>
      </c>
      <c r="AX163" s="43"/>
      <c r="AY163" s="43"/>
      <c r="AZ163" s="45">
        <f t="shared" si="22"/>
        <v>484000</v>
      </c>
      <c r="BB163" s="46">
        <f t="shared" si="23"/>
        <v>0</v>
      </c>
      <c r="BD163" s="45">
        <f t="shared" si="24"/>
        <v>0</v>
      </c>
      <c r="BE163" s="48">
        <v>677600</v>
      </c>
      <c r="BG163" s="49">
        <f t="shared" si="25"/>
        <v>0</v>
      </c>
      <c r="BH163" s="4">
        <v>0</v>
      </c>
      <c r="BI163" s="49">
        <f t="shared" si="26"/>
        <v>677600</v>
      </c>
      <c r="BJ163" s="4">
        <v>0.01</v>
      </c>
      <c r="BK163" s="45">
        <f t="shared" si="27"/>
        <v>67.760000000000005</v>
      </c>
      <c r="BL163" s="45" t="str">
        <f t="shared" si="28"/>
        <v>หกสิบเจ็ดบาทเจ็ดสิบหกสตางค์</v>
      </c>
    </row>
    <row r="164" spans="1:64" ht="15" x14ac:dyDescent="0.25">
      <c r="A164" s="4">
        <v>159</v>
      </c>
      <c r="B164" s="34"/>
      <c r="F164" s="35" t="s">
        <v>67</v>
      </c>
      <c r="G164" s="36">
        <v>26601</v>
      </c>
      <c r="L164" s="4">
        <v>1</v>
      </c>
      <c r="M164" s="4">
        <v>1</v>
      </c>
      <c r="N164" s="4">
        <v>40</v>
      </c>
      <c r="O164" s="4" t="s">
        <v>68</v>
      </c>
      <c r="P164" s="37">
        <f t="shared" si="29"/>
        <v>540</v>
      </c>
      <c r="R164" s="38">
        <v>310</v>
      </c>
      <c r="S164" s="4">
        <v>8</v>
      </c>
      <c r="T164" s="4" t="s">
        <v>69</v>
      </c>
      <c r="U164" s="4" t="s">
        <v>70</v>
      </c>
      <c r="V164" s="4" t="s">
        <v>71</v>
      </c>
      <c r="W164" s="39">
        <v>34140</v>
      </c>
      <c r="Z164" s="4" t="s">
        <v>69</v>
      </c>
      <c r="AA164" s="4" t="s">
        <v>70</v>
      </c>
      <c r="AB164" s="4" t="s">
        <v>71</v>
      </c>
      <c r="AC164" s="4">
        <v>34140</v>
      </c>
      <c r="AD164" s="40">
        <f t="shared" si="20"/>
        <v>540</v>
      </c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3">
        <f t="shared" si="21"/>
        <v>540</v>
      </c>
      <c r="AV164" s="44" t="s">
        <v>68</v>
      </c>
      <c r="AW164" s="43">
        <v>80</v>
      </c>
      <c r="AX164" s="43"/>
      <c r="AY164" s="43"/>
      <c r="AZ164" s="45">
        <f t="shared" si="22"/>
        <v>43200</v>
      </c>
      <c r="BB164" s="46">
        <f t="shared" si="23"/>
        <v>0</v>
      </c>
      <c r="BD164" s="45">
        <f t="shared" si="24"/>
        <v>0</v>
      </c>
      <c r="BE164" s="48">
        <v>167400</v>
      </c>
      <c r="BG164" s="49">
        <f t="shared" si="25"/>
        <v>0</v>
      </c>
      <c r="BH164" s="4">
        <v>0</v>
      </c>
      <c r="BI164" s="49">
        <f t="shared" si="26"/>
        <v>167400</v>
      </c>
      <c r="BJ164" s="4">
        <v>0.01</v>
      </c>
      <c r="BK164" s="45">
        <f t="shared" si="27"/>
        <v>16.739999999999998</v>
      </c>
      <c r="BL164" s="45" t="str">
        <f t="shared" si="28"/>
        <v>สิบหกบาทเจ็ดสิบสี่สตางค์</v>
      </c>
    </row>
    <row r="165" spans="1:64" ht="15" x14ac:dyDescent="0.25">
      <c r="A165" s="4">
        <v>160</v>
      </c>
      <c r="B165" s="34"/>
      <c r="F165" s="35" t="s">
        <v>67</v>
      </c>
      <c r="G165" s="36">
        <v>36387</v>
      </c>
      <c r="L165" s="4">
        <v>3</v>
      </c>
      <c r="M165" s="4">
        <v>2</v>
      </c>
      <c r="N165" s="4">
        <v>79</v>
      </c>
      <c r="O165" s="4" t="s">
        <v>68</v>
      </c>
      <c r="P165" s="37">
        <f t="shared" si="29"/>
        <v>1479</v>
      </c>
      <c r="R165" s="38">
        <v>80</v>
      </c>
      <c r="S165" s="4">
        <v>8</v>
      </c>
      <c r="T165" s="4" t="s">
        <v>69</v>
      </c>
      <c r="U165" s="4" t="s">
        <v>70</v>
      </c>
      <c r="V165" s="4" t="s">
        <v>71</v>
      </c>
      <c r="W165" s="39">
        <v>34140</v>
      </c>
      <c r="Z165" s="4" t="s">
        <v>69</v>
      </c>
      <c r="AA165" s="4" t="s">
        <v>70</v>
      </c>
      <c r="AB165" s="4" t="s">
        <v>71</v>
      </c>
      <c r="AC165" s="4">
        <v>34140</v>
      </c>
      <c r="AD165" s="40">
        <f t="shared" si="20"/>
        <v>1479</v>
      </c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3">
        <f t="shared" si="21"/>
        <v>1479</v>
      </c>
      <c r="AV165" s="44" t="s">
        <v>68</v>
      </c>
      <c r="AW165" s="43">
        <v>80</v>
      </c>
      <c r="AX165" s="43"/>
      <c r="AY165" s="43"/>
      <c r="AZ165" s="45">
        <f t="shared" si="22"/>
        <v>118320</v>
      </c>
      <c r="BB165" s="46">
        <f t="shared" si="23"/>
        <v>0</v>
      </c>
      <c r="BD165" s="45">
        <f t="shared" si="24"/>
        <v>0</v>
      </c>
      <c r="BE165" s="48">
        <v>118320</v>
      </c>
      <c r="BG165" s="49">
        <f t="shared" si="25"/>
        <v>0</v>
      </c>
      <c r="BH165" s="4">
        <v>0</v>
      </c>
      <c r="BI165" s="49">
        <f t="shared" si="26"/>
        <v>118320</v>
      </c>
      <c r="BJ165" s="4">
        <v>0.01</v>
      </c>
      <c r="BK165" s="45">
        <f t="shared" si="27"/>
        <v>11.832000000000001</v>
      </c>
      <c r="BL165" s="45" t="str">
        <f t="shared" si="28"/>
        <v>สิบเอ็ดบาทแปดสิบสามสตางค์</v>
      </c>
    </row>
    <row r="166" spans="1:64" ht="15" x14ac:dyDescent="0.25">
      <c r="A166" s="4">
        <v>161</v>
      </c>
      <c r="B166" s="34"/>
      <c r="F166" s="35" t="s">
        <v>67</v>
      </c>
      <c r="G166" s="36">
        <v>16441</v>
      </c>
      <c r="L166" s="4">
        <v>4</v>
      </c>
      <c r="M166" s="4">
        <v>0</v>
      </c>
      <c r="N166" s="4">
        <v>20</v>
      </c>
      <c r="O166" s="4" t="s">
        <v>68</v>
      </c>
      <c r="P166" s="37">
        <f t="shared" si="29"/>
        <v>1620</v>
      </c>
      <c r="R166" s="38">
        <v>130</v>
      </c>
      <c r="S166" s="4">
        <v>8</v>
      </c>
      <c r="T166" s="4" t="s">
        <v>69</v>
      </c>
      <c r="U166" s="4" t="s">
        <v>70</v>
      </c>
      <c r="V166" s="4" t="s">
        <v>71</v>
      </c>
      <c r="W166" s="39">
        <v>34140</v>
      </c>
      <c r="Z166" s="4" t="s">
        <v>69</v>
      </c>
      <c r="AA166" s="4" t="s">
        <v>70</v>
      </c>
      <c r="AB166" s="4" t="s">
        <v>71</v>
      </c>
      <c r="AC166" s="4">
        <v>34140</v>
      </c>
      <c r="AD166" s="40">
        <f t="shared" si="20"/>
        <v>1620</v>
      </c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3">
        <f t="shared" si="21"/>
        <v>1620</v>
      </c>
      <c r="AV166" s="44" t="s">
        <v>68</v>
      </c>
      <c r="AW166" s="43">
        <v>200</v>
      </c>
      <c r="AX166" s="43"/>
      <c r="AY166" s="43"/>
      <c r="AZ166" s="45">
        <f t="shared" si="22"/>
        <v>324000</v>
      </c>
      <c r="BB166" s="46">
        <f t="shared" si="23"/>
        <v>0</v>
      </c>
      <c r="BD166" s="45">
        <f t="shared" si="24"/>
        <v>0</v>
      </c>
      <c r="BE166" s="48">
        <v>210600</v>
      </c>
      <c r="BG166" s="49">
        <f t="shared" si="25"/>
        <v>0</v>
      </c>
      <c r="BH166" s="4">
        <v>0</v>
      </c>
      <c r="BI166" s="49">
        <f t="shared" si="26"/>
        <v>210600</v>
      </c>
      <c r="BJ166" s="4">
        <v>0.01</v>
      </c>
      <c r="BK166" s="45">
        <f t="shared" si="27"/>
        <v>21.06</v>
      </c>
      <c r="BL166" s="45" t="str">
        <f t="shared" si="28"/>
        <v>ยี่สิบเอ็ดบาทหกสตางค์</v>
      </c>
    </row>
    <row r="167" spans="1:64" ht="15" x14ac:dyDescent="0.25">
      <c r="A167" s="4">
        <v>162</v>
      </c>
      <c r="B167" s="34"/>
      <c r="F167" s="35" t="s">
        <v>67</v>
      </c>
      <c r="G167" s="36">
        <v>16504</v>
      </c>
      <c r="L167" s="4">
        <v>4</v>
      </c>
      <c r="M167" s="4">
        <v>1</v>
      </c>
      <c r="N167" s="4">
        <v>60</v>
      </c>
      <c r="O167" s="4" t="s">
        <v>68</v>
      </c>
      <c r="P167" s="37">
        <f t="shared" si="29"/>
        <v>1760</v>
      </c>
      <c r="R167" s="38">
        <v>100</v>
      </c>
      <c r="S167" s="4">
        <v>8</v>
      </c>
      <c r="T167" s="4" t="s">
        <v>69</v>
      </c>
      <c r="U167" s="4" t="s">
        <v>70</v>
      </c>
      <c r="V167" s="4" t="s">
        <v>71</v>
      </c>
      <c r="W167" s="39">
        <v>34140</v>
      </c>
      <c r="Z167" s="4" t="s">
        <v>69</v>
      </c>
      <c r="AA167" s="4" t="s">
        <v>70</v>
      </c>
      <c r="AB167" s="4" t="s">
        <v>71</v>
      </c>
      <c r="AC167" s="4">
        <v>34140</v>
      </c>
      <c r="AD167" s="40">
        <f t="shared" si="20"/>
        <v>1760</v>
      </c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3">
        <f t="shared" si="21"/>
        <v>1760</v>
      </c>
      <c r="AV167" s="44" t="s">
        <v>68</v>
      </c>
      <c r="AW167" s="43">
        <v>100</v>
      </c>
      <c r="AX167" s="43"/>
      <c r="AY167" s="43"/>
      <c r="AZ167" s="45">
        <f t="shared" si="22"/>
        <v>176000</v>
      </c>
      <c r="BB167" s="46">
        <f t="shared" si="23"/>
        <v>0</v>
      </c>
      <c r="BD167" s="45">
        <f t="shared" si="24"/>
        <v>0</v>
      </c>
      <c r="BE167" s="48">
        <v>176000</v>
      </c>
      <c r="BG167" s="49">
        <f t="shared" si="25"/>
        <v>0</v>
      </c>
      <c r="BH167" s="4">
        <v>0</v>
      </c>
      <c r="BI167" s="49">
        <f t="shared" si="26"/>
        <v>176000</v>
      </c>
      <c r="BJ167" s="4">
        <v>0.01</v>
      </c>
      <c r="BK167" s="45">
        <f t="shared" si="27"/>
        <v>17.600000000000001</v>
      </c>
      <c r="BL167" s="45" t="str">
        <f t="shared" si="28"/>
        <v>สิบเจ็ดบาทหกสิบสตางค์</v>
      </c>
    </row>
    <row r="168" spans="1:64" ht="15" x14ac:dyDescent="0.25">
      <c r="A168" s="4">
        <v>163</v>
      </c>
      <c r="B168" s="34"/>
      <c r="F168" s="35" t="s">
        <v>67</v>
      </c>
      <c r="G168" s="36">
        <v>29502</v>
      </c>
      <c r="L168" s="4">
        <v>5</v>
      </c>
      <c r="M168" s="4">
        <v>2</v>
      </c>
      <c r="N168" s="4">
        <v>17</v>
      </c>
      <c r="O168" s="4" t="s">
        <v>68</v>
      </c>
      <c r="P168" s="37">
        <f t="shared" si="29"/>
        <v>2217</v>
      </c>
      <c r="R168" s="38">
        <v>180</v>
      </c>
      <c r="S168" s="4">
        <v>8</v>
      </c>
      <c r="T168" s="4" t="s">
        <v>69</v>
      </c>
      <c r="U168" s="4" t="s">
        <v>70</v>
      </c>
      <c r="V168" s="4" t="s">
        <v>71</v>
      </c>
      <c r="Z168" s="4" t="s">
        <v>69</v>
      </c>
      <c r="AA168" s="4" t="s">
        <v>70</v>
      </c>
      <c r="AB168" s="4" t="s">
        <v>71</v>
      </c>
      <c r="AC168" s="4">
        <v>34140</v>
      </c>
      <c r="AD168" s="40">
        <f t="shared" si="20"/>
        <v>2217</v>
      </c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3">
        <f t="shared" si="21"/>
        <v>2217</v>
      </c>
      <c r="AV168" s="44" t="s">
        <v>68</v>
      </c>
      <c r="AW168" s="43">
        <v>100</v>
      </c>
      <c r="AX168" s="43"/>
      <c r="AY168" s="43"/>
      <c r="AZ168" s="45">
        <f t="shared" si="22"/>
        <v>221700</v>
      </c>
      <c r="BB168" s="46">
        <f t="shared" si="23"/>
        <v>0</v>
      </c>
      <c r="BD168" s="45">
        <f t="shared" si="24"/>
        <v>0</v>
      </c>
      <c r="BE168" s="48">
        <v>399060</v>
      </c>
      <c r="BG168" s="49">
        <f t="shared" si="25"/>
        <v>0</v>
      </c>
      <c r="BH168" s="4">
        <v>0</v>
      </c>
      <c r="BI168" s="49">
        <f t="shared" si="26"/>
        <v>399060</v>
      </c>
      <c r="BJ168" s="4">
        <v>0.01</v>
      </c>
      <c r="BK168" s="45">
        <f t="shared" si="27"/>
        <v>39.905999999999999</v>
      </c>
      <c r="BL168" s="45" t="str">
        <f t="shared" si="28"/>
        <v>สามสิบเก้าบาทเก้าสิบเอ็ดสตางค์</v>
      </c>
    </row>
    <row r="169" spans="1:64" ht="15" x14ac:dyDescent="0.25">
      <c r="A169" s="4">
        <v>164</v>
      </c>
      <c r="B169" s="34"/>
      <c r="F169" s="35" t="s">
        <v>67</v>
      </c>
      <c r="G169" s="36">
        <v>32858</v>
      </c>
      <c r="L169" s="4">
        <v>17</v>
      </c>
      <c r="M169" s="4">
        <v>0</v>
      </c>
      <c r="N169" s="4">
        <v>53.8</v>
      </c>
      <c r="O169" s="4" t="s">
        <v>68</v>
      </c>
      <c r="P169" s="37">
        <f t="shared" si="29"/>
        <v>6853.8</v>
      </c>
      <c r="R169" s="38">
        <v>140</v>
      </c>
      <c r="S169" s="4">
        <v>8</v>
      </c>
      <c r="T169" s="4" t="s">
        <v>69</v>
      </c>
      <c r="U169" s="4" t="s">
        <v>70</v>
      </c>
      <c r="V169" s="4" t="s">
        <v>71</v>
      </c>
      <c r="W169" s="39">
        <v>34140</v>
      </c>
      <c r="Z169" s="4" t="s">
        <v>69</v>
      </c>
      <c r="AA169" s="4" t="s">
        <v>70</v>
      </c>
      <c r="AB169" s="4" t="s">
        <v>71</v>
      </c>
      <c r="AC169" s="4">
        <v>34140</v>
      </c>
      <c r="AD169" s="40">
        <f t="shared" si="20"/>
        <v>6853.8</v>
      </c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3">
        <f t="shared" si="21"/>
        <v>6853.8</v>
      </c>
      <c r="AV169" s="44" t="s">
        <v>68</v>
      </c>
      <c r="AW169" s="43">
        <v>80</v>
      </c>
      <c r="AX169" s="43"/>
      <c r="AY169" s="43"/>
      <c r="AZ169" s="45">
        <f t="shared" si="22"/>
        <v>548304</v>
      </c>
      <c r="BB169" s="46">
        <f t="shared" si="23"/>
        <v>0</v>
      </c>
      <c r="BD169" s="45">
        <f t="shared" si="24"/>
        <v>0</v>
      </c>
      <c r="BE169" s="48">
        <v>959532</v>
      </c>
      <c r="BG169" s="49">
        <f t="shared" si="25"/>
        <v>0</v>
      </c>
      <c r="BH169" s="4">
        <v>0</v>
      </c>
      <c r="BI169" s="49">
        <f t="shared" si="26"/>
        <v>959532</v>
      </c>
      <c r="BJ169" s="4">
        <v>0.01</v>
      </c>
      <c r="BK169" s="45">
        <f t="shared" si="27"/>
        <v>95.953199999999995</v>
      </c>
      <c r="BL169" s="45" t="str">
        <f t="shared" si="28"/>
        <v>เก้าสิบห้าบาทเก้าสิบห้าสตางค์</v>
      </c>
    </row>
    <row r="170" spans="1:64" ht="15" x14ac:dyDescent="0.25">
      <c r="A170" s="4">
        <v>165</v>
      </c>
      <c r="B170" s="34"/>
      <c r="F170" s="35" t="s">
        <v>67</v>
      </c>
      <c r="G170" s="36">
        <v>4662</v>
      </c>
      <c r="L170" s="4">
        <v>0</v>
      </c>
      <c r="M170" s="4">
        <v>1</v>
      </c>
      <c r="N170" s="4">
        <v>88</v>
      </c>
      <c r="O170" s="4" t="s">
        <v>68</v>
      </c>
      <c r="P170" s="37">
        <f t="shared" si="29"/>
        <v>188</v>
      </c>
      <c r="R170" s="38">
        <v>200</v>
      </c>
      <c r="S170" s="4">
        <v>8</v>
      </c>
      <c r="T170" s="4" t="s">
        <v>69</v>
      </c>
      <c r="U170" s="4" t="s">
        <v>70</v>
      </c>
      <c r="V170" s="4" t="s">
        <v>71</v>
      </c>
      <c r="W170" s="39">
        <v>34140</v>
      </c>
      <c r="Z170" s="4" t="s">
        <v>69</v>
      </c>
      <c r="AA170" s="4" t="s">
        <v>70</v>
      </c>
      <c r="AB170" s="4" t="s">
        <v>71</v>
      </c>
      <c r="AC170" s="4">
        <v>34140</v>
      </c>
      <c r="AD170" s="40">
        <f t="shared" si="20"/>
        <v>188</v>
      </c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3">
        <f t="shared" si="21"/>
        <v>188</v>
      </c>
      <c r="AV170" s="44" t="s">
        <v>68</v>
      </c>
      <c r="AW170" s="43">
        <v>130</v>
      </c>
      <c r="AX170" s="43"/>
      <c r="AY170" s="43"/>
      <c r="AZ170" s="45">
        <f t="shared" si="22"/>
        <v>24440</v>
      </c>
      <c r="BB170" s="46">
        <f t="shared" si="23"/>
        <v>0</v>
      </c>
      <c r="BD170" s="45">
        <f t="shared" si="24"/>
        <v>0</v>
      </c>
      <c r="BE170" s="48">
        <v>37600</v>
      </c>
      <c r="BG170" s="49">
        <f t="shared" si="25"/>
        <v>0</v>
      </c>
      <c r="BH170" s="4">
        <v>0</v>
      </c>
      <c r="BI170" s="49">
        <f t="shared" si="26"/>
        <v>37600</v>
      </c>
      <c r="BJ170" s="4">
        <v>0.01</v>
      </c>
      <c r="BK170" s="45">
        <f t="shared" si="27"/>
        <v>3.76</v>
      </c>
      <c r="BL170" s="45" t="str">
        <f t="shared" si="28"/>
        <v>สามบาทเจ็ดสิบหกสตางค์</v>
      </c>
    </row>
    <row r="171" spans="1:64" ht="15" x14ac:dyDescent="0.25">
      <c r="A171" s="4">
        <v>166</v>
      </c>
      <c r="B171" s="34"/>
      <c r="F171" s="35" t="s">
        <v>67</v>
      </c>
      <c r="G171" s="36">
        <v>17532</v>
      </c>
      <c r="L171" s="4">
        <v>33</v>
      </c>
      <c r="M171" s="4">
        <v>0</v>
      </c>
      <c r="N171" s="4">
        <v>30</v>
      </c>
      <c r="O171" s="4" t="s">
        <v>68</v>
      </c>
      <c r="P171" s="37">
        <f t="shared" si="29"/>
        <v>13230</v>
      </c>
      <c r="R171" s="38">
        <v>100</v>
      </c>
      <c r="S171" s="4">
        <v>9</v>
      </c>
      <c r="T171" s="4" t="s">
        <v>69</v>
      </c>
      <c r="U171" s="4" t="s">
        <v>70</v>
      </c>
      <c r="V171" s="4" t="s">
        <v>71</v>
      </c>
      <c r="W171" s="39">
        <v>34340</v>
      </c>
      <c r="Z171" s="4" t="s">
        <v>69</v>
      </c>
      <c r="AA171" s="4" t="s">
        <v>70</v>
      </c>
      <c r="AB171" s="4" t="s">
        <v>71</v>
      </c>
      <c r="AC171" s="4">
        <v>34140</v>
      </c>
      <c r="AD171" s="40">
        <f t="shared" si="20"/>
        <v>13230</v>
      </c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3">
        <f t="shared" si="21"/>
        <v>13230</v>
      </c>
      <c r="AV171" s="44" t="s">
        <v>68</v>
      </c>
      <c r="AW171" s="43">
        <v>100</v>
      </c>
      <c r="AX171" s="43"/>
      <c r="AY171" s="43"/>
      <c r="AZ171" s="45">
        <f t="shared" si="22"/>
        <v>1323000</v>
      </c>
      <c r="BB171" s="46">
        <f t="shared" si="23"/>
        <v>0</v>
      </c>
      <c r="BD171" s="45">
        <f t="shared" si="24"/>
        <v>0</v>
      </c>
      <c r="BE171" s="48">
        <v>1323000</v>
      </c>
      <c r="BG171" s="49">
        <f t="shared" si="25"/>
        <v>0</v>
      </c>
      <c r="BH171" s="4">
        <v>0</v>
      </c>
      <c r="BI171" s="49">
        <f t="shared" si="26"/>
        <v>1323000</v>
      </c>
      <c r="BJ171" s="4">
        <v>0.01</v>
      </c>
      <c r="BK171" s="45">
        <f t="shared" si="27"/>
        <v>132.30000000000001</v>
      </c>
      <c r="BL171" s="45" t="str">
        <f t="shared" si="28"/>
        <v>หนึ่งร้อยสามสิบสองบาทสามสิบสตางค์</v>
      </c>
    </row>
    <row r="172" spans="1:64" ht="15" x14ac:dyDescent="0.25">
      <c r="A172" s="4">
        <v>167</v>
      </c>
      <c r="B172" s="34"/>
      <c r="F172" s="35" t="s">
        <v>67</v>
      </c>
      <c r="G172" s="36">
        <v>39223</v>
      </c>
      <c r="L172" s="4">
        <v>23</v>
      </c>
      <c r="M172" s="4">
        <v>1</v>
      </c>
      <c r="N172" s="4">
        <v>68</v>
      </c>
      <c r="O172" s="4" t="s">
        <v>68</v>
      </c>
      <c r="P172" s="37">
        <f t="shared" si="29"/>
        <v>9368</v>
      </c>
      <c r="R172" s="38">
        <v>100</v>
      </c>
      <c r="S172" s="4">
        <v>9</v>
      </c>
      <c r="T172" s="4" t="s">
        <v>69</v>
      </c>
      <c r="U172" s="4" t="s">
        <v>70</v>
      </c>
      <c r="V172" s="4" t="s">
        <v>71</v>
      </c>
      <c r="W172" s="39">
        <v>34140</v>
      </c>
      <c r="Z172" s="4" t="s">
        <v>69</v>
      </c>
      <c r="AA172" s="4" t="s">
        <v>70</v>
      </c>
      <c r="AB172" s="4" t="s">
        <v>71</v>
      </c>
      <c r="AC172" s="4">
        <v>34140</v>
      </c>
      <c r="AD172" s="40">
        <f t="shared" si="20"/>
        <v>9368</v>
      </c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3">
        <f t="shared" si="21"/>
        <v>9368</v>
      </c>
      <c r="AV172" s="44" t="s">
        <v>68</v>
      </c>
      <c r="AW172" s="43">
        <v>80</v>
      </c>
      <c r="AX172" s="43"/>
      <c r="AY172" s="43"/>
      <c r="AZ172" s="45">
        <f t="shared" si="22"/>
        <v>749440</v>
      </c>
      <c r="BB172" s="46">
        <f t="shared" si="23"/>
        <v>0</v>
      </c>
      <c r="BD172" s="45">
        <f t="shared" si="24"/>
        <v>0</v>
      </c>
      <c r="BE172" s="48">
        <v>936800</v>
      </c>
      <c r="BG172" s="49">
        <f t="shared" si="25"/>
        <v>0</v>
      </c>
      <c r="BH172" s="4">
        <v>0</v>
      </c>
      <c r="BI172" s="49">
        <f t="shared" si="26"/>
        <v>936800</v>
      </c>
      <c r="BJ172" s="4">
        <v>0.01</v>
      </c>
      <c r="BK172" s="45">
        <f t="shared" si="27"/>
        <v>93.68</v>
      </c>
      <c r="BL172" s="45" t="str">
        <f t="shared" si="28"/>
        <v>เก้าสิบสามบาทหกสิบแปดสตางค์</v>
      </c>
    </row>
    <row r="173" spans="1:64" ht="15" x14ac:dyDescent="0.25">
      <c r="A173" s="4">
        <v>168</v>
      </c>
      <c r="B173" s="34"/>
      <c r="F173" s="35" t="s">
        <v>67</v>
      </c>
      <c r="G173" s="36">
        <v>26531</v>
      </c>
      <c r="L173" s="4">
        <v>2</v>
      </c>
      <c r="M173" s="4">
        <v>2</v>
      </c>
      <c r="N173" s="4">
        <v>0</v>
      </c>
      <c r="O173" s="4" t="s">
        <v>68</v>
      </c>
      <c r="P173" s="37">
        <f t="shared" si="29"/>
        <v>1000</v>
      </c>
      <c r="R173" s="38">
        <v>100</v>
      </c>
      <c r="S173" s="4">
        <v>9</v>
      </c>
      <c r="T173" s="4" t="s">
        <v>69</v>
      </c>
      <c r="U173" s="4" t="s">
        <v>70</v>
      </c>
      <c r="V173" s="4" t="s">
        <v>71</v>
      </c>
      <c r="W173" s="39">
        <v>34140</v>
      </c>
      <c r="Z173" s="4" t="s">
        <v>69</v>
      </c>
      <c r="AA173" s="4" t="s">
        <v>70</v>
      </c>
      <c r="AB173" s="4" t="s">
        <v>71</v>
      </c>
      <c r="AC173" s="4">
        <v>34140</v>
      </c>
      <c r="AD173" s="40">
        <f t="shared" si="20"/>
        <v>1000</v>
      </c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3">
        <f t="shared" si="21"/>
        <v>1000</v>
      </c>
      <c r="AV173" s="44" t="s">
        <v>68</v>
      </c>
      <c r="AW173" s="43">
        <v>80</v>
      </c>
      <c r="AX173" s="43"/>
      <c r="AY173" s="43"/>
      <c r="AZ173" s="45">
        <f t="shared" si="22"/>
        <v>80000</v>
      </c>
      <c r="BB173" s="46">
        <f t="shared" si="23"/>
        <v>0</v>
      </c>
      <c r="BD173" s="45">
        <f t="shared" si="24"/>
        <v>0</v>
      </c>
      <c r="BE173" s="48">
        <v>100000</v>
      </c>
      <c r="BG173" s="49">
        <f t="shared" si="25"/>
        <v>0</v>
      </c>
      <c r="BH173" s="4">
        <v>0</v>
      </c>
      <c r="BI173" s="49">
        <f t="shared" si="26"/>
        <v>100000</v>
      </c>
      <c r="BJ173" s="4">
        <v>0.01</v>
      </c>
      <c r="BK173" s="45">
        <f t="shared" si="27"/>
        <v>10</v>
      </c>
      <c r="BL173" s="45" t="str">
        <f t="shared" si="28"/>
        <v>สิบบาทถ้วน</v>
      </c>
    </row>
    <row r="174" spans="1:64" ht="15" x14ac:dyDescent="0.25">
      <c r="A174" s="4">
        <v>169</v>
      </c>
      <c r="B174" s="34"/>
      <c r="F174" s="35" t="s">
        <v>67</v>
      </c>
      <c r="G174" s="36">
        <v>28833</v>
      </c>
      <c r="L174" s="4">
        <v>12</v>
      </c>
      <c r="M174" s="4">
        <v>0</v>
      </c>
      <c r="N174" s="4">
        <v>98.8</v>
      </c>
      <c r="O174" s="4" t="s">
        <v>68</v>
      </c>
      <c r="P174" s="37">
        <f t="shared" si="29"/>
        <v>4898.8</v>
      </c>
      <c r="R174" s="38">
        <v>80</v>
      </c>
      <c r="S174" s="4">
        <v>9</v>
      </c>
      <c r="T174" s="4" t="s">
        <v>69</v>
      </c>
      <c r="U174" s="4" t="s">
        <v>70</v>
      </c>
      <c r="V174" s="4" t="s">
        <v>71</v>
      </c>
      <c r="W174" s="39">
        <v>34140</v>
      </c>
      <c r="Z174" s="4" t="s">
        <v>69</v>
      </c>
      <c r="AA174" s="4" t="s">
        <v>70</v>
      </c>
      <c r="AB174" s="4" t="s">
        <v>71</v>
      </c>
      <c r="AC174" s="4">
        <v>34140</v>
      </c>
      <c r="AD174" s="40">
        <f t="shared" si="20"/>
        <v>4898.8</v>
      </c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3">
        <f t="shared" si="21"/>
        <v>4898.8</v>
      </c>
      <c r="AV174" s="44" t="s">
        <v>68</v>
      </c>
      <c r="AW174" s="43">
        <v>250</v>
      </c>
      <c r="AX174" s="43"/>
      <c r="AY174" s="43"/>
      <c r="AZ174" s="45">
        <f t="shared" si="22"/>
        <v>1224700</v>
      </c>
      <c r="BB174" s="46">
        <f t="shared" si="23"/>
        <v>0</v>
      </c>
      <c r="BD174" s="45">
        <f t="shared" si="24"/>
        <v>0</v>
      </c>
      <c r="BE174" s="48">
        <v>391904</v>
      </c>
      <c r="BG174" s="49">
        <f t="shared" si="25"/>
        <v>0</v>
      </c>
      <c r="BH174" s="4">
        <v>0</v>
      </c>
      <c r="BI174" s="49">
        <f t="shared" si="26"/>
        <v>391904</v>
      </c>
      <c r="BJ174" s="4">
        <v>0.01</v>
      </c>
      <c r="BK174" s="45">
        <f t="shared" si="27"/>
        <v>39.190399999999997</v>
      </c>
      <c r="BL174" s="45" t="str">
        <f t="shared" si="28"/>
        <v>สามสิบเก้าบาทสิบเก้าสตางค์</v>
      </c>
    </row>
    <row r="175" spans="1:64" ht="15" x14ac:dyDescent="0.25">
      <c r="A175" s="4">
        <v>170</v>
      </c>
      <c r="B175" s="34"/>
      <c r="F175" s="35" t="s">
        <v>67</v>
      </c>
      <c r="G175" s="36">
        <v>28834</v>
      </c>
      <c r="L175" s="4">
        <v>9</v>
      </c>
      <c r="M175" s="4">
        <v>1</v>
      </c>
      <c r="N175" s="4">
        <v>11</v>
      </c>
      <c r="O175" s="4" t="s">
        <v>68</v>
      </c>
      <c r="P175" s="37">
        <f t="shared" si="29"/>
        <v>3711</v>
      </c>
      <c r="R175" s="38">
        <v>150</v>
      </c>
      <c r="S175" s="4">
        <v>10</v>
      </c>
      <c r="T175" s="4" t="s">
        <v>69</v>
      </c>
      <c r="U175" s="4" t="s">
        <v>70</v>
      </c>
      <c r="V175" s="4" t="s">
        <v>71</v>
      </c>
      <c r="W175" s="39">
        <v>34140</v>
      </c>
      <c r="Z175" s="4" t="s">
        <v>69</v>
      </c>
      <c r="AA175" s="4" t="s">
        <v>70</v>
      </c>
      <c r="AB175" s="4" t="s">
        <v>71</v>
      </c>
      <c r="AC175" s="4">
        <v>34140</v>
      </c>
      <c r="AD175" s="40">
        <f t="shared" si="20"/>
        <v>3711</v>
      </c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3">
        <f t="shared" si="21"/>
        <v>3711</v>
      </c>
      <c r="AV175" s="44" t="s">
        <v>68</v>
      </c>
      <c r="AW175" s="43">
        <v>200</v>
      </c>
      <c r="AX175" s="43"/>
      <c r="AY175" s="43"/>
      <c r="AZ175" s="45">
        <f t="shared" si="22"/>
        <v>742200</v>
      </c>
      <c r="BB175" s="46">
        <f t="shared" si="23"/>
        <v>0</v>
      </c>
      <c r="BD175" s="45">
        <f t="shared" si="24"/>
        <v>0</v>
      </c>
      <c r="BE175" s="48">
        <v>556650</v>
      </c>
      <c r="BG175" s="49">
        <f t="shared" si="25"/>
        <v>0</v>
      </c>
      <c r="BH175" s="4">
        <v>0</v>
      </c>
      <c r="BI175" s="49">
        <f t="shared" si="26"/>
        <v>556650</v>
      </c>
      <c r="BJ175" s="4">
        <v>0.01</v>
      </c>
      <c r="BK175" s="45">
        <f t="shared" si="27"/>
        <v>55.664999999999999</v>
      </c>
      <c r="BL175" s="45" t="str">
        <f t="shared" si="28"/>
        <v>ห้าสิบห้าบาทหกสิบเจ็ดสตางค์</v>
      </c>
    </row>
    <row r="176" spans="1:64" ht="15" x14ac:dyDescent="0.25">
      <c r="A176" s="4">
        <v>171</v>
      </c>
      <c r="B176" s="34"/>
      <c r="F176" s="35" t="s">
        <v>67</v>
      </c>
      <c r="G176" s="36">
        <v>4479</v>
      </c>
      <c r="L176" s="4">
        <v>0</v>
      </c>
      <c r="M176" s="4">
        <v>2</v>
      </c>
      <c r="N176" s="4">
        <v>99</v>
      </c>
      <c r="O176" s="4" t="s">
        <v>68</v>
      </c>
      <c r="P176" s="37">
        <f t="shared" si="29"/>
        <v>299</v>
      </c>
      <c r="R176" s="38">
        <v>200</v>
      </c>
      <c r="S176" s="4">
        <v>10</v>
      </c>
      <c r="T176" s="4" t="s">
        <v>69</v>
      </c>
      <c r="U176" s="4" t="s">
        <v>70</v>
      </c>
      <c r="V176" s="4" t="s">
        <v>71</v>
      </c>
      <c r="W176" s="39">
        <v>34140</v>
      </c>
      <c r="Z176" s="4" t="s">
        <v>69</v>
      </c>
      <c r="AA176" s="4" t="s">
        <v>70</v>
      </c>
      <c r="AB176" s="4" t="s">
        <v>71</v>
      </c>
      <c r="AC176" s="4">
        <v>34140</v>
      </c>
      <c r="AD176" s="40">
        <f t="shared" si="20"/>
        <v>299</v>
      </c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3">
        <f t="shared" si="21"/>
        <v>299</v>
      </c>
      <c r="AV176" s="44" t="s">
        <v>68</v>
      </c>
      <c r="AW176" s="43">
        <v>110</v>
      </c>
      <c r="AX176" s="43"/>
      <c r="AY176" s="43"/>
      <c r="AZ176" s="45">
        <f t="shared" si="22"/>
        <v>32890</v>
      </c>
      <c r="BB176" s="46">
        <f t="shared" si="23"/>
        <v>0</v>
      </c>
      <c r="BD176" s="45">
        <f t="shared" si="24"/>
        <v>0</v>
      </c>
      <c r="BE176" s="48">
        <v>59800</v>
      </c>
      <c r="BG176" s="49">
        <f t="shared" si="25"/>
        <v>0</v>
      </c>
      <c r="BH176" s="4">
        <v>0</v>
      </c>
      <c r="BI176" s="49">
        <f t="shared" si="26"/>
        <v>59800</v>
      </c>
      <c r="BJ176" s="4">
        <v>0.01</v>
      </c>
      <c r="BK176" s="45">
        <f t="shared" si="27"/>
        <v>5.98</v>
      </c>
      <c r="BL176" s="45" t="str">
        <f t="shared" si="28"/>
        <v>ห้าบาทเก้าสิบแปดสตางค์</v>
      </c>
    </row>
    <row r="177" spans="1:64" ht="15" x14ac:dyDescent="0.25">
      <c r="A177" s="4">
        <v>172</v>
      </c>
      <c r="B177" s="34"/>
      <c r="F177" s="35" t="s">
        <v>67</v>
      </c>
      <c r="G177" s="36">
        <v>21600</v>
      </c>
      <c r="L177" s="4">
        <v>17</v>
      </c>
      <c r="M177" s="4">
        <v>0</v>
      </c>
      <c r="N177" s="4">
        <v>18.3</v>
      </c>
      <c r="O177" s="4" t="s">
        <v>68</v>
      </c>
      <c r="P177" s="37">
        <f t="shared" si="29"/>
        <v>6818.3</v>
      </c>
      <c r="R177" s="38">
        <v>100</v>
      </c>
      <c r="S177" s="4">
        <v>10</v>
      </c>
      <c r="T177" s="4" t="s">
        <v>69</v>
      </c>
      <c r="U177" s="4" t="s">
        <v>70</v>
      </c>
      <c r="V177" s="4" t="s">
        <v>71</v>
      </c>
      <c r="W177" s="39">
        <v>34140</v>
      </c>
      <c r="Z177" s="4" t="s">
        <v>69</v>
      </c>
      <c r="AA177" s="4" t="s">
        <v>70</v>
      </c>
      <c r="AB177" s="4" t="s">
        <v>71</v>
      </c>
      <c r="AC177" s="4">
        <v>34140</v>
      </c>
      <c r="AD177" s="40">
        <f t="shared" si="20"/>
        <v>6818.3</v>
      </c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3">
        <f t="shared" si="21"/>
        <v>6818.3</v>
      </c>
      <c r="AV177" s="44" t="s">
        <v>68</v>
      </c>
      <c r="AW177" s="43">
        <v>100</v>
      </c>
      <c r="AX177" s="43"/>
      <c r="AY177" s="43"/>
      <c r="AZ177" s="45">
        <f t="shared" si="22"/>
        <v>681830</v>
      </c>
      <c r="BB177" s="46">
        <f t="shared" si="23"/>
        <v>0</v>
      </c>
      <c r="BD177" s="45">
        <f t="shared" si="24"/>
        <v>0</v>
      </c>
      <c r="BE177" s="48">
        <v>681830</v>
      </c>
      <c r="BG177" s="49">
        <f t="shared" si="25"/>
        <v>0</v>
      </c>
      <c r="BH177" s="4">
        <v>0</v>
      </c>
      <c r="BI177" s="49">
        <f t="shared" si="26"/>
        <v>681830</v>
      </c>
      <c r="BJ177" s="4">
        <v>0.01</v>
      </c>
      <c r="BK177" s="45">
        <f t="shared" si="27"/>
        <v>68.183000000000007</v>
      </c>
      <c r="BL177" s="45" t="str">
        <f t="shared" si="28"/>
        <v>หกสิบแปดบาทสิบแปดสตางค์</v>
      </c>
    </row>
    <row r="178" spans="1:64" ht="15" x14ac:dyDescent="0.25">
      <c r="A178" s="4">
        <v>173</v>
      </c>
      <c r="B178" s="34"/>
      <c r="F178" s="35" t="s">
        <v>67</v>
      </c>
      <c r="G178" s="36">
        <v>19193</v>
      </c>
      <c r="L178" s="4">
        <v>3</v>
      </c>
      <c r="M178" s="4">
        <v>1</v>
      </c>
      <c r="N178" s="4">
        <v>0</v>
      </c>
      <c r="O178" s="4" t="s">
        <v>68</v>
      </c>
      <c r="P178" s="37">
        <f t="shared" si="29"/>
        <v>1300</v>
      </c>
      <c r="R178" s="38">
        <v>170</v>
      </c>
      <c r="S178" s="4">
        <v>10</v>
      </c>
      <c r="T178" s="4" t="s">
        <v>69</v>
      </c>
      <c r="U178" s="4" t="s">
        <v>70</v>
      </c>
      <c r="V178" s="4" t="s">
        <v>71</v>
      </c>
      <c r="W178" s="39">
        <v>34140</v>
      </c>
      <c r="Z178" s="4" t="s">
        <v>69</v>
      </c>
      <c r="AA178" s="4" t="s">
        <v>70</v>
      </c>
      <c r="AB178" s="4" t="s">
        <v>71</v>
      </c>
      <c r="AC178" s="4">
        <v>34140</v>
      </c>
      <c r="AD178" s="40">
        <f t="shared" si="20"/>
        <v>1300</v>
      </c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3">
        <f t="shared" si="21"/>
        <v>1300</v>
      </c>
      <c r="AV178" s="44" t="s">
        <v>68</v>
      </c>
      <c r="AW178" s="43">
        <v>350</v>
      </c>
      <c r="AX178" s="43"/>
      <c r="AY178" s="43"/>
      <c r="AZ178" s="45">
        <f t="shared" si="22"/>
        <v>455000</v>
      </c>
      <c r="BB178" s="46">
        <f t="shared" si="23"/>
        <v>0</v>
      </c>
      <c r="BD178" s="45">
        <f t="shared" si="24"/>
        <v>0</v>
      </c>
      <c r="BE178" s="48">
        <v>221000</v>
      </c>
      <c r="BG178" s="49">
        <f t="shared" si="25"/>
        <v>0</v>
      </c>
      <c r="BH178" s="4">
        <v>0</v>
      </c>
      <c r="BI178" s="49">
        <f t="shared" si="26"/>
        <v>221000</v>
      </c>
      <c r="BJ178" s="4">
        <v>0.01</v>
      </c>
      <c r="BK178" s="45">
        <f t="shared" si="27"/>
        <v>22.1</v>
      </c>
      <c r="BL178" s="45" t="str">
        <f t="shared" si="28"/>
        <v>ยี่สิบสองบาทสิบสตางค์</v>
      </c>
    </row>
    <row r="179" spans="1:64" ht="15" x14ac:dyDescent="0.25">
      <c r="A179" s="4">
        <v>174</v>
      </c>
      <c r="B179" s="34"/>
      <c r="F179" s="35" t="s">
        <v>67</v>
      </c>
      <c r="G179" s="36">
        <v>26320</v>
      </c>
      <c r="L179" s="4">
        <v>18</v>
      </c>
      <c r="M179" s="4">
        <v>1</v>
      </c>
      <c r="N179" s="4">
        <v>43</v>
      </c>
      <c r="O179" s="4" t="s">
        <v>68</v>
      </c>
      <c r="P179" s="37">
        <f t="shared" si="29"/>
        <v>7343</v>
      </c>
      <c r="R179" s="38">
        <v>260</v>
      </c>
      <c r="S179" s="4">
        <v>10</v>
      </c>
      <c r="T179" s="4" t="s">
        <v>69</v>
      </c>
      <c r="U179" s="4" t="s">
        <v>70</v>
      </c>
      <c r="V179" s="4" t="s">
        <v>71</v>
      </c>
      <c r="W179" s="39">
        <v>34140</v>
      </c>
      <c r="Z179" s="4" t="s">
        <v>69</v>
      </c>
      <c r="AA179" s="4" t="s">
        <v>70</v>
      </c>
      <c r="AB179" s="4" t="s">
        <v>71</v>
      </c>
      <c r="AC179" s="4">
        <v>34140</v>
      </c>
      <c r="AD179" s="40">
        <f t="shared" si="20"/>
        <v>7343</v>
      </c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3">
        <f t="shared" si="21"/>
        <v>7343</v>
      </c>
      <c r="AV179" s="44" t="s">
        <v>68</v>
      </c>
      <c r="AW179" s="43">
        <v>100</v>
      </c>
      <c r="AX179" s="43"/>
      <c r="AY179" s="43"/>
      <c r="AZ179" s="45">
        <f t="shared" si="22"/>
        <v>734300</v>
      </c>
      <c r="BB179" s="46">
        <f t="shared" si="23"/>
        <v>0</v>
      </c>
      <c r="BD179" s="45">
        <f t="shared" si="24"/>
        <v>0</v>
      </c>
      <c r="BE179" s="48">
        <v>1909180</v>
      </c>
      <c r="BG179" s="49">
        <f t="shared" si="25"/>
        <v>0</v>
      </c>
      <c r="BH179" s="4">
        <v>0</v>
      </c>
      <c r="BI179" s="49">
        <f t="shared" si="26"/>
        <v>1909180</v>
      </c>
      <c r="BJ179" s="4">
        <v>0.01</v>
      </c>
      <c r="BK179" s="45">
        <f t="shared" si="27"/>
        <v>190.91800000000001</v>
      </c>
      <c r="BL179" s="45" t="str">
        <f t="shared" si="28"/>
        <v>หนึ่งร้อยเก้าสิบบาทเก้าสิบสองสตางค์</v>
      </c>
    </row>
    <row r="180" spans="1:64" ht="15" x14ac:dyDescent="0.25">
      <c r="A180" s="4">
        <v>175</v>
      </c>
      <c r="B180" s="34"/>
      <c r="F180" s="35" t="s">
        <v>67</v>
      </c>
      <c r="G180" s="36">
        <v>21598</v>
      </c>
      <c r="L180" s="4">
        <v>15</v>
      </c>
      <c r="M180" s="4">
        <v>1</v>
      </c>
      <c r="N180" s="4">
        <v>84.4</v>
      </c>
      <c r="O180" s="4" t="s">
        <v>68</v>
      </c>
      <c r="P180" s="37">
        <f t="shared" si="29"/>
        <v>6184.4</v>
      </c>
      <c r="R180" s="38">
        <v>80</v>
      </c>
      <c r="S180" s="4">
        <v>10</v>
      </c>
      <c r="T180" s="4" t="s">
        <v>69</v>
      </c>
      <c r="U180" s="4" t="s">
        <v>70</v>
      </c>
      <c r="V180" s="4" t="s">
        <v>71</v>
      </c>
      <c r="W180" s="39">
        <v>34140</v>
      </c>
      <c r="Z180" s="4" t="s">
        <v>69</v>
      </c>
      <c r="AA180" s="4" t="s">
        <v>70</v>
      </c>
      <c r="AB180" s="4" t="s">
        <v>71</v>
      </c>
      <c r="AC180" s="4">
        <v>34140</v>
      </c>
      <c r="AD180" s="40">
        <f t="shared" si="20"/>
        <v>6184.4</v>
      </c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3">
        <f t="shared" si="21"/>
        <v>6184.4</v>
      </c>
      <c r="AV180" s="44" t="s">
        <v>68</v>
      </c>
      <c r="AW180" s="43">
        <v>150</v>
      </c>
      <c r="AX180" s="43"/>
      <c r="AY180" s="43"/>
      <c r="AZ180" s="45">
        <f t="shared" si="22"/>
        <v>927660</v>
      </c>
      <c r="BB180" s="46">
        <f t="shared" si="23"/>
        <v>0</v>
      </c>
      <c r="BD180" s="45">
        <f t="shared" si="24"/>
        <v>0</v>
      </c>
      <c r="BE180" s="48">
        <v>494752</v>
      </c>
      <c r="BG180" s="49">
        <f t="shared" si="25"/>
        <v>0</v>
      </c>
      <c r="BH180" s="4">
        <v>0</v>
      </c>
      <c r="BI180" s="49">
        <f t="shared" si="26"/>
        <v>494752</v>
      </c>
      <c r="BJ180" s="4">
        <v>0.01</v>
      </c>
      <c r="BK180" s="45">
        <f t="shared" si="27"/>
        <v>49.475200000000001</v>
      </c>
      <c r="BL180" s="45" t="str">
        <f t="shared" si="28"/>
        <v>สี่สิบเก้าบาทสี่สิบแปดสตางค์</v>
      </c>
    </row>
    <row r="181" spans="1:64" ht="15" x14ac:dyDescent="0.25">
      <c r="A181" s="4">
        <v>176</v>
      </c>
      <c r="B181" s="34"/>
      <c r="F181" s="35" t="s">
        <v>67</v>
      </c>
      <c r="G181" s="36">
        <v>39224</v>
      </c>
      <c r="L181" s="4">
        <v>5</v>
      </c>
      <c r="M181" s="4">
        <v>1</v>
      </c>
      <c r="N181" s="4">
        <v>86</v>
      </c>
      <c r="O181" s="4" t="s">
        <v>68</v>
      </c>
      <c r="P181" s="37">
        <f t="shared" si="29"/>
        <v>2186</v>
      </c>
      <c r="R181" s="38">
        <v>100</v>
      </c>
      <c r="S181" s="4">
        <v>10</v>
      </c>
      <c r="T181" s="4" t="s">
        <v>69</v>
      </c>
      <c r="U181" s="4" t="s">
        <v>70</v>
      </c>
      <c r="V181" s="4" t="s">
        <v>71</v>
      </c>
      <c r="W181" s="39">
        <v>34140</v>
      </c>
      <c r="Z181" s="4" t="s">
        <v>69</v>
      </c>
      <c r="AA181" s="4" t="s">
        <v>70</v>
      </c>
      <c r="AB181" s="4" t="s">
        <v>71</v>
      </c>
      <c r="AC181" s="4">
        <v>34140</v>
      </c>
      <c r="AD181" s="40">
        <f t="shared" si="20"/>
        <v>2186</v>
      </c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3">
        <f t="shared" si="21"/>
        <v>2186</v>
      </c>
      <c r="AV181" s="44" t="s">
        <v>68</v>
      </c>
      <c r="AW181" s="43">
        <v>100</v>
      </c>
      <c r="AX181" s="43"/>
      <c r="AY181" s="43"/>
      <c r="AZ181" s="45">
        <f t="shared" si="22"/>
        <v>218600</v>
      </c>
      <c r="BB181" s="46">
        <f t="shared" si="23"/>
        <v>0</v>
      </c>
      <c r="BD181" s="45">
        <f t="shared" si="24"/>
        <v>0</v>
      </c>
      <c r="BE181" s="48">
        <v>218600</v>
      </c>
      <c r="BG181" s="49">
        <f t="shared" si="25"/>
        <v>0</v>
      </c>
      <c r="BH181" s="4">
        <v>0</v>
      </c>
      <c r="BI181" s="49">
        <f t="shared" si="26"/>
        <v>218600</v>
      </c>
      <c r="BJ181" s="4">
        <v>0.01</v>
      </c>
      <c r="BK181" s="45">
        <f t="shared" si="27"/>
        <v>21.86</v>
      </c>
      <c r="BL181" s="45" t="str">
        <f t="shared" si="28"/>
        <v>ยี่สิบเอ็ดบาทแปดสิบหกสตางค์</v>
      </c>
    </row>
    <row r="182" spans="1:64" ht="15" x14ac:dyDescent="0.25">
      <c r="A182" s="4">
        <v>177</v>
      </c>
      <c r="B182" s="34"/>
      <c r="F182" s="35" t="s">
        <v>67</v>
      </c>
      <c r="G182" s="36">
        <v>34882</v>
      </c>
      <c r="L182" s="4">
        <v>6</v>
      </c>
      <c r="M182" s="4">
        <v>0</v>
      </c>
      <c r="N182" s="4">
        <v>33</v>
      </c>
      <c r="O182" s="4" t="s">
        <v>68</v>
      </c>
      <c r="P182" s="37">
        <f t="shared" si="29"/>
        <v>2433</v>
      </c>
      <c r="R182" s="38">
        <v>110</v>
      </c>
      <c r="S182" s="4">
        <v>10</v>
      </c>
      <c r="T182" s="4" t="s">
        <v>69</v>
      </c>
      <c r="U182" s="4" t="s">
        <v>70</v>
      </c>
      <c r="V182" s="4" t="s">
        <v>71</v>
      </c>
      <c r="W182" s="39">
        <v>34140</v>
      </c>
      <c r="Z182" s="4" t="s">
        <v>69</v>
      </c>
      <c r="AA182" s="4" t="s">
        <v>70</v>
      </c>
      <c r="AB182" s="4" t="s">
        <v>71</v>
      </c>
      <c r="AC182" s="4">
        <v>34140</v>
      </c>
      <c r="AD182" s="40">
        <f t="shared" si="20"/>
        <v>2433</v>
      </c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3">
        <f t="shared" si="21"/>
        <v>2433</v>
      </c>
      <c r="AV182" s="44" t="s">
        <v>68</v>
      </c>
      <c r="AW182" s="43">
        <v>80</v>
      </c>
      <c r="AX182" s="43"/>
      <c r="AY182" s="43"/>
      <c r="AZ182" s="45">
        <f t="shared" si="22"/>
        <v>194640</v>
      </c>
      <c r="BB182" s="46">
        <f t="shared" si="23"/>
        <v>0</v>
      </c>
      <c r="BD182" s="45">
        <f t="shared" si="24"/>
        <v>0</v>
      </c>
      <c r="BE182" s="48">
        <v>267630</v>
      </c>
      <c r="BG182" s="49">
        <f t="shared" si="25"/>
        <v>0</v>
      </c>
      <c r="BH182" s="4">
        <v>0</v>
      </c>
      <c r="BI182" s="49">
        <f t="shared" si="26"/>
        <v>267630</v>
      </c>
      <c r="BJ182" s="4">
        <v>0.01</v>
      </c>
      <c r="BK182" s="45">
        <f t="shared" si="27"/>
        <v>26.763000000000002</v>
      </c>
      <c r="BL182" s="45" t="str">
        <f t="shared" si="28"/>
        <v>ยี่สิบหกบาทเจ็ดสิบหกสตางค์</v>
      </c>
    </row>
    <row r="183" spans="1:64" ht="15" x14ac:dyDescent="0.25">
      <c r="A183" s="4">
        <v>178</v>
      </c>
      <c r="B183" s="34"/>
      <c r="F183" s="35" t="s">
        <v>67</v>
      </c>
      <c r="G183" s="36">
        <v>34883</v>
      </c>
      <c r="L183" s="4">
        <v>11</v>
      </c>
      <c r="M183" s="4">
        <v>1</v>
      </c>
      <c r="N183" s="4">
        <v>71</v>
      </c>
      <c r="O183" s="4" t="s">
        <v>68</v>
      </c>
      <c r="P183" s="37">
        <f t="shared" si="29"/>
        <v>4571</v>
      </c>
      <c r="R183" s="38">
        <v>110</v>
      </c>
      <c r="S183" s="4">
        <v>10</v>
      </c>
      <c r="T183" s="4" t="s">
        <v>69</v>
      </c>
      <c r="U183" s="4" t="s">
        <v>70</v>
      </c>
      <c r="V183" s="4" t="s">
        <v>71</v>
      </c>
      <c r="W183" s="39">
        <v>34000</v>
      </c>
      <c r="Z183" s="4" t="s">
        <v>69</v>
      </c>
      <c r="AA183" s="4" t="s">
        <v>70</v>
      </c>
      <c r="AB183" s="4" t="s">
        <v>71</v>
      </c>
      <c r="AC183" s="4">
        <v>34140</v>
      </c>
      <c r="AD183" s="40">
        <f t="shared" si="20"/>
        <v>4571</v>
      </c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3">
        <f t="shared" si="21"/>
        <v>4571</v>
      </c>
      <c r="AV183" s="44" t="s">
        <v>68</v>
      </c>
      <c r="AW183" s="43">
        <v>310</v>
      </c>
      <c r="AX183" s="43"/>
      <c r="AY183" s="43"/>
      <c r="AZ183" s="45">
        <f t="shared" si="22"/>
        <v>1417010</v>
      </c>
      <c r="BB183" s="46">
        <f t="shared" si="23"/>
        <v>0</v>
      </c>
      <c r="BD183" s="45">
        <f t="shared" si="24"/>
        <v>0</v>
      </c>
      <c r="BE183" s="48">
        <v>502810</v>
      </c>
      <c r="BG183" s="49">
        <f t="shared" si="25"/>
        <v>0</v>
      </c>
      <c r="BH183" s="4">
        <v>0</v>
      </c>
      <c r="BI183" s="49">
        <f t="shared" si="26"/>
        <v>502810</v>
      </c>
      <c r="BJ183" s="4">
        <v>0.01</v>
      </c>
      <c r="BK183" s="45">
        <f t="shared" si="27"/>
        <v>50.281000000000006</v>
      </c>
      <c r="BL183" s="45" t="str">
        <f t="shared" si="28"/>
        <v>ห้าสิบบาทยี่สิบแปดสตางค์</v>
      </c>
    </row>
    <row r="184" spans="1:64" ht="15" x14ac:dyDescent="0.25">
      <c r="A184" s="4">
        <v>179</v>
      </c>
      <c r="B184" s="34"/>
      <c r="F184" s="35" t="s">
        <v>67</v>
      </c>
      <c r="G184" s="36">
        <v>26545</v>
      </c>
      <c r="L184" s="4">
        <v>1</v>
      </c>
      <c r="M184" s="4">
        <v>3</v>
      </c>
      <c r="N184" s="4">
        <v>0</v>
      </c>
      <c r="O184" s="4" t="s">
        <v>68</v>
      </c>
      <c r="P184" s="37">
        <f t="shared" si="29"/>
        <v>700</v>
      </c>
      <c r="R184" s="38">
        <v>80</v>
      </c>
      <c r="S184" s="4">
        <v>10</v>
      </c>
      <c r="T184" s="4" t="s">
        <v>69</v>
      </c>
      <c r="U184" s="4" t="s">
        <v>70</v>
      </c>
      <c r="V184" s="4" t="s">
        <v>71</v>
      </c>
      <c r="W184" s="39">
        <v>34140</v>
      </c>
      <c r="Z184" s="4" t="s">
        <v>69</v>
      </c>
      <c r="AA184" s="4" t="s">
        <v>70</v>
      </c>
      <c r="AB184" s="4" t="s">
        <v>71</v>
      </c>
      <c r="AC184" s="4">
        <v>34140</v>
      </c>
      <c r="AD184" s="40">
        <f t="shared" si="20"/>
        <v>700</v>
      </c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3">
        <f t="shared" si="21"/>
        <v>700</v>
      </c>
      <c r="AV184" s="44" t="s">
        <v>68</v>
      </c>
      <c r="AW184" s="43">
        <v>260</v>
      </c>
      <c r="AX184" s="43"/>
      <c r="AY184" s="43"/>
      <c r="AZ184" s="45">
        <f t="shared" si="22"/>
        <v>182000</v>
      </c>
      <c r="BB184" s="46">
        <f t="shared" si="23"/>
        <v>0</v>
      </c>
      <c r="BD184" s="45">
        <f t="shared" si="24"/>
        <v>0</v>
      </c>
      <c r="BE184" s="48">
        <v>56000</v>
      </c>
      <c r="BG184" s="49">
        <f t="shared" si="25"/>
        <v>0</v>
      </c>
      <c r="BH184" s="4">
        <v>0</v>
      </c>
      <c r="BI184" s="49">
        <f t="shared" si="26"/>
        <v>56000</v>
      </c>
      <c r="BJ184" s="4">
        <v>0.01</v>
      </c>
      <c r="BK184" s="45">
        <f t="shared" si="27"/>
        <v>5.6</v>
      </c>
      <c r="BL184" s="45" t="str">
        <f t="shared" si="28"/>
        <v>ห้าบาทหกสิบสตางค์</v>
      </c>
    </row>
    <row r="185" spans="1:64" ht="15" x14ac:dyDescent="0.25">
      <c r="A185" s="4">
        <v>180</v>
      </c>
      <c r="B185" s="34"/>
      <c r="F185" s="35" t="s">
        <v>67</v>
      </c>
      <c r="G185" s="36">
        <v>3291</v>
      </c>
      <c r="L185" s="4">
        <v>0</v>
      </c>
      <c r="M185" s="4">
        <v>0</v>
      </c>
      <c r="N185" s="4">
        <v>87</v>
      </c>
      <c r="O185" s="4" t="s">
        <v>68</v>
      </c>
      <c r="P185" s="37">
        <f t="shared" si="29"/>
        <v>87</v>
      </c>
      <c r="R185" s="38">
        <v>250</v>
      </c>
      <c r="S185" s="4">
        <v>10</v>
      </c>
      <c r="T185" s="4" t="s">
        <v>69</v>
      </c>
      <c r="U185" s="4" t="s">
        <v>70</v>
      </c>
      <c r="V185" s="4" t="s">
        <v>71</v>
      </c>
      <c r="W185" s="39">
        <v>34140</v>
      </c>
      <c r="Z185" s="4" t="s">
        <v>69</v>
      </c>
      <c r="AA185" s="4" t="s">
        <v>70</v>
      </c>
      <c r="AB185" s="4" t="s">
        <v>71</v>
      </c>
      <c r="AC185" s="4">
        <v>34140</v>
      </c>
      <c r="AD185" s="40">
        <f t="shared" si="20"/>
        <v>87</v>
      </c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3">
        <f t="shared" si="21"/>
        <v>87</v>
      </c>
      <c r="AV185" s="44" t="s">
        <v>68</v>
      </c>
      <c r="AW185" s="43">
        <v>310</v>
      </c>
      <c r="AX185" s="43"/>
      <c r="AY185" s="43"/>
      <c r="AZ185" s="45">
        <f t="shared" si="22"/>
        <v>26970</v>
      </c>
      <c r="BB185" s="46">
        <f t="shared" si="23"/>
        <v>0</v>
      </c>
      <c r="BD185" s="45">
        <f t="shared" si="24"/>
        <v>0</v>
      </c>
      <c r="BE185" s="48">
        <v>21750</v>
      </c>
      <c r="BG185" s="49">
        <f t="shared" si="25"/>
        <v>0</v>
      </c>
      <c r="BH185" s="4">
        <v>0</v>
      </c>
      <c r="BI185" s="49">
        <f t="shared" si="26"/>
        <v>21750</v>
      </c>
      <c r="BJ185" s="4">
        <v>0.01</v>
      </c>
      <c r="BK185" s="45">
        <f t="shared" si="27"/>
        <v>2.1749999999999998</v>
      </c>
      <c r="BL185" s="45" t="str">
        <f t="shared" si="28"/>
        <v>สองบาทสิบแปดสตางค์</v>
      </c>
    </row>
    <row r="186" spans="1:64" ht="15" x14ac:dyDescent="0.25">
      <c r="A186" s="4">
        <v>181</v>
      </c>
      <c r="B186" s="34"/>
      <c r="F186" s="35" t="s">
        <v>67</v>
      </c>
      <c r="G186" s="36">
        <v>24931</v>
      </c>
      <c r="L186" s="4">
        <v>6</v>
      </c>
      <c r="M186" s="4">
        <v>0</v>
      </c>
      <c r="N186" s="4">
        <v>0</v>
      </c>
      <c r="O186" s="4" t="s">
        <v>68</v>
      </c>
      <c r="P186" s="37">
        <f t="shared" si="29"/>
        <v>2400</v>
      </c>
      <c r="R186" s="38">
        <v>220</v>
      </c>
      <c r="S186" s="4">
        <v>10</v>
      </c>
      <c r="T186" s="4" t="s">
        <v>69</v>
      </c>
      <c r="U186" s="4" t="s">
        <v>70</v>
      </c>
      <c r="V186" s="4" t="s">
        <v>71</v>
      </c>
      <c r="W186" s="39">
        <v>34140</v>
      </c>
      <c r="Z186" s="4" t="s">
        <v>69</v>
      </c>
      <c r="AA186" s="4" t="s">
        <v>70</v>
      </c>
      <c r="AB186" s="4" t="s">
        <v>71</v>
      </c>
      <c r="AC186" s="4">
        <v>34140</v>
      </c>
      <c r="AD186" s="40">
        <f t="shared" si="20"/>
        <v>2400</v>
      </c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3">
        <f t="shared" si="21"/>
        <v>2400</v>
      </c>
      <c r="AV186" s="44" t="s">
        <v>68</v>
      </c>
      <c r="AW186" s="43">
        <v>80</v>
      </c>
      <c r="AX186" s="43"/>
      <c r="AY186" s="43"/>
      <c r="AZ186" s="45">
        <f t="shared" si="22"/>
        <v>192000</v>
      </c>
      <c r="BB186" s="46">
        <f t="shared" si="23"/>
        <v>0</v>
      </c>
      <c r="BD186" s="45">
        <f t="shared" si="24"/>
        <v>0</v>
      </c>
      <c r="BE186" s="48">
        <v>528000</v>
      </c>
      <c r="BG186" s="49">
        <f t="shared" si="25"/>
        <v>0</v>
      </c>
      <c r="BH186" s="4">
        <v>0</v>
      </c>
      <c r="BI186" s="49">
        <f t="shared" si="26"/>
        <v>528000</v>
      </c>
      <c r="BJ186" s="4">
        <v>0.01</v>
      </c>
      <c r="BK186" s="45">
        <f t="shared" si="27"/>
        <v>52.8</v>
      </c>
      <c r="BL186" s="45" t="str">
        <f t="shared" si="28"/>
        <v>ห้าสิบสองบาทแปดสิบสตางค์</v>
      </c>
    </row>
    <row r="187" spans="1:64" ht="15" x14ac:dyDescent="0.25">
      <c r="A187" s="4">
        <v>182</v>
      </c>
      <c r="B187" s="34"/>
      <c r="F187" s="35" t="s">
        <v>67</v>
      </c>
      <c r="G187" s="36">
        <v>29270</v>
      </c>
      <c r="L187" s="4">
        <v>10</v>
      </c>
      <c r="M187" s="4">
        <v>0</v>
      </c>
      <c r="N187" s="4">
        <v>87</v>
      </c>
      <c r="O187" s="4" t="s">
        <v>68</v>
      </c>
      <c r="P187" s="37">
        <f t="shared" si="29"/>
        <v>4087</v>
      </c>
      <c r="R187" s="38">
        <v>150</v>
      </c>
      <c r="S187" s="4">
        <v>10</v>
      </c>
      <c r="T187" s="4" t="s">
        <v>69</v>
      </c>
      <c r="U187" s="4" t="s">
        <v>70</v>
      </c>
      <c r="V187" s="4" t="s">
        <v>71</v>
      </c>
      <c r="W187" s="39">
        <v>34140</v>
      </c>
      <c r="Z187" s="4" t="s">
        <v>69</v>
      </c>
      <c r="AA187" s="4" t="s">
        <v>70</v>
      </c>
      <c r="AB187" s="4" t="s">
        <v>71</v>
      </c>
      <c r="AC187" s="4">
        <v>34140</v>
      </c>
      <c r="AD187" s="40">
        <f t="shared" si="20"/>
        <v>4087</v>
      </c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3">
        <f t="shared" si="21"/>
        <v>4087</v>
      </c>
      <c r="AV187" s="44" t="s">
        <v>68</v>
      </c>
      <c r="AW187" s="43">
        <v>250</v>
      </c>
      <c r="AX187" s="43"/>
      <c r="AY187" s="43"/>
      <c r="AZ187" s="45">
        <f t="shared" si="22"/>
        <v>1021750</v>
      </c>
      <c r="BB187" s="46">
        <f t="shared" si="23"/>
        <v>0</v>
      </c>
      <c r="BD187" s="45">
        <f t="shared" si="24"/>
        <v>0</v>
      </c>
      <c r="BE187" s="48">
        <v>613050</v>
      </c>
      <c r="BG187" s="49">
        <f t="shared" si="25"/>
        <v>0</v>
      </c>
      <c r="BH187" s="4">
        <v>0</v>
      </c>
      <c r="BI187" s="49">
        <f t="shared" si="26"/>
        <v>613050</v>
      </c>
      <c r="BJ187" s="4">
        <v>0.01</v>
      </c>
      <c r="BK187" s="45">
        <f t="shared" si="27"/>
        <v>61.305</v>
      </c>
      <c r="BL187" s="45" t="str">
        <f t="shared" si="28"/>
        <v>หกสิบเอ็ดบาทสามสิบเอ็ดสตางค์</v>
      </c>
    </row>
    <row r="188" spans="1:64" ht="15" x14ac:dyDescent="0.25">
      <c r="A188" s="4">
        <v>183</v>
      </c>
      <c r="B188" s="34"/>
      <c r="F188" s="35" t="s">
        <v>67</v>
      </c>
      <c r="G188" s="36">
        <v>29038</v>
      </c>
      <c r="L188" s="4">
        <v>9</v>
      </c>
      <c r="M188" s="4">
        <v>1</v>
      </c>
      <c r="N188" s="4">
        <v>84</v>
      </c>
      <c r="O188" s="4" t="s">
        <v>68</v>
      </c>
      <c r="P188" s="37">
        <f t="shared" si="29"/>
        <v>3784</v>
      </c>
      <c r="R188" s="38">
        <v>100</v>
      </c>
      <c r="S188" s="4">
        <v>10</v>
      </c>
      <c r="T188" s="4" t="s">
        <v>69</v>
      </c>
      <c r="U188" s="4" t="s">
        <v>70</v>
      </c>
      <c r="V188" s="4" t="s">
        <v>71</v>
      </c>
      <c r="W188" s="39">
        <v>34140</v>
      </c>
      <c r="Z188" s="4" t="s">
        <v>69</v>
      </c>
      <c r="AA188" s="4" t="s">
        <v>70</v>
      </c>
      <c r="AB188" s="4" t="s">
        <v>71</v>
      </c>
      <c r="AC188" s="4">
        <v>34140</v>
      </c>
      <c r="AD188" s="40">
        <f t="shared" si="20"/>
        <v>3784</v>
      </c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3">
        <f t="shared" si="21"/>
        <v>3784</v>
      </c>
      <c r="AV188" s="44" t="s">
        <v>68</v>
      </c>
      <c r="AW188" s="43">
        <v>250</v>
      </c>
      <c r="AX188" s="43"/>
      <c r="AY188" s="43"/>
      <c r="AZ188" s="45">
        <f t="shared" si="22"/>
        <v>946000</v>
      </c>
      <c r="BB188" s="46">
        <f t="shared" si="23"/>
        <v>0</v>
      </c>
      <c r="BD188" s="45">
        <f t="shared" si="24"/>
        <v>0</v>
      </c>
      <c r="BE188" s="48">
        <v>378400</v>
      </c>
      <c r="BG188" s="49">
        <f t="shared" si="25"/>
        <v>0</v>
      </c>
      <c r="BH188" s="4">
        <v>0</v>
      </c>
      <c r="BI188" s="49">
        <f t="shared" si="26"/>
        <v>378400</v>
      </c>
      <c r="BJ188" s="4">
        <v>0.01</v>
      </c>
      <c r="BK188" s="45">
        <f t="shared" si="27"/>
        <v>37.840000000000003</v>
      </c>
      <c r="BL188" s="45" t="str">
        <f t="shared" si="28"/>
        <v>สามสิบเจ็ดบาทแปดสิบสี่สตางค์</v>
      </c>
    </row>
    <row r="189" spans="1:64" ht="15" x14ac:dyDescent="0.25">
      <c r="A189" s="4">
        <v>184</v>
      </c>
      <c r="B189" s="34"/>
      <c r="F189" s="35" t="s">
        <v>67</v>
      </c>
      <c r="G189" s="36">
        <v>29045</v>
      </c>
      <c r="L189" s="4">
        <v>5</v>
      </c>
      <c r="M189" s="4">
        <v>3</v>
      </c>
      <c r="N189" s="4">
        <v>75</v>
      </c>
      <c r="O189" s="4" t="s">
        <v>68</v>
      </c>
      <c r="P189" s="37">
        <f t="shared" si="29"/>
        <v>2375</v>
      </c>
      <c r="R189" s="38">
        <v>80</v>
      </c>
      <c r="S189" s="4">
        <v>10</v>
      </c>
      <c r="T189" s="4" t="s">
        <v>69</v>
      </c>
      <c r="U189" s="4" t="s">
        <v>70</v>
      </c>
      <c r="V189" s="4" t="s">
        <v>71</v>
      </c>
      <c r="W189" s="39">
        <v>34140</v>
      </c>
      <c r="Z189" s="4" t="s">
        <v>69</v>
      </c>
      <c r="AA189" s="4" t="s">
        <v>70</v>
      </c>
      <c r="AB189" s="4" t="s">
        <v>71</v>
      </c>
      <c r="AC189" s="4">
        <v>34140</v>
      </c>
      <c r="AD189" s="40">
        <f t="shared" si="20"/>
        <v>2375</v>
      </c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3">
        <f t="shared" si="21"/>
        <v>2375</v>
      </c>
      <c r="AV189" s="44" t="s">
        <v>68</v>
      </c>
      <c r="AW189" s="43">
        <v>200</v>
      </c>
      <c r="AX189" s="43"/>
      <c r="AY189" s="43"/>
      <c r="AZ189" s="45">
        <f t="shared" si="22"/>
        <v>475000</v>
      </c>
      <c r="BB189" s="46">
        <f t="shared" si="23"/>
        <v>0</v>
      </c>
      <c r="BD189" s="45">
        <f t="shared" si="24"/>
        <v>0</v>
      </c>
      <c r="BE189" s="48">
        <v>190000</v>
      </c>
      <c r="BG189" s="49">
        <f t="shared" si="25"/>
        <v>0</v>
      </c>
      <c r="BH189" s="4">
        <v>0</v>
      </c>
      <c r="BI189" s="49">
        <f t="shared" si="26"/>
        <v>190000</v>
      </c>
      <c r="BJ189" s="4">
        <v>0.01</v>
      </c>
      <c r="BK189" s="45">
        <f t="shared" si="27"/>
        <v>19</v>
      </c>
      <c r="BL189" s="45" t="str">
        <f t="shared" si="28"/>
        <v>สิบเก้าบาทถ้วน</v>
      </c>
    </row>
    <row r="190" spans="1:64" ht="15" x14ac:dyDescent="0.25">
      <c r="A190" s="4">
        <v>185</v>
      </c>
      <c r="B190" s="34"/>
      <c r="F190" s="35" t="s">
        <v>67</v>
      </c>
      <c r="G190" s="36">
        <v>21623</v>
      </c>
      <c r="L190" s="4">
        <v>0</v>
      </c>
      <c r="M190" s="4">
        <v>3</v>
      </c>
      <c r="N190" s="4">
        <v>45</v>
      </c>
      <c r="O190" s="4" t="s">
        <v>68</v>
      </c>
      <c r="P190" s="37">
        <f t="shared" si="29"/>
        <v>345</v>
      </c>
      <c r="R190" s="38">
        <v>80</v>
      </c>
      <c r="S190" s="4">
        <v>10</v>
      </c>
      <c r="T190" s="4" t="s">
        <v>69</v>
      </c>
      <c r="U190" s="4" t="s">
        <v>70</v>
      </c>
      <c r="V190" s="4" t="s">
        <v>71</v>
      </c>
      <c r="W190" s="39">
        <v>34140</v>
      </c>
      <c r="Z190" s="4" t="s">
        <v>69</v>
      </c>
      <c r="AA190" s="4" t="s">
        <v>70</v>
      </c>
      <c r="AB190" s="4" t="s">
        <v>71</v>
      </c>
      <c r="AC190" s="4">
        <v>34140</v>
      </c>
      <c r="AD190" s="40">
        <f t="shared" si="20"/>
        <v>345</v>
      </c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3">
        <f t="shared" si="21"/>
        <v>345</v>
      </c>
      <c r="AV190" s="44" t="s">
        <v>68</v>
      </c>
      <c r="AW190" s="43">
        <v>350</v>
      </c>
      <c r="AX190" s="43"/>
      <c r="AY190" s="43"/>
      <c r="AZ190" s="45">
        <f t="shared" si="22"/>
        <v>120750</v>
      </c>
      <c r="BB190" s="46">
        <f t="shared" si="23"/>
        <v>0</v>
      </c>
      <c r="BD190" s="45">
        <f t="shared" si="24"/>
        <v>0</v>
      </c>
      <c r="BE190" s="48">
        <v>27600</v>
      </c>
      <c r="BG190" s="49">
        <f t="shared" si="25"/>
        <v>0</v>
      </c>
      <c r="BH190" s="4">
        <v>0</v>
      </c>
      <c r="BI190" s="49">
        <f t="shared" si="26"/>
        <v>27600</v>
      </c>
      <c r="BJ190" s="4">
        <v>0.01</v>
      </c>
      <c r="BK190" s="45">
        <f t="shared" si="27"/>
        <v>2.76</v>
      </c>
      <c r="BL190" s="45" t="str">
        <f t="shared" si="28"/>
        <v>สองบาทเจ็ดสิบหกสตางค์</v>
      </c>
    </row>
    <row r="191" spans="1:64" ht="15" x14ac:dyDescent="0.25">
      <c r="A191" s="4">
        <v>186</v>
      </c>
      <c r="B191" s="34"/>
      <c r="F191" s="35" t="s">
        <v>67</v>
      </c>
      <c r="G191" s="36">
        <v>33549</v>
      </c>
      <c r="L191" s="4">
        <v>4</v>
      </c>
      <c r="M191" s="4">
        <v>3</v>
      </c>
      <c r="N191" s="4">
        <v>73</v>
      </c>
      <c r="O191" s="4" t="s">
        <v>68</v>
      </c>
      <c r="P191" s="37">
        <f t="shared" si="29"/>
        <v>1973</v>
      </c>
      <c r="R191" s="43">
        <v>100</v>
      </c>
      <c r="S191" s="4">
        <v>10</v>
      </c>
      <c r="T191" s="4" t="s">
        <v>69</v>
      </c>
      <c r="U191" s="4" t="s">
        <v>70</v>
      </c>
      <c r="V191" s="4" t="s">
        <v>71</v>
      </c>
      <c r="W191" s="39">
        <v>34140</v>
      </c>
      <c r="Z191" s="4" t="s">
        <v>69</v>
      </c>
      <c r="AA191" s="4" t="s">
        <v>70</v>
      </c>
      <c r="AB191" s="4" t="s">
        <v>71</v>
      </c>
      <c r="AC191" s="4">
        <v>34140</v>
      </c>
      <c r="AD191" s="40">
        <f t="shared" si="20"/>
        <v>1973</v>
      </c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3">
        <f t="shared" si="21"/>
        <v>1973</v>
      </c>
      <c r="AV191" s="44" t="s">
        <v>68</v>
      </c>
      <c r="AW191" s="43">
        <v>100</v>
      </c>
      <c r="AX191" s="43"/>
      <c r="AY191" s="43"/>
      <c r="AZ191" s="45">
        <f t="shared" si="22"/>
        <v>197300</v>
      </c>
      <c r="BB191" s="46">
        <f t="shared" si="23"/>
        <v>0</v>
      </c>
      <c r="BD191" s="45">
        <f t="shared" si="24"/>
        <v>0</v>
      </c>
      <c r="BE191" s="46">
        <v>197300</v>
      </c>
      <c r="BG191" s="49">
        <f t="shared" si="25"/>
        <v>0</v>
      </c>
      <c r="BH191" s="4">
        <v>0</v>
      </c>
      <c r="BI191" s="49">
        <f t="shared" si="26"/>
        <v>197300</v>
      </c>
      <c r="BJ191" s="4">
        <v>0.01</v>
      </c>
      <c r="BK191" s="45">
        <f t="shared" si="27"/>
        <v>19.73</v>
      </c>
      <c r="BL191" s="45" t="str">
        <f t="shared" si="28"/>
        <v>สิบเก้าบาทเจ็ดสิบสามสตางค์</v>
      </c>
    </row>
    <row r="192" spans="1:64" ht="15" x14ac:dyDescent="0.25">
      <c r="A192" s="4">
        <v>187</v>
      </c>
      <c r="B192" s="34"/>
      <c r="F192" s="35" t="s">
        <v>67</v>
      </c>
      <c r="G192" s="35">
        <v>23152</v>
      </c>
      <c r="L192" s="4">
        <v>12</v>
      </c>
      <c r="M192" s="4">
        <v>3</v>
      </c>
      <c r="N192" s="4">
        <v>15</v>
      </c>
      <c r="O192" s="4" t="s">
        <v>68</v>
      </c>
      <c r="P192" s="37">
        <f t="shared" si="29"/>
        <v>5115</v>
      </c>
      <c r="R192" s="43">
        <v>190</v>
      </c>
      <c r="S192" s="4">
        <v>10</v>
      </c>
      <c r="T192" s="4" t="s">
        <v>69</v>
      </c>
      <c r="U192" s="4" t="s">
        <v>70</v>
      </c>
      <c r="V192" s="4" t="s">
        <v>71</v>
      </c>
      <c r="W192" s="39">
        <v>34140</v>
      </c>
      <c r="Z192" s="4" t="s">
        <v>69</v>
      </c>
      <c r="AA192" s="4" t="s">
        <v>70</v>
      </c>
      <c r="AB192" s="4" t="s">
        <v>71</v>
      </c>
      <c r="AC192" s="4">
        <v>34140</v>
      </c>
      <c r="AD192" s="40">
        <f t="shared" si="20"/>
        <v>5115</v>
      </c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3">
        <f t="shared" si="21"/>
        <v>5115</v>
      </c>
      <c r="AV192" s="44" t="s">
        <v>68</v>
      </c>
      <c r="AW192" s="43">
        <v>200</v>
      </c>
      <c r="AX192" s="43"/>
      <c r="AY192" s="43"/>
      <c r="AZ192" s="45">
        <f t="shared" si="22"/>
        <v>1023000</v>
      </c>
      <c r="BB192" s="46">
        <f t="shared" si="23"/>
        <v>0</v>
      </c>
      <c r="BD192" s="45">
        <f t="shared" si="24"/>
        <v>0</v>
      </c>
      <c r="BE192" s="46">
        <v>971850</v>
      </c>
      <c r="BG192" s="49">
        <f t="shared" si="25"/>
        <v>0</v>
      </c>
      <c r="BH192" s="4">
        <v>0</v>
      </c>
      <c r="BI192" s="49">
        <f t="shared" si="26"/>
        <v>971850</v>
      </c>
      <c r="BJ192" s="4">
        <v>0.01</v>
      </c>
      <c r="BK192" s="45">
        <f t="shared" si="27"/>
        <v>97.185000000000002</v>
      </c>
      <c r="BL192" s="45" t="str">
        <f t="shared" si="28"/>
        <v>เก้าสิบเจ็ดบาทสิบเก้าสตางค์</v>
      </c>
    </row>
    <row r="193" spans="1:64" ht="15" x14ac:dyDescent="0.25">
      <c r="A193" s="4">
        <v>188</v>
      </c>
      <c r="B193" s="34"/>
      <c r="F193" s="51" t="s">
        <v>67</v>
      </c>
      <c r="G193" s="36">
        <v>50417</v>
      </c>
      <c r="L193" s="4">
        <v>9</v>
      </c>
      <c r="M193" s="4">
        <v>0</v>
      </c>
      <c r="N193" s="4">
        <v>19</v>
      </c>
      <c r="O193" s="4" t="s">
        <v>68</v>
      </c>
      <c r="P193" s="37">
        <f>+L193*400+M193*100+N193</f>
        <v>3619</v>
      </c>
      <c r="R193" s="43">
        <v>120</v>
      </c>
      <c r="AD193" s="40"/>
      <c r="AE193" s="40"/>
      <c r="AF193" s="40"/>
      <c r="AG193" s="40"/>
      <c r="AH193" s="40"/>
      <c r="AI193" s="41"/>
      <c r="AJ193" s="41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3"/>
      <c r="AV193" s="44"/>
      <c r="AX193" s="44"/>
      <c r="AY193" s="44"/>
      <c r="BB193" s="46"/>
      <c r="BC193" s="47"/>
      <c r="BD193" s="45"/>
      <c r="BE193" s="46">
        <v>434280</v>
      </c>
      <c r="BG193" s="49"/>
      <c r="BH193" s="4">
        <v>50</v>
      </c>
      <c r="BI193" s="49">
        <v>0</v>
      </c>
      <c r="BJ193" s="4">
        <v>0.01</v>
      </c>
      <c r="BK193" s="45"/>
      <c r="BL193" s="45"/>
    </row>
    <row r="194" spans="1:64" ht="15" x14ac:dyDescent="0.25">
      <c r="A194" s="4">
        <v>189</v>
      </c>
      <c r="B194" s="34"/>
      <c r="F194" s="51" t="s">
        <v>67</v>
      </c>
      <c r="G194" s="36">
        <v>35324</v>
      </c>
      <c r="L194" s="4">
        <v>0</v>
      </c>
      <c r="M194" s="4">
        <v>1</v>
      </c>
      <c r="N194" s="4">
        <v>35</v>
      </c>
      <c r="O194" s="4" t="s">
        <v>68</v>
      </c>
      <c r="P194" s="37">
        <f t="shared" ref="P194:P257" si="30">+L194*400+M194*100+N194</f>
        <v>135</v>
      </c>
      <c r="R194" s="43">
        <v>350</v>
      </c>
      <c r="AD194" s="40"/>
      <c r="AE194" s="40"/>
      <c r="AF194" s="40"/>
      <c r="AG194" s="40"/>
      <c r="AH194" s="41"/>
      <c r="AI194" s="41"/>
      <c r="AJ194" s="41"/>
      <c r="AK194" s="40"/>
      <c r="AL194" s="40"/>
      <c r="AM194" s="40"/>
      <c r="AN194" s="40"/>
      <c r="AO194" s="40"/>
      <c r="AP194" s="40"/>
      <c r="AQ194" s="40"/>
      <c r="AR194" s="40"/>
      <c r="AS194" s="42"/>
      <c r="AT194" s="40"/>
      <c r="AU194" s="43"/>
      <c r="AV194" s="44"/>
      <c r="AX194" s="44"/>
      <c r="AY194" s="44"/>
      <c r="BA194" s="44"/>
      <c r="BB194" s="46"/>
      <c r="BC194" s="47"/>
      <c r="BD194" s="45"/>
      <c r="BE194" s="46">
        <v>47250</v>
      </c>
      <c r="BG194" s="49"/>
      <c r="BH194" s="4">
        <v>50</v>
      </c>
      <c r="BI194" s="49">
        <v>0</v>
      </c>
      <c r="BJ194" s="4">
        <v>0.01</v>
      </c>
      <c r="BK194" s="45"/>
      <c r="BL194" s="45"/>
    </row>
    <row r="195" spans="1:64" ht="15" x14ac:dyDescent="0.25">
      <c r="A195" s="4">
        <v>190</v>
      </c>
      <c r="B195" s="34"/>
      <c r="F195" s="51" t="s">
        <v>67</v>
      </c>
      <c r="G195" s="36">
        <v>40583</v>
      </c>
      <c r="L195" s="4">
        <v>0</v>
      </c>
      <c r="M195" s="4">
        <v>1</v>
      </c>
      <c r="N195" s="4">
        <v>24</v>
      </c>
      <c r="O195" s="4" t="s">
        <v>68</v>
      </c>
      <c r="P195" s="37">
        <f t="shared" si="30"/>
        <v>124</v>
      </c>
      <c r="R195" s="43">
        <v>350</v>
      </c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3"/>
      <c r="AV195" s="44"/>
      <c r="AX195" s="44"/>
      <c r="AY195" s="44"/>
      <c r="BB195" s="46"/>
      <c r="BC195" s="47"/>
      <c r="BD195" s="45"/>
      <c r="BE195" s="46">
        <v>43400</v>
      </c>
      <c r="BG195" s="49"/>
      <c r="BH195" s="4">
        <v>50</v>
      </c>
      <c r="BI195" s="49">
        <v>0</v>
      </c>
      <c r="BJ195" s="4">
        <v>0.01</v>
      </c>
    </row>
    <row r="196" spans="1:64" ht="15" x14ac:dyDescent="0.25">
      <c r="A196" s="4">
        <v>191</v>
      </c>
      <c r="B196" s="34"/>
      <c r="F196" s="51" t="s">
        <v>67</v>
      </c>
      <c r="G196" s="36">
        <v>29314</v>
      </c>
      <c r="L196" s="4">
        <v>2</v>
      </c>
      <c r="M196" s="4">
        <v>0</v>
      </c>
      <c r="N196" s="4">
        <v>27</v>
      </c>
      <c r="O196" s="4" t="s">
        <v>68</v>
      </c>
      <c r="P196" s="37">
        <f t="shared" si="30"/>
        <v>827</v>
      </c>
      <c r="R196" s="43">
        <v>200</v>
      </c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3"/>
      <c r="AV196" s="44"/>
      <c r="AX196" s="44"/>
      <c r="AY196" s="44"/>
      <c r="BB196" s="46"/>
      <c r="BC196" s="47"/>
      <c r="BD196" s="45"/>
      <c r="BE196" s="46">
        <v>165400</v>
      </c>
      <c r="BG196" s="49"/>
      <c r="BH196" s="4">
        <v>50</v>
      </c>
      <c r="BI196" s="49">
        <v>0</v>
      </c>
      <c r="BJ196" s="4">
        <v>0.01</v>
      </c>
    </row>
    <row r="197" spans="1:64" ht="15" x14ac:dyDescent="0.25">
      <c r="A197" s="4">
        <v>192</v>
      </c>
      <c r="B197" s="34"/>
      <c r="F197" s="51" t="s">
        <v>67</v>
      </c>
      <c r="G197" s="36">
        <v>60332</v>
      </c>
      <c r="L197" s="4">
        <v>0</v>
      </c>
      <c r="M197" s="4">
        <v>1</v>
      </c>
      <c r="N197" s="4">
        <v>65.5</v>
      </c>
      <c r="O197" s="4" t="s">
        <v>68</v>
      </c>
      <c r="P197" s="37">
        <f t="shared" si="30"/>
        <v>165.5</v>
      </c>
      <c r="R197" s="43">
        <v>200</v>
      </c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3"/>
      <c r="AV197" s="44"/>
      <c r="AX197" s="43"/>
      <c r="AY197" s="43"/>
      <c r="BB197" s="46"/>
      <c r="BC197" s="47"/>
      <c r="BD197" s="45"/>
      <c r="BE197" s="46">
        <v>33100</v>
      </c>
      <c r="BG197" s="49"/>
      <c r="BH197" s="4">
        <v>50</v>
      </c>
      <c r="BI197" s="49">
        <v>0</v>
      </c>
      <c r="BJ197" s="4">
        <v>0.01</v>
      </c>
    </row>
    <row r="198" spans="1:64" ht="15" x14ac:dyDescent="0.25">
      <c r="A198" s="4">
        <v>193</v>
      </c>
      <c r="B198" s="34"/>
      <c r="F198" s="51" t="s">
        <v>67</v>
      </c>
      <c r="G198" s="36">
        <v>41742</v>
      </c>
      <c r="L198" s="4">
        <v>10</v>
      </c>
      <c r="M198" s="4">
        <v>0</v>
      </c>
      <c r="N198" s="4">
        <v>36</v>
      </c>
      <c r="O198" s="4" t="s">
        <v>68</v>
      </c>
      <c r="P198" s="37">
        <f t="shared" si="30"/>
        <v>4036</v>
      </c>
      <c r="R198" s="43">
        <v>100</v>
      </c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3"/>
      <c r="AV198" s="44"/>
      <c r="AX198" s="43"/>
      <c r="AY198" s="43"/>
      <c r="BB198" s="46"/>
      <c r="BC198" s="47"/>
      <c r="BD198" s="45"/>
      <c r="BE198" s="46">
        <v>403600</v>
      </c>
      <c r="BG198" s="49"/>
      <c r="BH198" s="4">
        <v>50</v>
      </c>
      <c r="BI198" s="49">
        <v>0</v>
      </c>
      <c r="BJ198" s="4">
        <v>0.01</v>
      </c>
    </row>
    <row r="199" spans="1:64" ht="15" x14ac:dyDescent="0.25">
      <c r="A199" s="4">
        <v>194</v>
      </c>
      <c r="B199" s="34"/>
      <c r="F199" s="51" t="s">
        <v>67</v>
      </c>
      <c r="G199" s="36">
        <v>32883</v>
      </c>
      <c r="L199" s="4">
        <v>3</v>
      </c>
      <c r="M199" s="4">
        <v>2</v>
      </c>
      <c r="N199" s="4">
        <v>31.4</v>
      </c>
      <c r="O199" s="4" t="s">
        <v>68</v>
      </c>
      <c r="P199" s="37">
        <f t="shared" si="30"/>
        <v>1431.4</v>
      </c>
      <c r="R199" s="43">
        <v>100</v>
      </c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3"/>
      <c r="AV199" s="44"/>
      <c r="AX199" s="43"/>
      <c r="AY199" s="43"/>
      <c r="BB199" s="46"/>
      <c r="BC199" s="47"/>
      <c r="BD199" s="45"/>
      <c r="BE199" s="46">
        <v>143140</v>
      </c>
      <c r="BG199" s="49"/>
      <c r="BH199" s="4">
        <v>50</v>
      </c>
      <c r="BI199" s="49">
        <v>0</v>
      </c>
      <c r="BJ199" s="4">
        <v>0.01</v>
      </c>
    </row>
    <row r="200" spans="1:64" ht="15" x14ac:dyDescent="0.25">
      <c r="A200" s="4">
        <v>195</v>
      </c>
      <c r="B200" s="34"/>
      <c r="F200" s="51" t="s">
        <v>67</v>
      </c>
      <c r="G200" s="36">
        <v>21611</v>
      </c>
      <c r="L200" s="4">
        <v>6</v>
      </c>
      <c r="M200" s="4">
        <v>1</v>
      </c>
      <c r="N200" s="4">
        <v>0</v>
      </c>
      <c r="O200" s="4" t="s">
        <v>68</v>
      </c>
      <c r="P200" s="37">
        <f t="shared" si="30"/>
        <v>2500</v>
      </c>
      <c r="R200" s="43">
        <v>80</v>
      </c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3"/>
      <c r="AV200" s="44"/>
      <c r="AX200" s="43"/>
      <c r="AY200" s="43"/>
      <c r="BB200" s="46"/>
      <c r="BC200" s="47"/>
      <c r="BD200" s="45"/>
      <c r="BE200" s="46">
        <v>200000</v>
      </c>
      <c r="BG200" s="49"/>
      <c r="BH200" s="4">
        <v>50</v>
      </c>
      <c r="BI200" s="49">
        <v>0</v>
      </c>
      <c r="BJ200" s="4">
        <v>0.01</v>
      </c>
    </row>
    <row r="201" spans="1:64" ht="15" x14ac:dyDescent="0.25">
      <c r="A201" s="4">
        <v>196</v>
      </c>
      <c r="B201" s="34"/>
      <c r="F201" s="51" t="s">
        <v>67</v>
      </c>
      <c r="G201" s="36">
        <v>37729</v>
      </c>
      <c r="L201" s="4">
        <v>0</v>
      </c>
      <c r="M201" s="4">
        <v>1</v>
      </c>
      <c r="N201" s="4">
        <v>73.8</v>
      </c>
      <c r="O201" s="4" t="s">
        <v>68</v>
      </c>
      <c r="P201" s="37">
        <f t="shared" si="30"/>
        <v>173.8</v>
      </c>
      <c r="R201" s="43">
        <v>80</v>
      </c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3"/>
      <c r="AV201" s="44"/>
      <c r="AX201" s="43"/>
      <c r="AY201" s="43"/>
      <c r="BB201" s="46"/>
      <c r="BD201" s="45"/>
      <c r="BE201" s="46">
        <v>13904</v>
      </c>
      <c r="BG201" s="49"/>
      <c r="BH201" s="4">
        <v>50</v>
      </c>
      <c r="BI201" s="49">
        <v>0</v>
      </c>
      <c r="BJ201" s="4">
        <v>0.01</v>
      </c>
    </row>
    <row r="202" spans="1:64" ht="15" x14ac:dyDescent="0.25">
      <c r="A202" s="4">
        <v>197</v>
      </c>
      <c r="B202" s="34"/>
      <c r="F202" s="51" t="s">
        <v>67</v>
      </c>
      <c r="G202" s="36">
        <v>57899</v>
      </c>
      <c r="L202" s="4">
        <v>0</v>
      </c>
      <c r="M202" s="4">
        <v>0</v>
      </c>
      <c r="N202" s="4">
        <v>95.7</v>
      </c>
      <c r="O202" s="4" t="s">
        <v>68</v>
      </c>
      <c r="P202" s="37">
        <f t="shared" si="30"/>
        <v>95.7</v>
      </c>
      <c r="R202" s="43">
        <v>250</v>
      </c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3"/>
      <c r="AV202" s="44"/>
      <c r="AX202" s="43"/>
      <c r="AY202" s="43"/>
      <c r="BB202" s="46"/>
      <c r="BD202" s="45"/>
      <c r="BE202" s="46">
        <v>23925</v>
      </c>
      <c r="BG202" s="49"/>
      <c r="BH202" s="4">
        <v>50</v>
      </c>
      <c r="BI202" s="49">
        <v>0</v>
      </c>
      <c r="BJ202" s="4">
        <v>0.01</v>
      </c>
    </row>
    <row r="203" spans="1:64" ht="15" x14ac:dyDescent="0.25">
      <c r="A203" s="4">
        <v>198</v>
      </c>
      <c r="B203" s="34"/>
      <c r="F203" s="51" t="s">
        <v>67</v>
      </c>
      <c r="G203" s="36">
        <v>27333</v>
      </c>
      <c r="L203" s="4">
        <v>21</v>
      </c>
      <c r="M203" s="4">
        <v>2</v>
      </c>
      <c r="N203" s="4">
        <v>30</v>
      </c>
      <c r="O203" s="4" t="s">
        <v>68</v>
      </c>
      <c r="P203" s="37">
        <f t="shared" si="30"/>
        <v>8630</v>
      </c>
      <c r="R203" s="43">
        <v>100</v>
      </c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3"/>
      <c r="AV203" s="44"/>
      <c r="AX203" s="43"/>
      <c r="AY203" s="43"/>
      <c r="BB203" s="46"/>
      <c r="BC203" s="47"/>
      <c r="BD203" s="45"/>
      <c r="BE203" s="46">
        <v>863000</v>
      </c>
      <c r="BG203" s="49"/>
      <c r="BH203" s="4">
        <v>50</v>
      </c>
      <c r="BI203" s="49">
        <v>0</v>
      </c>
      <c r="BJ203" s="4">
        <v>0.01</v>
      </c>
    </row>
    <row r="204" spans="1:64" ht="15" x14ac:dyDescent="0.25">
      <c r="A204" s="4">
        <v>199</v>
      </c>
      <c r="B204" s="34"/>
      <c r="F204" s="51" t="s">
        <v>67</v>
      </c>
      <c r="G204" s="36">
        <v>54388</v>
      </c>
      <c r="L204" s="4">
        <v>0</v>
      </c>
      <c r="M204" s="4">
        <v>0</v>
      </c>
      <c r="N204" s="4">
        <v>48</v>
      </c>
      <c r="O204" s="4" t="s">
        <v>68</v>
      </c>
      <c r="P204" s="37">
        <f t="shared" si="30"/>
        <v>48</v>
      </c>
      <c r="R204" s="43">
        <v>80</v>
      </c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3"/>
      <c r="AV204" s="44"/>
      <c r="AX204" s="43"/>
      <c r="AY204" s="43"/>
      <c r="BB204" s="46"/>
      <c r="BC204" s="47"/>
      <c r="BD204" s="45"/>
      <c r="BE204" s="46">
        <v>3840</v>
      </c>
      <c r="BG204" s="49"/>
      <c r="BH204" s="4">
        <v>50</v>
      </c>
      <c r="BI204" s="49">
        <v>0</v>
      </c>
      <c r="BJ204" s="4">
        <v>0.01</v>
      </c>
    </row>
    <row r="205" spans="1:64" ht="15" x14ac:dyDescent="0.25">
      <c r="A205" s="4">
        <v>200</v>
      </c>
      <c r="B205" s="34"/>
      <c r="F205" s="51" t="s">
        <v>67</v>
      </c>
      <c r="G205" s="36">
        <v>54389</v>
      </c>
      <c r="L205" s="4">
        <v>0</v>
      </c>
      <c r="M205" s="4">
        <v>0</v>
      </c>
      <c r="N205" s="4">
        <v>52</v>
      </c>
      <c r="O205" s="4" t="s">
        <v>68</v>
      </c>
      <c r="P205" s="37">
        <f t="shared" si="30"/>
        <v>52</v>
      </c>
      <c r="R205" s="43">
        <v>80</v>
      </c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3"/>
      <c r="AV205" s="44"/>
      <c r="AX205" s="43"/>
      <c r="AY205" s="43"/>
      <c r="BB205" s="46"/>
      <c r="BC205" s="47"/>
      <c r="BD205" s="45"/>
      <c r="BE205" s="46">
        <v>4160</v>
      </c>
      <c r="BG205" s="49"/>
      <c r="BH205" s="4">
        <v>50</v>
      </c>
      <c r="BI205" s="49">
        <v>0</v>
      </c>
      <c r="BJ205" s="4">
        <v>0.01</v>
      </c>
    </row>
    <row r="206" spans="1:64" ht="15" x14ac:dyDescent="0.25">
      <c r="A206" s="4">
        <v>201</v>
      </c>
      <c r="B206" s="34"/>
      <c r="F206" s="51" t="s">
        <v>67</v>
      </c>
      <c r="G206" s="36">
        <v>26681</v>
      </c>
      <c r="L206" s="4">
        <v>5</v>
      </c>
      <c r="M206" s="4">
        <v>3</v>
      </c>
      <c r="N206" s="4">
        <v>10</v>
      </c>
      <c r="O206" s="4" t="s">
        <v>68</v>
      </c>
      <c r="P206" s="37">
        <f t="shared" si="30"/>
        <v>2310</v>
      </c>
      <c r="R206" s="43">
        <v>310</v>
      </c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3"/>
      <c r="AV206" s="44"/>
      <c r="AX206" s="43"/>
      <c r="AY206" s="43"/>
      <c r="BB206" s="46"/>
      <c r="BC206" s="47"/>
      <c r="BD206" s="45"/>
      <c r="BE206" s="46">
        <v>716100</v>
      </c>
      <c r="BG206" s="49"/>
      <c r="BH206" s="4">
        <v>50</v>
      </c>
      <c r="BI206" s="49">
        <v>0</v>
      </c>
      <c r="BJ206" s="4">
        <v>0.01</v>
      </c>
    </row>
    <row r="207" spans="1:64" ht="15" x14ac:dyDescent="0.25">
      <c r="A207" s="4">
        <v>202</v>
      </c>
      <c r="B207" s="34"/>
      <c r="F207" s="51" t="s">
        <v>67</v>
      </c>
      <c r="G207" s="36">
        <v>28448</v>
      </c>
      <c r="L207" s="4">
        <v>9</v>
      </c>
      <c r="M207" s="4">
        <v>0</v>
      </c>
      <c r="N207" s="4">
        <v>81</v>
      </c>
      <c r="O207" s="4" t="s">
        <v>68</v>
      </c>
      <c r="P207" s="37">
        <f t="shared" si="30"/>
        <v>3681</v>
      </c>
      <c r="R207" s="43">
        <v>190</v>
      </c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3"/>
      <c r="AV207" s="44"/>
      <c r="AX207" s="43"/>
      <c r="AY207" s="43"/>
      <c r="BB207" s="46"/>
      <c r="BD207" s="45"/>
      <c r="BE207" s="46">
        <v>699390</v>
      </c>
      <c r="BG207" s="49"/>
      <c r="BH207" s="4">
        <v>50</v>
      </c>
      <c r="BI207" s="49">
        <v>0</v>
      </c>
      <c r="BJ207" s="4">
        <v>0.01</v>
      </c>
    </row>
    <row r="208" spans="1:64" ht="15" x14ac:dyDescent="0.25">
      <c r="A208" s="4">
        <v>203</v>
      </c>
      <c r="B208" s="34"/>
      <c r="F208" s="51" t="s">
        <v>67</v>
      </c>
      <c r="G208" s="36">
        <v>52550</v>
      </c>
      <c r="L208" s="4">
        <v>0</v>
      </c>
      <c r="M208" s="4">
        <v>1</v>
      </c>
      <c r="N208" s="4">
        <v>14.6</v>
      </c>
      <c r="O208" s="4" t="s">
        <v>68</v>
      </c>
      <c r="P208" s="37">
        <f t="shared" si="30"/>
        <v>114.6</v>
      </c>
      <c r="R208" s="43">
        <v>180</v>
      </c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3"/>
      <c r="AV208" s="44"/>
      <c r="AX208" s="43"/>
      <c r="AY208" s="43"/>
      <c r="BB208" s="46"/>
      <c r="BC208" s="47"/>
      <c r="BD208" s="45"/>
      <c r="BE208" s="46">
        <v>20628</v>
      </c>
      <c r="BG208" s="49"/>
      <c r="BH208" s="4">
        <v>50</v>
      </c>
      <c r="BI208" s="49">
        <v>0</v>
      </c>
      <c r="BJ208" s="4">
        <v>0.01</v>
      </c>
    </row>
    <row r="209" spans="1:62" ht="15" x14ac:dyDescent="0.25">
      <c r="A209" s="4">
        <v>204</v>
      </c>
      <c r="B209" s="34"/>
      <c r="F209" s="51" t="s">
        <v>67</v>
      </c>
      <c r="G209" s="36">
        <v>28449</v>
      </c>
      <c r="L209" s="4">
        <v>2</v>
      </c>
      <c r="M209" s="4">
        <v>0</v>
      </c>
      <c r="N209" s="4">
        <v>21</v>
      </c>
      <c r="O209" s="4" t="s">
        <v>68</v>
      </c>
      <c r="P209" s="37">
        <f t="shared" si="30"/>
        <v>821</v>
      </c>
      <c r="R209" s="43">
        <v>350</v>
      </c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3"/>
      <c r="AV209" s="44"/>
      <c r="AX209" s="43"/>
      <c r="AY209" s="43"/>
      <c r="BB209" s="46"/>
      <c r="BC209" s="47"/>
      <c r="BD209" s="45"/>
      <c r="BE209" s="46">
        <v>287350</v>
      </c>
      <c r="BG209" s="49"/>
      <c r="BH209" s="4">
        <v>50</v>
      </c>
      <c r="BI209" s="49">
        <v>0</v>
      </c>
      <c r="BJ209" s="4">
        <v>0.01</v>
      </c>
    </row>
    <row r="210" spans="1:62" ht="15" x14ac:dyDescent="0.25">
      <c r="A210" s="4">
        <v>205</v>
      </c>
      <c r="B210" s="34"/>
      <c r="F210" s="51" t="s">
        <v>67</v>
      </c>
      <c r="G210" s="36">
        <v>41503</v>
      </c>
      <c r="L210" s="4">
        <v>5</v>
      </c>
      <c r="M210" s="4">
        <v>0</v>
      </c>
      <c r="N210" s="4">
        <v>3.4</v>
      </c>
      <c r="O210" s="4" t="s">
        <v>68</v>
      </c>
      <c r="P210" s="37">
        <f t="shared" si="30"/>
        <v>2003.4</v>
      </c>
      <c r="R210" s="43">
        <v>80</v>
      </c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3"/>
      <c r="AV210" s="44"/>
      <c r="AX210" s="43"/>
      <c r="AY210" s="43"/>
      <c r="BB210" s="46"/>
      <c r="BC210" s="47"/>
      <c r="BD210" s="45"/>
      <c r="BE210" s="46">
        <v>160272</v>
      </c>
      <c r="BG210" s="49"/>
      <c r="BH210" s="4">
        <v>50</v>
      </c>
      <c r="BI210" s="49">
        <v>0</v>
      </c>
      <c r="BJ210" s="4">
        <v>0.01</v>
      </c>
    </row>
    <row r="211" spans="1:62" ht="15" x14ac:dyDescent="0.25">
      <c r="A211" s="4">
        <v>206</v>
      </c>
      <c r="B211" s="34"/>
      <c r="F211" s="51" t="s">
        <v>67</v>
      </c>
      <c r="G211" s="36">
        <v>41549</v>
      </c>
      <c r="L211" s="4">
        <v>4</v>
      </c>
      <c r="M211" s="4">
        <v>3</v>
      </c>
      <c r="N211" s="4">
        <v>15.6</v>
      </c>
      <c r="O211" s="4" t="s">
        <v>68</v>
      </c>
      <c r="P211" s="37">
        <f t="shared" si="30"/>
        <v>1915.6</v>
      </c>
      <c r="R211" s="43">
        <v>80</v>
      </c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3"/>
      <c r="AV211" s="44"/>
      <c r="AX211" s="43"/>
      <c r="AY211" s="43"/>
      <c r="BB211" s="46"/>
      <c r="BC211" s="47"/>
      <c r="BD211" s="45"/>
      <c r="BE211" s="46">
        <v>153248</v>
      </c>
      <c r="BG211" s="49"/>
      <c r="BH211" s="4">
        <v>50</v>
      </c>
      <c r="BI211" s="49">
        <v>0</v>
      </c>
      <c r="BJ211" s="4">
        <v>0.01</v>
      </c>
    </row>
    <row r="212" spans="1:62" ht="15" x14ac:dyDescent="0.25">
      <c r="A212" s="4">
        <v>207</v>
      </c>
      <c r="B212" s="34"/>
      <c r="F212" s="51" t="s">
        <v>67</v>
      </c>
      <c r="G212" s="36">
        <v>44037</v>
      </c>
      <c r="L212" s="4">
        <v>5</v>
      </c>
      <c r="M212" s="4">
        <v>3</v>
      </c>
      <c r="N212" s="4">
        <v>49.8</v>
      </c>
      <c r="O212" s="4" t="s">
        <v>68</v>
      </c>
      <c r="P212" s="37">
        <f t="shared" si="30"/>
        <v>2349.8000000000002</v>
      </c>
      <c r="R212" s="43">
        <v>150</v>
      </c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3"/>
      <c r="AV212" s="44"/>
      <c r="AX212" s="43"/>
      <c r="AY212" s="43"/>
      <c r="BB212" s="46"/>
      <c r="BC212" s="47"/>
      <c r="BD212" s="45"/>
      <c r="BE212" s="46">
        <v>352470</v>
      </c>
      <c r="BG212" s="49"/>
      <c r="BH212" s="4">
        <v>50</v>
      </c>
      <c r="BI212" s="49">
        <v>0</v>
      </c>
      <c r="BJ212" s="4">
        <v>0.01</v>
      </c>
    </row>
    <row r="213" spans="1:62" ht="15" x14ac:dyDescent="0.25">
      <c r="A213" s="4">
        <v>208</v>
      </c>
      <c r="B213" s="34"/>
      <c r="F213" s="51" t="s">
        <v>67</v>
      </c>
      <c r="G213" s="36">
        <v>26256</v>
      </c>
      <c r="L213" s="4">
        <v>3</v>
      </c>
      <c r="M213" s="4">
        <v>2</v>
      </c>
      <c r="N213" s="4">
        <v>2.8</v>
      </c>
      <c r="O213" s="4" t="s">
        <v>68</v>
      </c>
      <c r="P213" s="37">
        <f t="shared" si="30"/>
        <v>1402.8</v>
      </c>
      <c r="R213" s="43">
        <v>80</v>
      </c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3"/>
      <c r="AV213" s="44"/>
      <c r="AX213" s="43"/>
      <c r="AY213" s="43"/>
      <c r="BB213" s="46"/>
      <c r="BC213" s="47"/>
      <c r="BD213" s="45"/>
      <c r="BE213" s="46">
        <v>112224</v>
      </c>
      <c r="BG213" s="49"/>
      <c r="BH213" s="4">
        <v>50</v>
      </c>
      <c r="BI213" s="49">
        <v>0</v>
      </c>
      <c r="BJ213" s="4">
        <v>0.01</v>
      </c>
    </row>
    <row r="214" spans="1:62" ht="15" x14ac:dyDescent="0.25">
      <c r="A214" s="4">
        <v>209</v>
      </c>
      <c r="B214" s="34"/>
      <c r="F214" s="51" t="s">
        <v>67</v>
      </c>
      <c r="G214" s="36">
        <v>21595</v>
      </c>
      <c r="L214" s="4">
        <v>21</v>
      </c>
      <c r="M214" s="4">
        <v>0</v>
      </c>
      <c r="N214" s="4">
        <v>10</v>
      </c>
      <c r="O214" s="4" t="s">
        <v>68</v>
      </c>
      <c r="P214" s="37">
        <f t="shared" si="30"/>
        <v>8410</v>
      </c>
      <c r="R214" s="43">
        <v>100</v>
      </c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3"/>
      <c r="AV214" s="44"/>
      <c r="AX214" s="43"/>
      <c r="AY214" s="43"/>
      <c r="BB214" s="46"/>
      <c r="BD214" s="45"/>
      <c r="BE214" s="46">
        <v>841000</v>
      </c>
      <c r="BG214" s="49"/>
      <c r="BH214" s="4">
        <v>50</v>
      </c>
      <c r="BI214" s="49">
        <v>0</v>
      </c>
      <c r="BJ214" s="4">
        <v>0.01</v>
      </c>
    </row>
    <row r="215" spans="1:62" ht="15" x14ac:dyDescent="0.25">
      <c r="A215" s="4">
        <v>210</v>
      </c>
      <c r="B215" s="34"/>
      <c r="F215" s="51" t="s">
        <v>67</v>
      </c>
      <c r="G215" s="36">
        <v>41597</v>
      </c>
      <c r="L215" s="4">
        <v>7</v>
      </c>
      <c r="M215" s="4">
        <v>2</v>
      </c>
      <c r="N215" s="4">
        <v>2.1</v>
      </c>
      <c r="O215" s="4" t="s">
        <v>68</v>
      </c>
      <c r="P215" s="37">
        <f t="shared" si="30"/>
        <v>3002.1</v>
      </c>
      <c r="R215" s="43">
        <v>80</v>
      </c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3"/>
      <c r="AV215" s="44"/>
      <c r="AX215" s="43"/>
      <c r="AY215" s="43"/>
      <c r="BB215" s="46"/>
      <c r="BD215" s="45"/>
      <c r="BE215" s="46">
        <v>240168</v>
      </c>
      <c r="BG215" s="49"/>
      <c r="BH215" s="4">
        <v>50</v>
      </c>
      <c r="BI215" s="49">
        <v>0</v>
      </c>
      <c r="BJ215" s="4">
        <v>0.01</v>
      </c>
    </row>
    <row r="216" spans="1:62" ht="15" x14ac:dyDescent="0.25">
      <c r="A216" s="4">
        <v>211</v>
      </c>
      <c r="B216" s="34"/>
      <c r="F216" s="51" t="s">
        <v>67</v>
      </c>
      <c r="G216" s="36">
        <v>41599</v>
      </c>
      <c r="L216" s="4">
        <v>6</v>
      </c>
      <c r="M216" s="4">
        <v>3</v>
      </c>
      <c r="N216" s="4">
        <v>6.1</v>
      </c>
      <c r="O216" s="4" t="s">
        <v>68</v>
      </c>
      <c r="P216" s="37">
        <f t="shared" si="30"/>
        <v>2706.1</v>
      </c>
      <c r="R216" s="43">
        <v>80</v>
      </c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2"/>
      <c r="AT216" s="40"/>
      <c r="AU216" s="43"/>
      <c r="AV216" s="44"/>
      <c r="AX216" s="43"/>
      <c r="AY216" s="43"/>
      <c r="BB216" s="46"/>
      <c r="BC216" s="47"/>
      <c r="BD216" s="45"/>
      <c r="BE216" s="46">
        <v>216488</v>
      </c>
      <c r="BG216" s="49"/>
      <c r="BH216" s="4">
        <v>50</v>
      </c>
      <c r="BI216" s="49">
        <v>0</v>
      </c>
      <c r="BJ216" s="4">
        <v>0.01</v>
      </c>
    </row>
    <row r="217" spans="1:62" ht="15" x14ac:dyDescent="0.25">
      <c r="A217" s="4">
        <v>212</v>
      </c>
      <c r="B217" s="34"/>
      <c r="F217" s="51" t="s">
        <v>67</v>
      </c>
      <c r="G217" s="36">
        <v>41600</v>
      </c>
      <c r="L217" s="4">
        <v>3</v>
      </c>
      <c r="M217" s="4">
        <v>2</v>
      </c>
      <c r="N217" s="4">
        <v>42.8</v>
      </c>
      <c r="O217" s="4" t="s">
        <v>68</v>
      </c>
      <c r="P217" s="37">
        <f t="shared" si="30"/>
        <v>1442.8</v>
      </c>
      <c r="R217" s="43">
        <v>180</v>
      </c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2"/>
      <c r="AT217" s="40"/>
      <c r="AU217" s="43"/>
      <c r="AV217" s="44"/>
      <c r="AX217" s="43"/>
      <c r="AY217" s="43"/>
      <c r="BB217" s="46"/>
      <c r="BC217" s="47"/>
      <c r="BD217" s="45"/>
      <c r="BE217" s="46">
        <v>259704</v>
      </c>
      <c r="BG217" s="49"/>
      <c r="BH217" s="4">
        <v>50</v>
      </c>
      <c r="BI217" s="49">
        <v>0</v>
      </c>
      <c r="BJ217" s="4">
        <v>0.01</v>
      </c>
    </row>
    <row r="218" spans="1:62" ht="15" x14ac:dyDescent="0.25">
      <c r="A218" s="4">
        <v>213</v>
      </c>
      <c r="B218" s="34"/>
      <c r="F218" s="51" t="s">
        <v>67</v>
      </c>
      <c r="G218" s="36">
        <v>33143</v>
      </c>
      <c r="L218" s="4">
        <v>5</v>
      </c>
      <c r="M218" s="4">
        <v>3</v>
      </c>
      <c r="N218" s="4">
        <v>92</v>
      </c>
      <c r="O218" s="4" t="s">
        <v>68</v>
      </c>
      <c r="P218" s="37">
        <f t="shared" si="30"/>
        <v>2392</v>
      </c>
      <c r="R218" s="43">
        <v>180</v>
      </c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3"/>
      <c r="AV218" s="44"/>
      <c r="AX218" s="43"/>
      <c r="AY218" s="43"/>
      <c r="BB218" s="46"/>
      <c r="BC218" s="47"/>
      <c r="BD218" s="45"/>
      <c r="BE218" s="46">
        <v>430560</v>
      </c>
      <c r="BG218" s="49"/>
      <c r="BH218" s="4">
        <v>50</v>
      </c>
      <c r="BI218" s="49">
        <v>0</v>
      </c>
      <c r="BJ218" s="4">
        <v>0.01</v>
      </c>
    </row>
    <row r="219" spans="1:62" ht="15" x14ac:dyDescent="0.25">
      <c r="A219" s="4">
        <v>214</v>
      </c>
      <c r="B219" s="34"/>
      <c r="F219" s="51" t="s">
        <v>67</v>
      </c>
      <c r="G219" s="36">
        <v>33146</v>
      </c>
      <c r="L219" s="4">
        <v>0</v>
      </c>
      <c r="M219" s="4">
        <v>2</v>
      </c>
      <c r="N219" s="4">
        <v>60</v>
      </c>
      <c r="O219" s="4" t="s">
        <v>68</v>
      </c>
      <c r="P219" s="37">
        <f t="shared" si="30"/>
        <v>260</v>
      </c>
      <c r="R219" s="43">
        <v>200</v>
      </c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2"/>
      <c r="AT219" s="40"/>
      <c r="AU219" s="43"/>
      <c r="AV219" s="44"/>
      <c r="AX219" s="43"/>
      <c r="AY219" s="43"/>
      <c r="BB219" s="46"/>
      <c r="BC219" s="47"/>
      <c r="BD219" s="45"/>
      <c r="BE219" s="46">
        <v>52000</v>
      </c>
      <c r="BG219" s="49"/>
      <c r="BH219" s="4">
        <v>50</v>
      </c>
      <c r="BI219" s="49">
        <v>0</v>
      </c>
      <c r="BJ219" s="4">
        <v>0.01</v>
      </c>
    </row>
    <row r="220" spans="1:62" ht="15" x14ac:dyDescent="0.25">
      <c r="A220" s="4">
        <v>215</v>
      </c>
      <c r="B220" s="34"/>
      <c r="F220" s="51" t="s">
        <v>67</v>
      </c>
      <c r="G220" s="36">
        <v>33148</v>
      </c>
      <c r="L220" s="4">
        <v>2</v>
      </c>
      <c r="M220" s="4">
        <v>1</v>
      </c>
      <c r="N220" s="4">
        <v>52</v>
      </c>
      <c r="O220" s="4" t="s">
        <v>68</v>
      </c>
      <c r="P220" s="37">
        <f t="shared" si="30"/>
        <v>952</v>
      </c>
      <c r="R220" s="43">
        <v>100</v>
      </c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3"/>
      <c r="AV220" s="44"/>
      <c r="AX220" s="43"/>
      <c r="AY220" s="43"/>
      <c r="BB220" s="46"/>
      <c r="BC220" s="47"/>
      <c r="BD220" s="45"/>
      <c r="BE220" s="46">
        <v>95200</v>
      </c>
      <c r="BG220" s="49"/>
      <c r="BH220" s="4">
        <v>50</v>
      </c>
      <c r="BI220" s="49">
        <v>0</v>
      </c>
      <c r="BJ220" s="4">
        <v>0.01</v>
      </c>
    </row>
    <row r="221" spans="1:62" ht="15" x14ac:dyDescent="0.25">
      <c r="A221" s="4">
        <v>216</v>
      </c>
      <c r="B221" s="34"/>
      <c r="F221" s="51" t="s">
        <v>67</v>
      </c>
      <c r="G221" s="36">
        <v>22330</v>
      </c>
      <c r="L221" s="4">
        <v>5</v>
      </c>
      <c r="M221" s="4">
        <v>2</v>
      </c>
      <c r="N221" s="4">
        <v>66.599999999999994</v>
      </c>
      <c r="O221" s="4" t="s">
        <v>68</v>
      </c>
      <c r="P221" s="37">
        <f t="shared" si="30"/>
        <v>2266.6</v>
      </c>
      <c r="R221" s="43">
        <v>180</v>
      </c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3"/>
      <c r="AV221" s="44"/>
      <c r="AX221" s="43"/>
      <c r="AY221" s="43"/>
      <c r="BB221" s="46"/>
      <c r="BD221" s="45"/>
      <c r="BE221" s="46">
        <v>407988</v>
      </c>
      <c r="BG221" s="49"/>
      <c r="BH221" s="4">
        <v>50</v>
      </c>
      <c r="BI221" s="49">
        <v>0</v>
      </c>
      <c r="BJ221" s="4">
        <v>0.01</v>
      </c>
    </row>
    <row r="222" spans="1:62" ht="15" x14ac:dyDescent="0.25">
      <c r="A222" s="4">
        <v>217</v>
      </c>
      <c r="B222" s="34"/>
      <c r="F222" s="51" t="s">
        <v>67</v>
      </c>
      <c r="G222" s="36">
        <v>24144</v>
      </c>
      <c r="L222" s="4">
        <v>6</v>
      </c>
      <c r="M222" s="4">
        <v>1</v>
      </c>
      <c r="N222" s="4">
        <v>66.3</v>
      </c>
      <c r="O222" s="4" t="s">
        <v>68</v>
      </c>
      <c r="P222" s="37">
        <f t="shared" si="30"/>
        <v>2566.3000000000002</v>
      </c>
      <c r="R222" s="43">
        <v>130</v>
      </c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3"/>
      <c r="AV222" s="44"/>
      <c r="AX222" s="43"/>
      <c r="AY222" s="43"/>
      <c r="BB222" s="46"/>
      <c r="BC222" s="47"/>
      <c r="BD222" s="45"/>
      <c r="BE222" s="46">
        <v>333619</v>
      </c>
      <c r="BG222" s="49"/>
      <c r="BH222" s="4">
        <v>50</v>
      </c>
      <c r="BI222" s="49">
        <v>0</v>
      </c>
      <c r="BJ222" s="4">
        <v>0.01</v>
      </c>
    </row>
    <row r="223" spans="1:62" ht="15" x14ac:dyDescent="0.25">
      <c r="A223" s="4">
        <v>218</v>
      </c>
      <c r="B223" s="34"/>
      <c r="F223" s="51" t="s">
        <v>67</v>
      </c>
      <c r="G223" s="36">
        <v>26615</v>
      </c>
      <c r="L223" s="4">
        <v>14</v>
      </c>
      <c r="M223" s="4">
        <v>2</v>
      </c>
      <c r="N223" s="4">
        <v>65</v>
      </c>
      <c r="O223" s="4" t="s">
        <v>68</v>
      </c>
      <c r="P223" s="37">
        <f t="shared" si="30"/>
        <v>5865</v>
      </c>
      <c r="R223" s="43">
        <v>80</v>
      </c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3"/>
      <c r="AV223" s="44"/>
      <c r="AX223" s="43"/>
      <c r="AY223" s="43"/>
      <c r="BB223" s="46"/>
      <c r="BC223" s="47"/>
      <c r="BD223" s="45"/>
      <c r="BE223" s="46">
        <v>469200</v>
      </c>
      <c r="BG223" s="49"/>
      <c r="BH223" s="4">
        <v>50</v>
      </c>
      <c r="BI223" s="49">
        <v>0</v>
      </c>
      <c r="BJ223" s="4">
        <v>0.01</v>
      </c>
    </row>
    <row r="224" spans="1:62" ht="15" x14ac:dyDescent="0.25">
      <c r="A224" s="4">
        <v>219</v>
      </c>
      <c r="B224" s="34"/>
      <c r="F224" s="51" t="s">
        <v>67</v>
      </c>
      <c r="G224" s="36">
        <v>17539</v>
      </c>
      <c r="L224" s="4">
        <v>19</v>
      </c>
      <c r="M224" s="4">
        <v>1</v>
      </c>
      <c r="N224" s="4">
        <v>60</v>
      </c>
      <c r="O224" s="4" t="s">
        <v>68</v>
      </c>
      <c r="P224" s="37">
        <f t="shared" si="30"/>
        <v>7760</v>
      </c>
      <c r="R224" s="43">
        <v>100</v>
      </c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3"/>
      <c r="AV224" s="44"/>
      <c r="AX224" s="43"/>
      <c r="AY224" s="43"/>
      <c r="BB224" s="46"/>
      <c r="BC224" s="47"/>
      <c r="BD224" s="45"/>
      <c r="BE224" s="46">
        <v>776000</v>
      </c>
      <c r="BG224" s="49"/>
      <c r="BH224" s="4">
        <v>50</v>
      </c>
      <c r="BI224" s="49">
        <v>0</v>
      </c>
      <c r="BJ224" s="4">
        <v>0.01</v>
      </c>
    </row>
    <row r="225" spans="1:62" ht="15" x14ac:dyDescent="0.25">
      <c r="A225" s="4">
        <v>220</v>
      </c>
      <c r="B225" s="34"/>
      <c r="F225" s="51" t="s">
        <v>67</v>
      </c>
      <c r="G225" s="36">
        <v>29410</v>
      </c>
      <c r="L225" s="4">
        <v>0</v>
      </c>
      <c r="M225" s="4">
        <v>1</v>
      </c>
      <c r="N225" s="4">
        <v>58</v>
      </c>
      <c r="O225" s="4" t="s">
        <v>68</v>
      </c>
      <c r="P225" s="37">
        <f t="shared" si="30"/>
        <v>158</v>
      </c>
      <c r="R225" s="43">
        <v>350</v>
      </c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3"/>
      <c r="AV225" s="44"/>
      <c r="AX225" s="43"/>
      <c r="AY225" s="43"/>
      <c r="BB225" s="46"/>
      <c r="BC225" s="47"/>
      <c r="BD225" s="45"/>
      <c r="BE225" s="46">
        <v>55300</v>
      </c>
      <c r="BG225" s="49"/>
      <c r="BH225" s="4">
        <v>50</v>
      </c>
      <c r="BI225" s="49">
        <v>0</v>
      </c>
      <c r="BJ225" s="4">
        <v>0.01</v>
      </c>
    </row>
    <row r="226" spans="1:62" ht="15" x14ac:dyDescent="0.25">
      <c r="A226" s="4">
        <v>221</v>
      </c>
      <c r="B226" s="34"/>
      <c r="F226" s="51" t="s">
        <v>67</v>
      </c>
      <c r="G226" s="36">
        <v>16514</v>
      </c>
      <c r="L226" s="4">
        <v>3</v>
      </c>
      <c r="M226" s="4">
        <v>3</v>
      </c>
      <c r="N226" s="4">
        <v>80</v>
      </c>
      <c r="O226" s="4" t="s">
        <v>68</v>
      </c>
      <c r="P226" s="37">
        <f t="shared" si="30"/>
        <v>1580</v>
      </c>
      <c r="R226" s="43">
        <v>100</v>
      </c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3"/>
      <c r="AV226" s="44"/>
      <c r="AX226" s="43"/>
      <c r="AY226" s="43"/>
      <c r="BB226" s="46"/>
      <c r="BC226" s="47"/>
      <c r="BD226" s="45"/>
      <c r="BE226" s="46">
        <v>158000</v>
      </c>
      <c r="BG226" s="49"/>
      <c r="BH226" s="4">
        <v>50</v>
      </c>
      <c r="BI226" s="49">
        <v>0</v>
      </c>
      <c r="BJ226" s="4">
        <v>0.01</v>
      </c>
    </row>
    <row r="227" spans="1:62" ht="15" x14ac:dyDescent="0.25">
      <c r="A227" s="4">
        <v>222</v>
      </c>
      <c r="B227" s="34"/>
      <c r="F227" s="51" t="s">
        <v>67</v>
      </c>
      <c r="G227" s="36">
        <v>16513</v>
      </c>
      <c r="L227" s="4">
        <v>4</v>
      </c>
      <c r="M227" s="4">
        <v>2</v>
      </c>
      <c r="N227" s="4">
        <v>0</v>
      </c>
      <c r="O227" s="4" t="s">
        <v>68</v>
      </c>
      <c r="P227" s="37">
        <f t="shared" si="30"/>
        <v>1800</v>
      </c>
      <c r="R227" s="43">
        <v>100</v>
      </c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3"/>
      <c r="AV227" s="44"/>
      <c r="AX227" s="43"/>
      <c r="AY227" s="43"/>
      <c r="BB227" s="46"/>
      <c r="BC227" s="47"/>
      <c r="BD227" s="45"/>
      <c r="BE227" s="46">
        <v>180000</v>
      </c>
      <c r="BG227" s="49"/>
      <c r="BH227" s="4">
        <v>50</v>
      </c>
      <c r="BI227" s="49">
        <v>0</v>
      </c>
      <c r="BJ227" s="4">
        <v>0.01</v>
      </c>
    </row>
    <row r="228" spans="1:62" ht="15" x14ac:dyDescent="0.25">
      <c r="A228" s="4">
        <v>223</v>
      </c>
      <c r="B228" s="34"/>
      <c r="F228" s="51" t="s">
        <v>67</v>
      </c>
      <c r="G228" s="36">
        <v>29379</v>
      </c>
      <c r="L228" s="4">
        <v>1</v>
      </c>
      <c r="M228" s="4">
        <v>1</v>
      </c>
      <c r="N228" s="4">
        <v>4</v>
      </c>
      <c r="O228" s="4" t="s">
        <v>68</v>
      </c>
      <c r="P228" s="37">
        <f t="shared" si="30"/>
        <v>504</v>
      </c>
      <c r="R228" s="43">
        <v>250</v>
      </c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3"/>
      <c r="AV228" s="44"/>
      <c r="AX228" s="43"/>
      <c r="AY228" s="43"/>
      <c r="BB228" s="46"/>
      <c r="BC228" s="47"/>
      <c r="BD228" s="45"/>
      <c r="BE228" s="46">
        <v>126000</v>
      </c>
      <c r="BG228" s="49"/>
      <c r="BH228" s="4">
        <v>50</v>
      </c>
      <c r="BI228" s="49">
        <v>0</v>
      </c>
      <c r="BJ228" s="4">
        <v>0.01</v>
      </c>
    </row>
    <row r="229" spans="1:62" ht="15" x14ac:dyDescent="0.25">
      <c r="A229" s="4">
        <v>224</v>
      </c>
      <c r="B229" s="34"/>
      <c r="F229" s="51" t="s">
        <v>67</v>
      </c>
      <c r="G229" s="36">
        <v>25042</v>
      </c>
      <c r="L229" s="4">
        <v>0</v>
      </c>
      <c r="M229" s="4">
        <v>2</v>
      </c>
      <c r="N229" s="4">
        <v>45</v>
      </c>
      <c r="O229" s="4" t="s">
        <v>68</v>
      </c>
      <c r="P229" s="37">
        <f t="shared" si="30"/>
        <v>245</v>
      </c>
      <c r="R229" s="43">
        <v>250</v>
      </c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3"/>
      <c r="AV229" s="44"/>
      <c r="AX229" s="43"/>
      <c r="AY229" s="43"/>
      <c r="BB229" s="46"/>
      <c r="BC229" s="47"/>
      <c r="BD229" s="45"/>
      <c r="BE229" s="46">
        <v>61250</v>
      </c>
      <c r="BG229" s="49"/>
      <c r="BH229" s="4">
        <v>50</v>
      </c>
      <c r="BI229" s="49">
        <v>0</v>
      </c>
      <c r="BJ229" s="4">
        <v>0.01</v>
      </c>
    </row>
    <row r="230" spans="1:62" ht="15" x14ac:dyDescent="0.25">
      <c r="A230" s="4">
        <v>225</v>
      </c>
      <c r="B230" s="34"/>
      <c r="F230" s="51" t="s">
        <v>67</v>
      </c>
      <c r="G230" s="36">
        <v>27146</v>
      </c>
      <c r="L230" s="4">
        <v>11</v>
      </c>
      <c r="M230" s="4">
        <v>2</v>
      </c>
      <c r="N230" s="4">
        <v>88</v>
      </c>
      <c r="O230" s="4" t="s">
        <v>68</v>
      </c>
      <c r="P230" s="37">
        <f t="shared" si="30"/>
        <v>4688</v>
      </c>
      <c r="R230" s="43">
        <v>180</v>
      </c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3"/>
      <c r="AV230" s="44"/>
      <c r="AX230" s="43"/>
      <c r="AY230" s="43"/>
      <c r="BB230" s="46"/>
      <c r="BC230" s="47"/>
      <c r="BD230" s="45"/>
      <c r="BE230" s="46">
        <v>843840</v>
      </c>
      <c r="BG230" s="49"/>
      <c r="BH230" s="4">
        <v>50</v>
      </c>
      <c r="BI230" s="49">
        <v>0</v>
      </c>
      <c r="BJ230" s="4">
        <v>0.01</v>
      </c>
    </row>
    <row r="231" spans="1:62" ht="15" x14ac:dyDescent="0.25">
      <c r="A231" s="4">
        <v>226</v>
      </c>
      <c r="B231" s="34"/>
      <c r="F231" s="51" t="s">
        <v>67</v>
      </c>
      <c r="G231" s="36">
        <v>58667</v>
      </c>
      <c r="L231" s="4">
        <v>0</v>
      </c>
      <c r="M231" s="4">
        <v>1</v>
      </c>
      <c r="N231" s="4">
        <v>0</v>
      </c>
      <c r="O231" s="4" t="s">
        <v>68</v>
      </c>
      <c r="P231" s="37">
        <f t="shared" si="30"/>
        <v>100</v>
      </c>
      <c r="R231" s="43">
        <v>350</v>
      </c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3"/>
      <c r="AV231" s="44"/>
      <c r="AX231" s="43"/>
      <c r="AY231" s="43"/>
      <c r="BB231" s="46"/>
      <c r="BC231" s="47"/>
      <c r="BD231" s="45"/>
      <c r="BE231" s="46">
        <v>35000</v>
      </c>
      <c r="BG231" s="49"/>
      <c r="BH231" s="4">
        <v>50</v>
      </c>
      <c r="BI231" s="49">
        <v>0</v>
      </c>
      <c r="BJ231" s="4">
        <v>0.01</v>
      </c>
    </row>
    <row r="232" spans="1:62" ht="15" x14ac:dyDescent="0.25">
      <c r="A232" s="4">
        <v>227</v>
      </c>
      <c r="B232" s="34"/>
      <c r="F232" s="51" t="s">
        <v>67</v>
      </c>
      <c r="G232" s="36">
        <v>26619</v>
      </c>
      <c r="L232" s="4">
        <v>14</v>
      </c>
      <c r="M232" s="4">
        <v>1</v>
      </c>
      <c r="N232" s="4">
        <v>90</v>
      </c>
      <c r="O232" s="4" t="s">
        <v>68</v>
      </c>
      <c r="P232" s="37">
        <f t="shared" si="30"/>
        <v>5790</v>
      </c>
      <c r="R232" s="43">
        <v>220</v>
      </c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2"/>
      <c r="AT232" s="40"/>
      <c r="AU232" s="43"/>
      <c r="AV232" s="44"/>
      <c r="AX232" s="43"/>
      <c r="AY232" s="43"/>
      <c r="BB232" s="46"/>
      <c r="BC232" s="47"/>
      <c r="BD232" s="45"/>
      <c r="BE232" s="46">
        <v>1273800</v>
      </c>
      <c r="BG232" s="49"/>
      <c r="BH232" s="4">
        <v>50</v>
      </c>
      <c r="BI232" s="49">
        <v>0</v>
      </c>
      <c r="BJ232" s="4">
        <v>0.01</v>
      </c>
    </row>
    <row r="233" spans="1:62" ht="15" x14ac:dyDescent="0.25">
      <c r="A233" s="4">
        <v>228</v>
      </c>
      <c r="B233" s="34"/>
      <c r="F233" s="51" t="s">
        <v>67</v>
      </c>
      <c r="G233" s="36">
        <v>28200</v>
      </c>
      <c r="L233" s="4">
        <v>5</v>
      </c>
      <c r="M233" s="4">
        <v>2</v>
      </c>
      <c r="N233" s="4">
        <v>5</v>
      </c>
      <c r="O233" s="4" t="s">
        <v>68</v>
      </c>
      <c r="P233" s="37">
        <f t="shared" si="30"/>
        <v>2205</v>
      </c>
      <c r="R233" s="43">
        <v>310</v>
      </c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3"/>
      <c r="AV233" s="44"/>
      <c r="AX233" s="43"/>
      <c r="AY233" s="43"/>
      <c r="BB233" s="46"/>
      <c r="BD233" s="45"/>
      <c r="BE233" s="46">
        <v>683550</v>
      </c>
      <c r="BG233" s="49"/>
      <c r="BH233" s="4">
        <v>50</v>
      </c>
      <c r="BI233" s="49">
        <v>0</v>
      </c>
      <c r="BJ233" s="4">
        <v>0.01</v>
      </c>
    </row>
    <row r="234" spans="1:62" ht="15" x14ac:dyDescent="0.25">
      <c r="A234" s="4">
        <v>229</v>
      </c>
      <c r="B234" s="34"/>
      <c r="F234" s="51" t="s">
        <v>67</v>
      </c>
      <c r="G234" s="36">
        <v>29483</v>
      </c>
      <c r="L234" s="4">
        <v>14</v>
      </c>
      <c r="M234" s="4">
        <v>0</v>
      </c>
      <c r="N234" s="4">
        <v>56</v>
      </c>
      <c r="O234" s="4" t="s">
        <v>68</v>
      </c>
      <c r="P234" s="37">
        <f t="shared" si="30"/>
        <v>5656</v>
      </c>
      <c r="R234" s="43">
        <v>220</v>
      </c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3"/>
      <c r="AV234" s="44"/>
      <c r="AX234" s="43"/>
      <c r="AY234" s="43"/>
      <c r="BB234" s="46"/>
      <c r="BD234" s="45"/>
      <c r="BE234" s="46">
        <v>1244320</v>
      </c>
      <c r="BG234" s="49"/>
      <c r="BH234" s="4">
        <v>50</v>
      </c>
      <c r="BI234" s="49">
        <v>0</v>
      </c>
      <c r="BJ234" s="4">
        <v>0.01</v>
      </c>
    </row>
    <row r="235" spans="1:62" ht="15" x14ac:dyDescent="0.25">
      <c r="A235" s="4">
        <v>230</v>
      </c>
      <c r="B235" s="34"/>
      <c r="F235" s="51" t="s">
        <v>67</v>
      </c>
      <c r="G235" s="36">
        <v>26630</v>
      </c>
      <c r="L235" s="4">
        <v>6</v>
      </c>
      <c r="M235" s="4">
        <v>3</v>
      </c>
      <c r="N235" s="4">
        <v>69.8</v>
      </c>
      <c r="O235" s="4" t="s">
        <v>68</v>
      </c>
      <c r="P235" s="37">
        <f t="shared" si="30"/>
        <v>2769.8</v>
      </c>
      <c r="R235" s="43">
        <v>190</v>
      </c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3"/>
      <c r="AV235" s="44"/>
      <c r="AX235" s="43"/>
      <c r="AY235" s="43"/>
      <c r="BB235" s="46"/>
      <c r="BD235" s="45"/>
      <c r="BE235" s="46">
        <v>526262</v>
      </c>
      <c r="BG235" s="49"/>
      <c r="BH235" s="4">
        <v>50</v>
      </c>
      <c r="BI235" s="49">
        <v>0</v>
      </c>
      <c r="BJ235" s="4">
        <v>0.01</v>
      </c>
    </row>
    <row r="236" spans="1:62" ht="15" x14ac:dyDescent="0.25">
      <c r="A236" s="4">
        <v>231</v>
      </c>
      <c r="B236" s="34"/>
      <c r="F236" s="51" t="s">
        <v>67</v>
      </c>
      <c r="G236" s="36">
        <v>26107</v>
      </c>
      <c r="L236" s="4">
        <v>9</v>
      </c>
      <c r="M236" s="4">
        <v>0</v>
      </c>
      <c r="N236" s="4">
        <v>60</v>
      </c>
      <c r="O236" s="4" t="s">
        <v>68</v>
      </c>
      <c r="P236" s="37">
        <f t="shared" si="30"/>
        <v>3660</v>
      </c>
      <c r="R236" s="43">
        <v>160</v>
      </c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3"/>
      <c r="AV236" s="44"/>
      <c r="AX236" s="43"/>
      <c r="AY236" s="43"/>
      <c r="BB236" s="46"/>
      <c r="BC236" s="47"/>
      <c r="BD236" s="45"/>
      <c r="BE236" s="46">
        <v>585600</v>
      </c>
      <c r="BG236" s="49"/>
      <c r="BH236" s="4">
        <v>50</v>
      </c>
      <c r="BI236" s="49">
        <v>0</v>
      </c>
      <c r="BJ236" s="4">
        <v>0.01</v>
      </c>
    </row>
    <row r="237" spans="1:62" ht="15" x14ac:dyDescent="0.25">
      <c r="A237" s="4">
        <v>232</v>
      </c>
      <c r="B237" s="34"/>
      <c r="F237" s="51" t="s">
        <v>67</v>
      </c>
      <c r="G237" s="36">
        <v>29371</v>
      </c>
      <c r="L237" s="4">
        <v>6</v>
      </c>
      <c r="M237" s="4">
        <v>2</v>
      </c>
      <c r="N237" s="4">
        <v>65</v>
      </c>
      <c r="O237" s="4" t="s">
        <v>68</v>
      </c>
      <c r="P237" s="37">
        <f t="shared" si="30"/>
        <v>2665</v>
      </c>
      <c r="R237" s="43">
        <v>110</v>
      </c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3"/>
      <c r="AV237" s="44"/>
      <c r="AX237" s="43"/>
      <c r="AY237" s="43"/>
      <c r="BB237" s="46"/>
      <c r="BC237" s="47"/>
      <c r="BD237" s="45"/>
      <c r="BE237" s="46">
        <v>293150</v>
      </c>
      <c r="BG237" s="49"/>
      <c r="BH237" s="4">
        <v>50</v>
      </c>
      <c r="BI237" s="49">
        <v>0</v>
      </c>
      <c r="BJ237" s="4">
        <v>0.01</v>
      </c>
    </row>
    <row r="238" spans="1:62" ht="15" x14ac:dyDescent="0.25">
      <c r="A238" s="4">
        <v>233</v>
      </c>
      <c r="B238" s="34"/>
      <c r="F238" s="51" t="s">
        <v>67</v>
      </c>
      <c r="G238" s="36">
        <v>44486</v>
      </c>
      <c r="L238" s="4">
        <v>12</v>
      </c>
      <c r="M238" s="4">
        <v>0</v>
      </c>
      <c r="N238" s="4">
        <v>0</v>
      </c>
      <c r="O238" s="4" t="s">
        <v>68</v>
      </c>
      <c r="P238" s="37">
        <f t="shared" si="30"/>
        <v>4800</v>
      </c>
      <c r="R238" s="43">
        <v>160</v>
      </c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3"/>
      <c r="AV238" s="44"/>
      <c r="AX238" s="43"/>
      <c r="AY238" s="43"/>
      <c r="BB238" s="46"/>
      <c r="BC238" s="47"/>
      <c r="BD238" s="45"/>
      <c r="BE238" s="46">
        <v>768000</v>
      </c>
      <c r="BG238" s="49"/>
      <c r="BH238" s="4">
        <v>50</v>
      </c>
      <c r="BI238" s="49">
        <v>0</v>
      </c>
      <c r="BJ238" s="4">
        <v>0.01</v>
      </c>
    </row>
    <row r="239" spans="1:62" ht="15" x14ac:dyDescent="0.25">
      <c r="A239" s="4">
        <v>234</v>
      </c>
      <c r="B239" s="34"/>
      <c r="F239" s="51" t="s">
        <v>67</v>
      </c>
      <c r="G239" s="36">
        <v>26326</v>
      </c>
      <c r="L239" s="4">
        <v>6</v>
      </c>
      <c r="M239" s="4">
        <v>0</v>
      </c>
      <c r="N239" s="4">
        <v>42</v>
      </c>
      <c r="O239" s="4" t="s">
        <v>68</v>
      </c>
      <c r="P239" s="37">
        <f t="shared" si="30"/>
        <v>2442</v>
      </c>
      <c r="R239" s="43">
        <v>100</v>
      </c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3"/>
      <c r="AV239" s="44"/>
      <c r="AX239" s="43"/>
      <c r="AY239" s="43"/>
      <c r="BB239" s="46"/>
      <c r="BC239" s="47"/>
      <c r="BD239" s="45"/>
      <c r="BE239" s="46">
        <v>244200</v>
      </c>
      <c r="BG239" s="49"/>
      <c r="BH239" s="4">
        <v>50</v>
      </c>
      <c r="BI239" s="49">
        <v>0</v>
      </c>
      <c r="BJ239" s="4">
        <v>0.01</v>
      </c>
    </row>
    <row r="240" spans="1:62" ht="15" x14ac:dyDescent="0.25">
      <c r="A240" s="4">
        <v>235</v>
      </c>
      <c r="B240" s="34"/>
      <c r="F240" s="51" t="s">
        <v>67</v>
      </c>
      <c r="G240" s="36">
        <v>25055</v>
      </c>
      <c r="L240" s="4">
        <v>9</v>
      </c>
      <c r="M240" s="4">
        <v>2</v>
      </c>
      <c r="N240" s="4">
        <v>0</v>
      </c>
      <c r="O240" s="4" t="s">
        <v>68</v>
      </c>
      <c r="P240" s="37">
        <f t="shared" si="30"/>
        <v>3800</v>
      </c>
      <c r="R240" s="43">
        <v>100</v>
      </c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2"/>
      <c r="AT240" s="40"/>
      <c r="AU240" s="43"/>
      <c r="AV240" s="44"/>
      <c r="AX240" s="43"/>
      <c r="AY240" s="43"/>
      <c r="BB240" s="46"/>
      <c r="BC240" s="47"/>
      <c r="BD240" s="45"/>
      <c r="BE240" s="46">
        <v>380000</v>
      </c>
      <c r="BG240" s="49"/>
      <c r="BH240" s="4">
        <v>50</v>
      </c>
      <c r="BI240" s="49">
        <v>0</v>
      </c>
      <c r="BJ240" s="4">
        <v>0.01</v>
      </c>
    </row>
    <row r="241" spans="1:62" ht="15" x14ac:dyDescent="0.25">
      <c r="A241" s="4">
        <v>236</v>
      </c>
      <c r="B241" s="34"/>
      <c r="F241" s="51" t="s">
        <v>67</v>
      </c>
      <c r="G241" s="36">
        <v>26570</v>
      </c>
      <c r="L241" s="4">
        <v>11</v>
      </c>
      <c r="M241" s="4">
        <v>0</v>
      </c>
      <c r="N241" s="4">
        <v>0</v>
      </c>
      <c r="O241" s="4" t="s">
        <v>68</v>
      </c>
      <c r="P241" s="37">
        <f t="shared" si="30"/>
        <v>4400</v>
      </c>
      <c r="R241" s="43">
        <v>100</v>
      </c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3"/>
      <c r="AV241" s="44"/>
      <c r="AX241" s="43"/>
      <c r="AY241" s="43"/>
      <c r="BB241" s="46"/>
      <c r="BC241" s="47"/>
      <c r="BD241" s="45"/>
      <c r="BE241" s="46">
        <v>440000</v>
      </c>
      <c r="BG241" s="49"/>
      <c r="BH241" s="4">
        <v>50</v>
      </c>
      <c r="BI241" s="49">
        <v>0</v>
      </c>
      <c r="BJ241" s="4">
        <v>0.01</v>
      </c>
    </row>
    <row r="242" spans="1:62" ht="15" x14ac:dyDescent="0.25">
      <c r="A242" s="4">
        <v>237</v>
      </c>
      <c r="B242" s="34"/>
      <c r="F242" s="51" t="s">
        <v>67</v>
      </c>
      <c r="G242" s="36">
        <v>26535</v>
      </c>
      <c r="L242" s="4">
        <v>0</v>
      </c>
      <c r="M242" s="4">
        <v>2</v>
      </c>
      <c r="N242" s="4">
        <v>40</v>
      </c>
      <c r="O242" s="4" t="s">
        <v>68</v>
      </c>
      <c r="P242" s="37">
        <f t="shared" si="30"/>
        <v>240</v>
      </c>
      <c r="R242" s="43">
        <v>200</v>
      </c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3"/>
      <c r="AV242" s="44"/>
      <c r="AX242" s="43"/>
      <c r="AY242" s="43"/>
      <c r="BB242" s="46"/>
      <c r="BC242" s="47"/>
      <c r="BD242" s="45"/>
      <c r="BE242" s="46">
        <v>48000</v>
      </c>
      <c r="BG242" s="49"/>
      <c r="BH242" s="4">
        <v>50</v>
      </c>
      <c r="BI242" s="49">
        <v>0</v>
      </c>
      <c r="BJ242" s="4">
        <v>0.01</v>
      </c>
    </row>
    <row r="243" spans="1:62" ht="15" x14ac:dyDescent="0.25">
      <c r="A243" s="4">
        <v>238</v>
      </c>
      <c r="B243" s="34"/>
      <c r="F243" s="51" t="s">
        <v>67</v>
      </c>
      <c r="G243" s="36">
        <v>26536</v>
      </c>
      <c r="L243" s="4">
        <v>1</v>
      </c>
      <c r="M243" s="4">
        <v>0</v>
      </c>
      <c r="N243" s="4">
        <v>90</v>
      </c>
      <c r="O243" s="4" t="s">
        <v>68</v>
      </c>
      <c r="P243" s="37">
        <f t="shared" si="30"/>
        <v>490</v>
      </c>
      <c r="R243" s="43">
        <v>180</v>
      </c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3"/>
      <c r="AV243" s="44"/>
      <c r="AX243" s="43"/>
      <c r="AY243" s="43"/>
      <c r="BB243" s="46"/>
      <c r="BD243" s="45"/>
      <c r="BE243" s="46">
        <v>88200</v>
      </c>
      <c r="BG243" s="49"/>
      <c r="BH243" s="4">
        <v>50</v>
      </c>
      <c r="BI243" s="49">
        <v>0</v>
      </c>
      <c r="BJ243" s="4">
        <v>0.01</v>
      </c>
    </row>
    <row r="244" spans="1:62" ht="15" x14ac:dyDescent="0.25">
      <c r="A244" s="4">
        <v>239</v>
      </c>
      <c r="B244" s="34"/>
      <c r="F244" s="51" t="s">
        <v>67</v>
      </c>
      <c r="G244" s="36">
        <v>29435</v>
      </c>
      <c r="L244" s="4">
        <v>0</v>
      </c>
      <c r="M244" s="4">
        <v>1</v>
      </c>
      <c r="N244" s="4">
        <v>30</v>
      </c>
      <c r="O244" s="4" t="s">
        <v>68</v>
      </c>
      <c r="P244" s="37">
        <f t="shared" si="30"/>
        <v>130</v>
      </c>
      <c r="R244" s="43">
        <v>200</v>
      </c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3"/>
      <c r="AV244" s="44"/>
      <c r="AX244" s="43"/>
      <c r="AY244" s="43"/>
      <c r="BB244" s="46"/>
      <c r="BC244" s="47"/>
      <c r="BD244" s="45"/>
      <c r="BE244" s="46">
        <v>26000</v>
      </c>
      <c r="BG244" s="49"/>
      <c r="BH244" s="4">
        <v>50</v>
      </c>
      <c r="BI244" s="49">
        <v>0</v>
      </c>
      <c r="BJ244" s="4">
        <v>0.01</v>
      </c>
    </row>
    <row r="245" spans="1:62" ht="15" x14ac:dyDescent="0.25">
      <c r="A245" s="4">
        <v>240</v>
      </c>
      <c r="B245" s="34"/>
      <c r="F245" s="51" t="s">
        <v>67</v>
      </c>
      <c r="G245" s="36">
        <v>22326</v>
      </c>
      <c r="L245" s="4">
        <v>8</v>
      </c>
      <c r="M245" s="4">
        <v>1</v>
      </c>
      <c r="N245" s="4">
        <v>20</v>
      </c>
      <c r="O245" s="4" t="s">
        <v>68</v>
      </c>
      <c r="P245" s="37">
        <f t="shared" si="30"/>
        <v>3320</v>
      </c>
      <c r="R245" s="43">
        <v>100</v>
      </c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3"/>
      <c r="AV245" s="44"/>
      <c r="AX245" s="43"/>
      <c r="AY245" s="43"/>
      <c r="BB245" s="46"/>
      <c r="BD245" s="45"/>
      <c r="BE245" s="46">
        <v>332000</v>
      </c>
      <c r="BG245" s="49"/>
      <c r="BH245" s="4">
        <v>50</v>
      </c>
      <c r="BI245" s="49">
        <v>0</v>
      </c>
      <c r="BJ245" s="4">
        <v>0.01</v>
      </c>
    </row>
    <row r="246" spans="1:62" ht="15" x14ac:dyDescent="0.25">
      <c r="A246" s="4">
        <v>241</v>
      </c>
      <c r="B246" s="34"/>
      <c r="F246" s="51" t="s">
        <v>67</v>
      </c>
      <c r="G246" s="36">
        <v>28242</v>
      </c>
      <c r="L246" s="4">
        <v>8</v>
      </c>
      <c r="M246" s="4">
        <v>2</v>
      </c>
      <c r="N246" s="4">
        <v>79</v>
      </c>
      <c r="O246" s="4" t="s">
        <v>68</v>
      </c>
      <c r="P246" s="37">
        <f t="shared" si="30"/>
        <v>3479</v>
      </c>
      <c r="R246" s="43">
        <v>180</v>
      </c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3"/>
      <c r="AV246" s="44"/>
      <c r="AX246" s="43"/>
      <c r="AY246" s="43"/>
      <c r="BB246" s="46"/>
      <c r="BD246" s="45"/>
      <c r="BE246" s="46">
        <v>626220</v>
      </c>
      <c r="BG246" s="49"/>
      <c r="BH246" s="4">
        <v>50</v>
      </c>
      <c r="BI246" s="49">
        <v>0</v>
      </c>
      <c r="BJ246" s="4">
        <v>0.01</v>
      </c>
    </row>
    <row r="247" spans="1:62" ht="15" x14ac:dyDescent="0.25">
      <c r="A247" s="4">
        <v>242</v>
      </c>
      <c r="B247" s="34"/>
      <c r="F247" s="51" t="s">
        <v>67</v>
      </c>
      <c r="G247" s="36">
        <v>30622</v>
      </c>
      <c r="L247" s="4">
        <v>9</v>
      </c>
      <c r="M247" s="4">
        <v>2</v>
      </c>
      <c r="N247" s="4">
        <v>10</v>
      </c>
      <c r="O247" s="4" t="s">
        <v>68</v>
      </c>
      <c r="P247" s="37">
        <f t="shared" si="30"/>
        <v>3810</v>
      </c>
      <c r="R247" s="43">
        <v>200</v>
      </c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3"/>
      <c r="AV247" s="44"/>
      <c r="AX247" s="43"/>
      <c r="AY247" s="43"/>
      <c r="BB247" s="46"/>
      <c r="BC247" s="47"/>
      <c r="BD247" s="45"/>
      <c r="BE247" s="46">
        <v>762000</v>
      </c>
      <c r="BG247" s="49"/>
      <c r="BH247" s="4">
        <v>50</v>
      </c>
      <c r="BI247" s="49">
        <v>0</v>
      </c>
      <c r="BJ247" s="4">
        <v>0.01</v>
      </c>
    </row>
    <row r="248" spans="1:62" ht="15" x14ac:dyDescent="0.25">
      <c r="A248" s="4">
        <v>243</v>
      </c>
      <c r="B248" s="34"/>
      <c r="F248" s="51" t="s">
        <v>67</v>
      </c>
      <c r="G248" s="36">
        <v>42182</v>
      </c>
      <c r="L248" s="4">
        <v>0</v>
      </c>
      <c r="M248" s="4">
        <v>0</v>
      </c>
      <c r="N248" s="4">
        <v>57.4</v>
      </c>
      <c r="O248" s="4" t="s">
        <v>68</v>
      </c>
      <c r="P248" s="37">
        <f t="shared" si="30"/>
        <v>57.4</v>
      </c>
      <c r="R248" s="43">
        <v>100</v>
      </c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3"/>
      <c r="AV248" s="44"/>
      <c r="AX248" s="43"/>
      <c r="AY248" s="43"/>
      <c r="BB248" s="46"/>
      <c r="BC248" s="47"/>
      <c r="BD248" s="45"/>
      <c r="BE248" s="46">
        <v>5740</v>
      </c>
      <c r="BG248" s="49"/>
      <c r="BH248" s="4">
        <v>50</v>
      </c>
      <c r="BI248" s="49">
        <v>0</v>
      </c>
      <c r="BJ248" s="4">
        <v>0.01</v>
      </c>
    </row>
    <row r="249" spans="1:62" ht="15" x14ac:dyDescent="0.25">
      <c r="A249" s="4">
        <v>244</v>
      </c>
      <c r="B249" s="34"/>
      <c r="F249" s="51" t="s">
        <v>67</v>
      </c>
      <c r="G249" s="36">
        <v>29286</v>
      </c>
      <c r="L249" s="4">
        <v>7</v>
      </c>
      <c r="M249" s="4">
        <v>2</v>
      </c>
      <c r="N249" s="4">
        <v>67.8</v>
      </c>
      <c r="O249" s="4" t="s">
        <v>68</v>
      </c>
      <c r="P249" s="37">
        <f t="shared" si="30"/>
        <v>3067.8</v>
      </c>
      <c r="R249" s="43">
        <v>100</v>
      </c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3"/>
      <c r="AV249" s="44"/>
      <c r="AX249" s="43"/>
      <c r="AY249" s="43"/>
      <c r="BB249" s="46"/>
      <c r="BC249" s="47"/>
      <c r="BD249" s="45"/>
      <c r="BE249" s="46">
        <v>306780</v>
      </c>
      <c r="BG249" s="49"/>
      <c r="BH249" s="4">
        <v>50</v>
      </c>
      <c r="BI249" s="49">
        <v>0</v>
      </c>
      <c r="BJ249" s="4">
        <v>0.01</v>
      </c>
    </row>
    <row r="250" spans="1:62" ht="15" x14ac:dyDescent="0.25">
      <c r="A250" s="4">
        <v>245</v>
      </c>
      <c r="B250" s="34"/>
      <c r="F250" s="51" t="s">
        <v>67</v>
      </c>
      <c r="G250" s="36">
        <v>29455</v>
      </c>
      <c r="L250" s="4">
        <v>8</v>
      </c>
      <c r="M250" s="4">
        <v>2</v>
      </c>
      <c r="N250" s="4">
        <v>75</v>
      </c>
      <c r="O250" s="4" t="s">
        <v>68</v>
      </c>
      <c r="P250" s="37">
        <f t="shared" si="30"/>
        <v>3475</v>
      </c>
      <c r="R250" s="43">
        <v>100</v>
      </c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3"/>
      <c r="AV250" s="44"/>
      <c r="AX250" s="43"/>
      <c r="AY250" s="43"/>
      <c r="BB250" s="46"/>
      <c r="BD250" s="45"/>
      <c r="BE250" s="46">
        <v>347500</v>
      </c>
      <c r="BG250" s="49"/>
      <c r="BH250" s="4">
        <v>50</v>
      </c>
      <c r="BI250" s="49">
        <v>0</v>
      </c>
      <c r="BJ250" s="4">
        <v>0.01</v>
      </c>
    </row>
    <row r="251" spans="1:62" ht="15" x14ac:dyDescent="0.25">
      <c r="A251" s="4">
        <v>246</v>
      </c>
      <c r="B251" s="34"/>
      <c r="F251" s="51" t="s">
        <v>67</v>
      </c>
      <c r="G251" s="36">
        <v>26081</v>
      </c>
      <c r="L251" s="4">
        <v>4</v>
      </c>
      <c r="M251" s="4">
        <v>1</v>
      </c>
      <c r="N251" s="4">
        <v>60</v>
      </c>
      <c r="O251" s="4" t="s">
        <v>68</v>
      </c>
      <c r="P251" s="37">
        <f t="shared" si="30"/>
        <v>1760</v>
      </c>
      <c r="R251" s="43">
        <v>80</v>
      </c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2"/>
      <c r="AT251" s="40"/>
      <c r="AU251" s="43"/>
      <c r="AV251" s="44"/>
      <c r="AX251" s="43"/>
      <c r="AY251" s="43"/>
      <c r="BB251" s="46"/>
      <c r="BD251" s="45"/>
      <c r="BE251" s="46">
        <v>140800</v>
      </c>
      <c r="BG251" s="49"/>
      <c r="BH251" s="4">
        <v>50</v>
      </c>
      <c r="BI251" s="49">
        <v>0</v>
      </c>
      <c r="BJ251" s="4">
        <v>0.01</v>
      </c>
    </row>
    <row r="252" spans="1:62" ht="15" x14ac:dyDescent="0.25">
      <c r="A252" s="4">
        <v>247</v>
      </c>
      <c r="B252" s="34"/>
      <c r="F252" s="51" t="s">
        <v>67</v>
      </c>
      <c r="G252" s="36">
        <v>28754</v>
      </c>
      <c r="L252" s="4">
        <v>0</v>
      </c>
      <c r="M252" s="4">
        <v>2</v>
      </c>
      <c r="N252" s="4">
        <v>0</v>
      </c>
      <c r="O252" s="4" t="s">
        <v>68</v>
      </c>
      <c r="P252" s="37">
        <f t="shared" si="30"/>
        <v>200</v>
      </c>
      <c r="R252" s="43">
        <v>200</v>
      </c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3"/>
      <c r="AV252" s="44"/>
      <c r="AX252" s="43"/>
      <c r="AY252" s="43"/>
      <c r="BB252" s="46"/>
      <c r="BD252" s="45"/>
      <c r="BE252" s="46">
        <v>40000</v>
      </c>
      <c r="BG252" s="49"/>
      <c r="BH252" s="4">
        <v>50</v>
      </c>
      <c r="BI252" s="49">
        <v>0</v>
      </c>
      <c r="BJ252" s="4">
        <v>0.01</v>
      </c>
    </row>
    <row r="253" spans="1:62" ht="15" x14ac:dyDescent="0.25">
      <c r="A253" s="4">
        <v>248</v>
      </c>
      <c r="B253" s="34"/>
      <c r="F253" s="51" t="s">
        <v>67</v>
      </c>
      <c r="G253" s="36">
        <v>28126</v>
      </c>
      <c r="L253" s="4">
        <v>10</v>
      </c>
      <c r="M253" s="4">
        <v>0</v>
      </c>
      <c r="N253" s="4">
        <v>51.7</v>
      </c>
      <c r="O253" s="4" t="s">
        <v>68</v>
      </c>
      <c r="P253" s="37">
        <f t="shared" si="30"/>
        <v>4051.7</v>
      </c>
      <c r="R253" s="43">
        <v>150</v>
      </c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2"/>
      <c r="AT253" s="40"/>
      <c r="AU253" s="43"/>
      <c r="AV253" s="44"/>
      <c r="AX253" s="43"/>
      <c r="AY253" s="43"/>
      <c r="BB253" s="46"/>
      <c r="BD253" s="45"/>
      <c r="BE253" s="46">
        <v>607755</v>
      </c>
      <c r="BG253" s="49"/>
      <c r="BH253" s="4">
        <v>50</v>
      </c>
      <c r="BI253" s="49">
        <v>0</v>
      </c>
      <c r="BJ253" s="4">
        <v>0.01</v>
      </c>
    </row>
    <row r="254" spans="1:62" ht="15" x14ac:dyDescent="0.25">
      <c r="A254" s="4">
        <v>249</v>
      </c>
      <c r="B254" s="34"/>
      <c r="F254" s="51" t="s">
        <v>67</v>
      </c>
      <c r="G254" s="36">
        <v>29152</v>
      </c>
      <c r="L254" s="4">
        <v>6</v>
      </c>
      <c r="M254" s="4">
        <v>3</v>
      </c>
      <c r="N254" s="4">
        <v>74.400000000000006</v>
      </c>
      <c r="O254" s="4" t="s">
        <v>68</v>
      </c>
      <c r="P254" s="37">
        <f t="shared" si="30"/>
        <v>2774.4</v>
      </c>
      <c r="R254" s="43">
        <v>80</v>
      </c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2"/>
      <c r="AT254" s="40"/>
      <c r="AU254" s="43"/>
      <c r="AV254" s="44"/>
      <c r="AX254" s="43"/>
      <c r="AY254" s="43"/>
      <c r="BB254" s="46"/>
      <c r="BD254" s="45"/>
      <c r="BE254" s="46">
        <v>221952</v>
      </c>
      <c r="BG254" s="49"/>
      <c r="BH254" s="4">
        <v>50</v>
      </c>
      <c r="BI254" s="49">
        <v>0</v>
      </c>
      <c r="BJ254" s="4">
        <v>0.01</v>
      </c>
    </row>
    <row r="255" spans="1:62" ht="15" x14ac:dyDescent="0.25">
      <c r="A255" s="4">
        <v>250</v>
      </c>
      <c r="B255" s="34"/>
      <c r="F255" s="51" t="s">
        <v>67</v>
      </c>
      <c r="G255" s="36">
        <v>51410</v>
      </c>
      <c r="L255" s="4">
        <v>4</v>
      </c>
      <c r="M255" s="4">
        <v>3</v>
      </c>
      <c r="N255" s="4">
        <v>97.3</v>
      </c>
      <c r="O255" s="4" t="s">
        <v>68</v>
      </c>
      <c r="P255" s="37">
        <f t="shared" si="30"/>
        <v>1997.3</v>
      </c>
      <c r="R255" s="43">
        <v>80</v>
      </c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3"/>
      <c r="AV255" s="44"/>
      <c r="AX255" s="43"/>
      <c r="AY255" s="43"/>
      <c r="BB255" s="46"/>
      <c r="BD255" s="45"/>
      <c r="BE255" s="46">
        <v>159784</v>
      </c>
      <c r="BG255" s="49"/>
      <c r="BH255" s="4">
        <v>50</v>
      </c>
      <c r="BI255" s="49">
        <v>0</v>
      </c>
      <c r="BJ255" s="4">
        <v>0.01</v>
      </c>
    </row>
    <row r="256" spans="1:62" ht="15" x14ac:dyDescent="0.25">
      <c r="A256" s="4">
        <v>251</v>
      </c>
      <c r="B256" s="34"/>
      <c r="F256" s="51" t="s">
        <v>67</v>
      </c>
      <c r="G256" s="36">
        <v>29036</v>
      </c>
      <c r="L256" s="4">
        <v>10</v>
      </c>
      <c r="M256" s="4">
        <v>1</v>
      </c>
      <c r="N256" s="4">
        <v>28</v>
      </c>
      <c r="O256" s="4" t="s">
        <v>68</v>
      </c>
      <c r="P256" s="37">
        <f t="shared" si="30"/>
        <v>4128</v>
      </c>
      <c r="R256" s="43">
        <v>80</v>
      </c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2"/>
      <c r="AT256" s="40"/>
      <c r="AU256" s="43"/>
      <c r="AV256" s="44"/>
      <c r="AX256" s="43"/>
      <c r="AY256" s="43"/>
      <c r="BB256" s="46"/>
      <c r="BD256" s="45"/>
      <c r="BE256" s="46">
        <v>330240</v>
      </c>
      <c r="BG256" s="49"/>
      <c r="BH256" s="4">
        <v>50</v>
      </c>
      <c r="BI256" s="49">
        <v>0</v>
      </c>
      <c r="BJ256" s="4">
        <v>0.01</v>
      </c>
    </row>
    <row r="257" spans="1:62" ht="15" x14ac:dyDescent="0.25">
      <c r="A257" s="4">
        <v>252</v>
      </c>
      <c r="B257" s="34"/>
      <c r="F257" s="51" t="s">
        <v>67</v>
      </c>
      <c r="G257" s="36">
        <v>29030</v>
      </c>
      <c r="L257" s="4">
        <v>21</v>
      </c>
      <c r="M257" s="4">
        <v>0</v>
      </c>
      <c r="N257" s="4">
        <v>56</v>
      </c>
      <c r="O257" s="4" t="s">
        <v>68</v>
      </c>
      <c r="P257" s="37">
        <f t="shared" si="30"/>
        <v>8456</v>
      </c>
      <c r="R257" s="43">
        <v>80</v>
      </c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2"/>
      <c r="AT257" s="40"/>
      <c r="AU257" s="43"/>
      <c r="AV257" s="44"/>
      <c r="AX257" s="43"/>
      <c r="AY257" s="43"/>
      <c r="BB257" s="46"/>
      <c r="BD257" s="45"/>
      <c r="BE257" s="46">
        <v>676480</v>
      </c>
      <c r="BG257" s="49"/>
      <c r="BH257" s="4">
        <v>50</v>
      </c>
      <c r="BI257" s="49">
        <v>0</v>
      </c>
      <c r="BJ257" s="4">
        <v>0.01</v>
      </c>
    </row>
    <row r="258" spans="1:62" ht="15" x14ac:dyDescent="0.25">
      <c r="A258" s="4">
        <v>253</v>
      </c>
      <c r="B258" s="34"/>
      <c r="F258" s="51" t="s">
        <v>67</v>
      </c>
      <c r="G258" s="36">
        <v>4476</v>
      </c>
      <c r="L258" s="4">
        <v>1</v>
      </c>
      <c r="M258" s="4">
        <v>2</v>
      </c>
      <c r="N258" s="4">
        <v>83</v>
      </c>
      <c r="O258" s="4" t="s">
        <v>68</v>
      </c>
      <c r="P258" s="37">
        <f t="shared" ref="P258:P321" si="31">+L258*400+M258*100+N258</f>
        <v>683</v>
      </c>
      <c r="R258" s="43">
        <v>250</v>
      </c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2"/>
      <c r="AT258" s="40"/>
      <c r="AU258" s="43"/>
      <c r="AV258" s="44"/>
      <c r="AX258" s="43"/>
      <c r="AY258" s="43"/>
      <c r="BB258" s="46"/>
      <c r="BD258" s="45"/>
      <c r="BE258" s="46">
        <v>170750</v>
      </c>
      <c r="BG258" s="49"/>
      <c r="BH258" s="4">
        <v>50</v>
      </c>
      <c r="BI258" s="49">
        <v>0</v>
      </c>
      <c r="BJ258" s="4">
        <v>0.01</v>
      </c>
    </row>
    <row r="259" spans="1:62" ht="15" x14ac:dyDescent="0.25">
      <c r="A259" s="4">
        <v>254</v>
      </c>
      <c r="B259" s="34"/>
      <c r="F259" s="51" t="s">
        <v>67</v>
      </c>
      <c r="G259" s="36">
        <v>43018</v>
      </c>
      <c r="L259" s="4">
        <v>11</v>
      </c>
      <c r="M259" s="4">
        <v>2</v>
      </c>
      <c r="N259" s="4">
        <v>99.3</v>
      </c>
      <c r="O259" s="4" t="s">
        <v>68</v>
      </c>
      <c r="P259" s="37">
        <f t="shared" si="31"/>
        <v>4699.3</v>
      </c>
      <c r="R259" s="43">
        <v>100</v>
      </c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2"/>
      <c r="AT259" s="40"/>
      <c r="AU259" s="43"/>
      <c r="AV259" s="44"/>
      <c r="AX259" s="43"/>
      <c r="AY259" s="43"/>
      <c r="BB259" s="46"/>
      <c r="BD259" s="45"/>
      <c r="BE259" s="46">
        <v>469930</v>
      </c>
      <c r="BG259" s="49"/>
      <c r="BH259" s="4">
        <v>50</v>
      </c>
      <c r="BI259" s="49">
        <v>0</v>
      </c>
      <c r="BJ259" s="4">
        <v>0.01</v>
      </c>
    </row>
    <row r="260" spans="1:62" ht="15" x14ac:dyDescent="0.25">
      <c r="A260" s="4">
        <v>255</v>
      </c>
      <c r="B260" s="34"/>
      <c r="F260" s="51" t="s">
        <v>67</v>
      </c>
      <c r="G260" s="36">
        <v>36779</v>
      </c>
      <c r="L260" s="4">
        <v>4</v>
      </c>
      <c r="M260" s="4">
        <v>3</v>
      </c>
      <c r="N260" s="4">
        <v>90</v>
      </c>
      <c r="O260" s="4" t="s">
        <v>68</v>
      </c>
      <c r="P260" s="37">
        <f t="shared" si="31"/>
        <v>1990</v>
      </c>
      <c r="R260" s="43">
        <v>100</v>
      </c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3"/>
      <c r="AV260" s="44"/>
      <c r="AX260" s="43"/>
      <c r="AY260" s="43"/>
      <c r="BB260" s="46"/>
      <c r="BC260" s="47"/>
      <c r="BD260" s="45"/>
      <c r="BE260" s="46">
        <v>199000</v>
      </c>
      <c r="BG260" s="49"/>
      <c r="BH260" s="4">
        <v>50</v>
      </c>
      <c r="BI260" s="49">
        <v>0</v>
      </c>
      <c r="BJ260" s="4">
        <v>0.01</v>
      </c>
    </row>
    <row r="261" spans="1:62" ht="15" x14ac:dyDescent="0.25">
      <c r="A261" s="4">
        <v>256</v>
      </c>
      <c r="B261" s="34"/>
      <c r="F261" s="51" t="s">
        <v>67</v>
      </c>
      <c r="G261" s="36">
        <v>35085</v>
      </c>
      <c r="L261" s="4">
        <v>1</v>
      </c>
      <c r="M261" s="4">
        <v>3</v>
      </c>
      <c r="N261" s="4">
        <v>99</v>
      </c>
      <c r="O261" s="4" t="s">
        <v>68</v>
      </c>
      <c r="P261" s="37">
        <f t="shared" si="31"/>
        <v>799</v>
      </c>
      <c r="R261" s="43">
        <v>220</v>
      </c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3"/>
      <c r="AV261" s="44"/>
      <c r="AX261" s="43"/>
      <c r="AY261" s="43"/>
      <c r="BB261" s="46"/>
      <c r="BC261" s="47"/>
      <c r="BD261" s="45"/>
      <c r="BE261" s="46">
        <v>175780</v>
      </c>
      <c r="BG261" s="49"/>
      <c r="BH261" s="4">
        <v>50</v>
      </c>
      <c r="BI261" s="49">
        <v>0</v>
      </c>
      <c r="BJ261" s="4">
        <v>0.01</v>
      </c>
    </row>
    <row r="262" spans="1:62" ht="15" x14ac:dyDescent="0.25">
      <c r="A262" s="4">
        <v>257</v>
      </c>
      <c r="B262" s="34"/>
      <c r="F262" s="51" t="s">
        <v>67</v>
      </c>
      <c r="G262" s="36">
        <v>47431</v>
      </c>
      <c r="L262" s="4">
        <v>10</v>
      </c>
      <c r="M262" s="4">
        <v>0</v>
      </c>
      <c r="N262" s="4">
        <v>0</v>
      </c>
      <c r="O262" s="4" t="s">
        <v>68</v>
      </c>
      <c r="P262" s="37">
        <f t="shared" si="31"/>
        <v>4000</v>
      </c>
      <c r="R262" s="43">
        <v>80</v>
      </c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3"/>
      <c r="AV262" s="44"/>
      <c r="AX262" s="43"/>
      <c r="AY262" s="43"/>
      <c r="BB262" s="46"/>
      <c r="BC262" s="47"/>
      <c r="BD262" s="45"/>
      <c r="BE262" s="46">
        <v>320000</v>
      </c>
      <c r="BG262" s="49"/>
      <c r="BH262" s="4">
        <v>50</v>
      </c>
      <c r="BI262" s="49">
        <v>0</v>
      </c>
      <c r="BJ262" s="4">
        <v>0.01</v>
      </c>
    </row>
    <row r="263" spans="1:62" ht="15" x14ac:dyDescent="0.25">
      <c r="A263" s="4">
        <v>258</v>
      </c>
      <c r="B263" s="34"/>
      <c r="F263" s="51" t="s">
        <v>67</v>
      </c>
      <c r="G263" s="36">
        <v>44786</v>
      </c>
      <c r="L263" s="4">
        <v>1</v>
      </c>
      <c r="M263" s="4">
        <v>1</v>
      </c>
      <c r="N263" s="4">
        <v>12.4</v>
      </c>
      <c r="O263" s="4" t="s">
        <v>68</v>
      </c>
      <c r="P263" s="37">
        <f t="shared" si="31"/>
        <v>512.4</v>
      </c>
      <c r="R263" s="43">
        <v>200</v>
      </c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3"/>
      <c r="AV263" s="44"/>
      <c r="AX263" s="43"/>
      <c r="AY263" s="43"/>
      <c r="BB263" s="46"/>
      <c r="BD263" s="45"/>
      <c r="BE263" s="46">
        <v>102480</v>
      </c>
      <c r="BG263" s="49"/>
      <c r="BH263" s="4">
        <v>50</v>
      </c>
      <c r="BI263" s="49">
        <v>0</v>
      </c>
      <c r="BJ263" s="4">
        <v>0.01</v>
      </c>
    </row>
    <row r="264" spans="1:62" ht="15" x14ac:dyDescent="0.25">
      <c r="A264" s="4">
        <v>259</v>
      </c>
      <c r="B264" s="34"/>
      <c r="F264" s="51" t="s">
        <v>67</v>
      </c>
      <c r="G264" s="36">
        <v>24143</v>
      </c>
      <c r="L264" s="4">
        <v>7</v>
      </c>
      <c r="M264" s="4">
        <v>2</v>
      </c>
      <c r="N264" s="4">
        <v>70</v>
      </c>
      <c r="O264" s="4" t="s">
        <v>68</v>
      </c>
      <c r="P264" s="37">
        <f t="shared" si="31"/>
        <v>3070</v>
      </c>
      <c r="R264" s="43">
        <v>130</v>
      </c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3"/>
      <c r="AV264" s="44"/>
      <c r="AX264" s="43"/>
      <c r="AY264" s="43"/>
      <c r="BB264" s="46"/>
      <c r="BC264" s="47"/>
      <c r="BD264" s="45"/>
      <c r="BE264" s="46">
        <v>399100</v>
      </c>
      <c r="BG264" s="49"/>
      <c r="BH264" s="4">
        <v>50</v>
      </c>
      <c r="BI264" s="49">
        <v>0</v>
      </c>
      <c r="BJ264" s="4">
        <v>0.01</v>
      </c>
    </row>
    <row r="265" spans="1:62" ht="15" x14ac:dyDescent="0.25">
      <c r="A265" s="4">
        <v>260</v>
      </c>
      <c r="B265" s="34"/>
      <c r="F265" s="51" t="s">
        <v>67</v>
      </c>
      <c r="G265" s="36">
        <v>22351</v>
      </c>
      <c r="L265" s="4">
        <v>0</v>
      </c>
      <c r="M265" s="4">
        <v>1</v>
      </c>
      <c r="N265" s="4">
        <v>30</v>
      </c>
      <c r="O265" s="4" t="s">
        <v>68</v>
      </c>
      <c r="P265" s="37">
        <f t="shared" si="31"/>
        <v>130</v>
      </c>
      <c r="R265" s="43">
        <v>100</v>
      </c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3"/>
      <c r="AV265" s="44"/>
      <c r="AX265" s="43"/>
      <c r="AY265" s="43"/>
      <c r="BB265" s="46"/>
      <c r="BD265" s="45"/>
      <c r="BE265" s="46">
        <v>13000</v>
      </c>
      <c r="BG265" s="49"/>
      <c r="BH265" s="4">
        <v>50</v>
      </c>
      <c r="BI265" s="49">
        <v>0</v>
      </c>
      <c r="BJ265" s="4">
        <v>0.01</v>
      </c>
    </row>
    <row r="266" spans="1:62" ht="15" x14ac:dyDescent="0.25">
      <c r="A266" s="4">
        <v>261</v>
      </c>
      <c r="B266" s="34"/>
      <c r="F266" s="51" t="s">
        <v>67</v>
      </c>
      <c r="G266" s="36">
        <v>51348</v>
      </c>
      <c r="L266" s="4">
        <v>0</v>
      </c>
      <c r="M266" s="4">
        <v>3</v>
      </c>
      <c r="N266" s="4">
        <v>97</v>
      </c>
      <c r="O266" s="4" t="s">
        <v>68</v>
      </c>
      <c r="P266" s="37">
        <f t="shared" si="31"/>
        <v>397</v>
      </c>
      <c r="R266" s="43">
        <v>100</v>
      </c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2"/>
      <c r="AT266" s="40"/>
      <c r="AU266" s="43"/>
      <c r="AV266" s="44"/>
      <c r="AX266" s="43"/>
      <c r="AY266" s="43"/>
      <c r="BB266" s="46"/>
      <c r="BD266" s="45"/>
      <c r="BE266" s="46">
        <v>39700</v>
      </c>
      <c r="BG266" s="49"/>
      <c r="BH266" s="4">
        <v>50</v>
      </c>
      <c r="BI266" s="49">
        <v>0</v>
      </c>
      <c r="BJ266" s="4">
        <v>0.01</v>
      </c>
    </row>
    <row r="267" spans="1:62" ht="15" x14ac:dyDescent="0.25">
      <c r="A267" s="4">
        <v>262</v>
      </c>
      <c r="B267" s="34"/>
      <c r="F267" s="51" t="s">
        <v>67</v>
      </c>
      <c r="G267" s="36">
        <v>43164</v>
      </c>
      <c r="L267" s="4">
        <v>4</v>
      </c>
      <c r="M267" s="4">
        <v>3</v>
      </c>
      <c r="N267" s="4">
        <v>74.8</v>
      </c>
      <c r="O267" s="4" t="s">
        <v>68</v>
      </c>
      <c r="P267" s="37">
        <f t="shared" si="31"/>
        <v>1974.8</v>
      </c>
      <c r="R267" s="43">
        <v>220</v>
      </c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3"/>
      <c r="AV267" s="44"/>
      <c r="AX267" s="43"/>
      <c r="AY267" s="43"/>
      <c r="BB267" s="46"/>
      <c r="BC267" s="47"/>
      <c r="BD267" s="45"/>
      <c r="BE267" s="46">
        <v>434456</v>
      </c>
      <c r="BG267" s="49"/>
      <c r="BH267" s="4">
        <v>50</v>
      </c>
      <c r="BI267" s="49">
        <v>0</v>
      </c>
      <c r="BJ267" s="4">
        <v>0.01</v>
      </c>
    </row>
    <row r="268" spans="1:62" ht="15" x14ac:dyDescent="0.25">
      <c r="A268" s="4">
        <v>263</v>
      </c>
      <c r="B268" s="34"/>
      <c r="F268" s="51" t="s">
        <v>67</v>
      </c>
      <c r="G268" s="36">
        <v>17506</v>
      </c>
      <c r="L268" s="4">
        <v>6</v>
      </c>
      <c r="M268" s="4">
        <v>2</v>
      </c>
      <c r="N268" s="4">
        <v>10</v>
      </c>
      <c r="O268" s="4" t="s">
        <v>68</v>
      </c>
      <c r="P268" s="37">
        <f t="shared" si="31"/>
        <v>2610</v>
      </c>
      <c r="R268" s="43">
        <v>260</v>
      </c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2"/>
      <c r="AT268" s="40"/>
      <c r="AU268" s="43"/>
      <c r="AV268" s="44"/>
      <c r="AX268" s="43"/>
      <c r="AY268" s="43"/>
      <c r="BB268" s="46"/>
      <c r="BD268" s="45"/>
      <c r="BE268" s="46">
        <v>678600</v>
      </c>
      <c r="BG268" s="49"/>
      <c r="BH268" s="4">
        <v>50</v>
      </c>
      <c r="BI268" s="49">
        <v>0</v>
      </c>
      <c r="BJ268" s="4">
        <v>0.01</v>
      </c>
    </row>
    <row r="269" spans="1:62" ht="15" x14ac:dyDescent="0.25">
      <c r="A269" s="4">
        <v>264</v>
      </c>
      <c r="B269" s="34"/>
      <c r="F269" s="51" t="s">
        <v>67</v>
      </c>
      <c r="G269" s="36">
        <v>29347</v>
      </c>
      <c r="L269" s="4">
        <v>2</v>
      </c>
      <c r="M269" s="4">
        <v>3</v>
      </c>
      <c r="N269" s="4">
        <v>7</v>
      </c>
      <c r="O269" s="4" t="s">
        <v>68</v>
      </c>
      <c r="P269" s="37">
        <f t="shared" si="31"/>
        <v>1107</v>
      </c>
      <c r="R269" s="43">
        <v>80</v>
      </c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3"/>
      <c r="AV269" s="44"/>
      <c r="AX269" s="43"/>
      <c r="AY269" s="43"/>
      <c r="BB269" s="46"/>
      <c r="BD269" s="45"/>
      <c r="BE269" s="46">
        <v>88560</v>
      </c>
      <c r="BG269" s="49"/>
      <c r="BH269" s="4">
        <v>50</v>
      </c>
      <c r="BI269" s="49">
        <v>0</v>
      </c>
      <c r="BJ269" s="4">
        <v>0.01</v>
      </c>
    </row>
    <row r="270" spans="1:62" ht="15" x14ac:dyDescent="0.25">
      <c r="A270" s="4">
        <v>265</v>
      </c>
      <c r="B270" s="34"/>
      <c r="F270" s="51" t="s">
        <v>67</v>
      </c>
      <c r="G270" s="36">
        <v>35321</v>
      </c>
      <c r="L270" s="4">
        <v>2</v>
      </c>
      <c r="M270" s="4">
        <v>1</v>
      </c>
      <c r="N270" s="4">
        <v>43</v>
      </c>
      <c r="O270" s="4" t="s">
        <v>68</v>
      </c>
      <c r="P270" s="37">
        <f t="shared" si="31"/>
        <v>943</v>
      </c>
      <c r="R270" s="43">
        <v>80</v>
      </c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2"/>
      <c r="AT270" s="40"/>
      <c r="AU270" s="43"/>
      <c r="AV270" s="44"/>
      <c r="AX270" s="43"/>
      <c r="AY270" s="43"/>
      <c r="BB270" s="46"/>
      <c r="BD270" s="45"/>
      <c r="BE270" s="46">
        <v>75440</v>
      </c>
      <c r="BG270" s="49"/>
      <c r="BH270" s="4">
        <v>50</v>
      </c>
      <c r="BI270" s="49">
        <v>0</v>
      </c>
      <c r="BJ270" s="4">
        <v>0.01</v>
      </c>
    </row>
    <row r="271" spans="1:62" ht="15" x14ac:dyDescent="0.25">
      <c r="A271" s="4">
        <v>266</v>
      </c>
      <c r="B271" s="34"/>
      <c r="F271" s="51" t="s">
        <v>67</v>
      </c>
      <c r="G271" s="36">
        <v>58384</v>
      </c>
      <c r="L271" s="4">
        <v>3</v>
      </c>
      <c r="M271" s="4">
        <v>0</v>
      </c>
      <c r="N271" s="4">
        <v>0</v>
      </c>
      <c r="O271" s="4" t="s">
        <v>68</v>
      </c>
      <c r="P271" s="37">
        <f t="shared" si="31"/>
        <v>1200</v>
      </c>
      <c r="R271" s="43">
        <v>100</v>
      </c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2"/>
      <c r="AT271" s="40"/>
      <c r="AU271" s="43"/>
      <c r="AV271" s="44"/>
      <c r="AX271" s="43"/>
      <c r="AY271" s="43"/>
      <c r="BB271" s="46"/>
      <c r="BD271" s="45"/>
      <c r="BE271" s="46">
        <v>120000</v>
      </c>
      <c r="BG271" s="49"/>
      <c r="BH271" s="4">
        <v>50</v>
      </c>
      <c r="BI271" s="49">
        <v>0</v>
      </c>
      <c r="BJ271" s="4">
        <v>0.01</v>
      </c>
    </row>
    <row r="272" spans="1:62" ht="15" x14ac:dyDescent="0.25">
      <c r="A272" s="4">
        <v>267</v>
      </c>
      <c r="B272" s="34"/>
      <c r="F272" s="51" t="s">
        <v>67</v>
      </c>
      <c r="G272" s="36">
        <v>29402</v>
      </c>
      <c r="L272" s="4">
        <v>0</v>
      </c>
      <c r="M272" s="4">
        <v>1</v>
      </c>
      <c r="N272" s="4">
        <v>39</v>
      </c>
      <c r="O272" s="4" t="s">
        <v>68</v>
      </c>
      <c r="P272" s="37">
        <f t="shared" si="31"/>
        <v>139</v>
      </c>
      <c r="R272" s="43">
        <v>80</v>
      </c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3"/>
      <c r="AV272" s="44"/>
      <c r="AX272" s="43"/>
      <c r="AY272" s="43"/>
      <c r="BB272" s="46"/>
      <c r="BC272" s="47"/>
      <c r="BD272" s="45"/>
      <c r="BE272" s="46">
        <v>11120</v>
      </c>
      <c r="BG272" s="49"/>
      <c r="BH272" s="4">
        <v>50</v>
      </c>
      <c r="BI272" s="49">
        <v>0</v>
      </c>
      <c r="BJ272" s="4">
        <v>0.01</v>
      </c>
    </row>
    <row r="273" spans="1:62" ht="15" x14ac:dyDescent="0.25">
      <c r="A273" s="4">
        <v>268</v>
      </c>
      <c r="B273" s="34"/>
      <c r="F273" s="51" t="s">
        <v>67</v>
      </c>
      <c r="G273" s="36">
        <v>28244</v>
      </c>
      <c r="L273" s="4">
        <v>6</v>
      </c>
      <c r="M273" s="4">
        <v>2</v>
      </c>
      <c r="N273" s="4">
        <v>54</v>
      </c>
      <c r="O273" s="4" t="s">
        <v>68</v>
      </c>
      <c r="P273" s="37">
        <f t="shared" si="31"/>
        <v>2654</v>
      </c>
      <c r="R273" s="43">
        <v>80</v>
      </c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3"/>
      <c r="AV273" s="44"/>
      <c r="AX273" s="43"/>
      <c r="AY273" s="43"/>
      <c r="BB273" s="46"/>
      <c r="BD273" s="45"/>
      <c r="BE273" s="46">
        <v>212320</v>
      </c>
      <c r="BG273" s="49"/>
      <c r="BH273" s="4">
        <v>50</v>
      </c>
      <c r="BI273" s="49">
        <v>0</v>
      </c>
      <c r="BJ273" s="4">
        <v>0.01</v>
      </c>
    </row>
    <row r="274" spans="1:62" ht="15" x14ac:dyDescent="0.25">
      <c r="A274" s="4">
        <v>269</v>
      </c>
      <c r="B274" s="34"/>
      <c r="F274" s="51" t="s">
        <v>67</v>
      </c>
      <c r="G274" s="36">
        <v>21579</v>
      </c>
      <c r="L274" s="4">
        <v>6</v>
      </c>
      <c r="M274" s="4">
        <v>0</v>
      </c>
      <c r="N274" s="4">
        <v>24</v>
      </c>
      <c r="O274" s="4" t="s">
        <v>68</v>
      </c>
      <c r="P274" s="37">
        <f t="shared" si="31"/>
        <v>2424</v>
      </c>
      <c r="R274" s="43">
        <v>100</v>
      </c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3"/>
      <c r="AV274" s="44"/>
      <c r="AX274" s="43"/>
      <c r="AY274" s="43"/>
      <c r="BB274" s="46"/>
      <c r="BD274" s="45"/>
      <c r="BE274" s="46">
        <v>242400</v>
      </c>
      <c r="BG274" s="49"/>
      <c r="BH274" s="4">
        <v>50</v>
      </c>
      <c r="BI274" s="49">
        <v>0</v>
      </c>
      <c r="BJ274" s="4">
        <v>0.01</v>
      </c>
    </row>
    <row r="275" spans="1:62" ht="15" x14ac:dyDescent="0.25">
      <c r="A275" s="4">
        <v>270</v>
      </c>
      <c r="B275" s="34"/>
      <c r="F275" s="51" t="s">
        <v>67</v>
      </c>
      <c r="G275" s="36">
        <v>39511</v>
      </c>
      <c r="L275" s="4">
        <v>0</v>
      </c>
      <c r="M275" s="4">
        <v>2</v>
      </c>
      <c r="N275" s="4">
        <v>19.3</v>
      </c>
      <c r="O275" s="4" t="s">
        <v>68</v>
      </c>
      <c r="P275" s="37">
        <f t="shared" si="31"/>
        <v>219.3</v>
      </c>
      <c r="R275" s="43">
        <v>80</v>
      </c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3"/>
      <c r="AV275" s="44"/>
      <c r="AX275" s="43"/>
      <c r="AY275" s="43"/>
      <c r="BB275" s="46"/>
      <c r="BD275" s="45"/>
      <c r="BE275" s="46">
        <v>17544</v>
      </c>
      <c r="BG275" s="49"/>
      <c r="BH275" s="4">
        <v>50</v>
      </c>
      <c r="BI275" s="49">
        <v>0</v>
      </c>
      <c r="BJ275" s="4">
        <v>0.01</v>
      </c>
    </row>
    <row r="276" spans="1:62" ht="15" x14ac:dyDescent="0.25">
      <c r="A276" s="4">
        <v>271</v>
      </c>
      <c r="B276" s="34"/>
      <c r="F276" s="51" t="s">
        <v>67</v>
      </c>
      <c r="G276" s="36">
        <v>39133</v>
      </c>
      <c r="L276" s="4">
        <v>10</v>
      </c>
      <c r="M276" s="4">
        <v>0</v>
      </c>
      <c r="N276" s="4">
        <v>29.3</v>
      </c>
      <c r="O276" s="4" t="s">
        <v>68</v>
      </c>
      <c r="P276" s="37">
        <f t="shared" si="31"/>
        <v>4029.3</v>
      </c>
      <c r="R276" s="43">
        <v>100</v>
      </c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3"/>
      <c r="AV276" s="44"/>
      <c r="AX276" s="43"/>
      <c r="AY276" s="43"/>
      <c r="BB276" s="46"/>
      <c r="BD276" s="45"/>
      <c r="BE276" s="46">
        <v>402930</v>
      </c>
      <c r="BG276" s="49"/>
      <c r="BH276" s="4">
        <v>50</v>
      </c>
      <c r="BI276" s="49">
        <v>0</v>
      </c>
      <c r="BJ276" s="4">
        <v>0.01</v>
      </c>
    </row>
    <row r="277" spans="1:62" ht="15" x14ac:dyDescent="0.25">
      <c r="A277" s="4">
        <v>272</v>
      </c>
      <c r="B277" s="34"/>
      <c r="F277" s="51" t="s">
        <v>67</v>
      </c>
      <c r="G277" s="36">
        <v>54450</v>
      </c>
      <c r="L277" s="4">
        <v>6</v>
      </c>
      <c r="M277" s="4">
        <v>0</v>
      </c>
      <c r="N277" s="4">
        <v>72</v>
      </c>
      <c r="O277" s="4" t="s">
        <v>68</v>
      </c>
      <c r="P277" s="37">
        <f t="shared" si="31"/>
        <v>2472</v>
      </c>
      <c r="R277" s="43">
        <v>100</v>
      </c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3"/>
      <c r="AV277" s="44"/>
      <c r="AX277" s="43"/>
      <c r="AY277" s="43"/>
      <c r="BB277" s="46"/>
      <c r="BD277" s="45"/>
      <c r="BE277" s="46">
        <v>247200</v>
      </c>
      <c r="BG277" s="49"/>
      <c r="BH277" s="4">
        <v>50</v>
      </c>
      <c r="BI277" s="49">
        <v>0</v>
      </c>
      <c r="BJ277" s="4">
        <v>0.01</v>
      </c>
    </row>
    <row r="278" spans="1:62" ht="15" x14ac:dyDescent="0.25">
      <c r="A278" s="4">
        <v>273</v>
      </c>
      <c r="B278" s="34"/>
      <c r="F278" s="51" t="s">
        <v>67</v>
      </c>
      <c r="G278" s="36">
        <v>28820</v>
      </c>
      <c r="L278" s="4">
        <v>8</v>
      </c>
      <c r="M278" s="4">
        <v>2</v>
      </c>
      <c r="N278" s="4">
        <v>66</v>
      </c>
      <c r="O278" s="4" t="s">
        <v>68</v>
      </c>
      <c r="P278" s="37">
        <f t="shared" si="31"/>
        <v>3466</v>
      </c>
      <c r="R278" s="43">
        <v>80</v>
      </c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3"/>
      <c r="AV278" s="44"/>
      <c r="AX278" s="43"/>
      <c r="AY278" s="43"/>
      <c r="BB278" s="46"/>
      <c r="BD278" s="45"/>
      <c r="BE278" s="46">
        <v>277280</v>
      </c>
      <c r="BG278" s="49"/>
      <c r="BH278" s="4">
        <v>50</v>
      </c>
      <c r="BI278" s="49">
        <v>0</v>
      </c>
      <c r="BJ278" s="4">
        <v>0.01</v>
      </c>
    </row>
    <row r="279" spans="1:62" ht="15" x14ac:dyDescent="0.25">
      <c r="A279" s="4">
        <v>274</v>
      </c>
      <c r="B279" s="34"/>
      <c r="F279" s="51" t="s">
        <v>67</v>
      </c>
      <c r="G279" s="36">
        <v>29370</v>
      </c>
      <c r="L279" s="4">
        <v>7</v>
      </c>
      <c r="M279" s="4">
        <v>3</v>
      </c>
      <c r="N279" s="4">
        <v>1</v>
      </c>
      <c r="O279" s="4" t="s">
        <v>68</v>
      </c>
      <c r="P279" s="37">
        <f t="shared" si="31"/>
        <v>3101</v>
      </c>
      <c r="R279" s="43">
        <v>130</v>
      </c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3"/>
      <c r="AV279" s="44"/>
      <c r="AX279" s="43"/>
      <c r="AY279" s="43"/>
      <c r="BB279" s="46"/>
      <c r="BD279" s="45"/>
      <c r="BE279" s="46">
        <v>403130</v>
      </c>
      <c r="BG279" s="49"/>
      <c r="BH279" s="4">
        <v>50</v>
      </c>
      <c r="BI279" s="49">
        <v>0</v>
      </c>
      <c r="BJ279" s="4">
        <v>0.01</v>
      </c>
    </row>
    <row r="280" spans="1:62" ht="15" x14ac:dyDescent="0.25">
      <c r="A280" s="4">
        <v>275</v>
      </c>
      <c r="B280" s="34"/>
      <c r="F280" s="51" t="s">
        <v>67</v>
      </c>
      <c r="G280" s="36">
        <v>29416</v>
      </c>
      <c r="L280" s="4">
        <v>0</v>
      </c>
      <c r="M280" s="4">
        <v>1</v>
      </c>
      <c r="N280" s="4">
        <v>34</v>
      </c>
      <c r="O280" s="4" t="s">
        <v>68</v>
      </c>
      <c r="P280" s="37">
        <f t="shared" si="31"/>
        <v>134</v>
      </c>
      <c r="R280" s="43">
        <v>80</v>
      </c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3"/>
      <c r="AV280" s="44"/>
      <c r="AX280" s="43"/>
      <c r="AY280" s="43"/>
      <c r="BB280" s="46"/>
      <c r="BD280" s="45"/>
      <c r="BE280" s="46">
        <v>10720</v>
      </c>
      <c r="BG280" s="49"/>
      <c r="BH280" s="4">
        <v>50</v>
      </c>
      <c r="BI280" s="49">
        <v>0</v>
      </c>
      <c r="BJ280" s="4">
        <v>0.01</v>
      </c>
    </row>
    <row r="281" spans="1:62" ht="15" x14ac:dyDescent="0.25">
      <c r="A281" s="4">
        <v>276</v>
      </c>
      <c r="B281" s="34"/>
      <c r="F281" s="51" t="s">
        <v>67</v>
      </c>
      <c r="G281" s="36">
        <v>30590</v>
      </c>
      <c r="L281" s="4">
        <v>17</v>
      </c>
      <c r="M281" s="4">
        <v>3</v>
      </c>
      <c r="N281" s="4">
        <v>21</v>
      </c>
      <c r="O281" s="4" t="s">
        <v>68</v>
      </c>
      <c r="P281" s="37">
        <f t="shared" si="31"/>
        <v>7121</v>
      </c>
      <c r="R281" s="43">
        <v>100</v>
      </c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3"/>
      <c r="AV281" s="44"/>
      <c r="AX281" s="43"/>
      <c r="AY281" s="43"/>
      <c r="BB281" s="46"/>
      <c r="BD281" s="45"/>
      <c r="BE281" s="46">
        <v>712100</v>
      </c>
      <c r="BG281" s="49"/>
      <c r="BH281" s="4">
        <v>50</v>
      </c>
      <c r="BI281" s="49">
        <v>0</v>
      </c>
      <c r="BJ281" s="4">
        <v>0.01</v>
      </c>
    </row>
    <row r="282" spans="1:62" ht="15" x14ac:dyDescent="0.25">
      <c r="A282" s="4">
        <v>277</v>
      </c>
      <c r="B282" s="34"/>
      <c r="F282" s="51" t="s">
        <v>67</v>
      </c>
      <c r="G282" s="36">
        <v>26070</v>
      </c>
      <c r="L282" s="4">
        <v>4</v>
      </c>
      <c r="M282" s="4">
        <v>0</v>
      </c>
      <c r="N282" s="4">
        <v>70</v>
      </c>
      <c r="O282" s="4" t="s">
        <v>68</v>
      </c>
      <c r="P282" s="37">
        <f t="shared" si="31"/>
        <v>1670</v>
      </c>
      <c r="R282" s="43">
        <v>80</v>
      </c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3"/>
      <c r="AV282" s="44"/>
      <c r="AX282" s="43"/>
      <c r="AY282" s="43"/>
      <c r="BB282" s="46"/>
      <c r="BD282" s="45"/>
      <c r="BE282" s="46">
        <v>133600</v>
      </c>
      <c r="BG282" s="49"/>
      <c r="BH282" s="4">
        <v>50</v>
      </c>
      <c r="BI282" s="49">
        <v>0</v>
      </c>
      <c r="BJ282" s="4">
        <v>0.01</v>
      </c>
    </row>
    <row r="283" spans="1:62" ht="15" x14ac:dyDescent="0.25">
      <c r="A283" s="4">
        <v>278</v>
      </c>
      <c r="B283" s="34"/>
      <c r="F283" s="51" t="s">
        <v>67</v>
      </c>
      <c r="G283" s="36">
        <v>51804</v>
      </c>
      <c r="L283" s="4">
        <v>8</v>
      </c>
      <c r="M283" s="4">
        <v>3</v>
      </c>
      <c r="N283" s="4">
        <v>10.199999999999999</v>
      </c>
      <c r="O283" s="4" t="s">
        <v>68</v>
      </c>
      <c r="P283" s="37">
        <f t="shared" si="31"/>
        <v>3510.2</v>
      </c>
      <c r="R283" s="43">
        <v>100</v>
      </c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3"/>
      <c r="AV283" s="44"/>
      <c r="AX283" s="43"/>
      <c r="AY283" s="43"/>
      <c r="BB283" s="46"/>
      <c r="BD283" s="45"/>
      <c r="BE283" s="46">
        <v>351020</v>
      </c>
      <c r="BG283" s="49"/>
      <c r="BH283" s="4">
        <v>50</v>
      </c>
      <c r="BI283" s="49">
        <v>0</v>
      </c>
      <c r="BJ283" s="4">
        <v>0.01</v>
      </c>
    </row>
    <row r="284" spans="1:62" ht="15" x14ac:dyDescent="0.25">
      <c r="A284" s="4">
        <v>279</v>
      </c>
      <c r="B284" s="34"/>
      <c r="F284" s="51" t="s">
        <v>67</v>
      </c>
      <c r="G284" s="36">
        <v>29300</v>
      </c>
      <c r="L284" s="4">
        <v>6</v>
      </c>
      <c r="M284" s="4">
        <v>2</v>
      </c>
      <c r="N284" s="4">
        <v>69</v>
      </c>
      <c r="O284" s="4" t="s">
        <v>68</v>
      </c>
      <c r="P284" s="37">
        <f t="shared" si="31"/>
        <v>2669</v>
      </c>
      <c r="R284" s="43">
        <v>100</v>
      </c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3"/>
      <c r="AV284" s="44"/>
      <c r="AX284" s="43"/>
      <c r="AY284" s="43"/>
      <c r="BB284" s="46"/>
      <c r="BD284" s="45"/>
      <c r="BE284" s="46">
        <v>266900</v>
      </c>
      <c r="BG284" s="49"/>
      <c r="BH284" s="4">
        <v>50</v>
      </c>
      <c r="BI284" s="49">
        <v>0</v>
      </c>
      <c r="BJ284" s="4">
        <v>0.01</v>
      </c>
    </row>
    <row r="285" spans="1:62" ht="15" x14ac:dyDescent="0.25">
      <c r="A285" s="4">
        <v>280</v>
      </c>
      <c r="B285" s="34"/>
      <c r="F285" s="51" t="s">
        <v>67</v>
      </c>
      <c r="G285" s="36">
        <v>55805</v>
      </c>
      <c r="L285" s="4">
        <v>4</v>
      </c>
      <c r="M285" s="4">
        <v>0</v>
      </c>
      <c r="N285" s="4">
        <v>0</v>
      </c>
      <c r="O285" s="4" t="s">
        <v>68</v>
      </c>
      <c r="P285" s="37">
        <f t="shared" si="31"/>
        <v>1600</v>
      </c>
      <c r="R285" s="43">
        <v>80</v>
      </c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3"/>
      <c r="AV285" s="44"/>
      <c r="AX285" s="43"/>
      <c r="AY285" s="43"/>
      <c r="BB285" s="46"/>
      <c r="BD285" s="45"/>
      <c r="BE285" s="46">
        <v>128000</v>
      </c>
      <c r="BG285" s="49"/>
      <c r="BH285" s="4">
        <v>50</v>
      </c>
      <c r="BI285" s="49">
        <v>0</v>
      </c>
      <c r="BJ285" s="4">
        <v>0.01</v>
      </c>
    </row>
    <row r="286" spans="1:62" ht="15" x14ac:dyDescent="0.25">
      <c r="A286" s="4">
        <v>281</v>
      </c>
      <c r="B286" s="34"/>
      <c r="F286" s="51" t="s">
        <v>67</v>
      </c>
      <c r="G286" s="36">
        <v>24313</v>
      </c>
      <c r="L286" s="4">
        <v>12</v>
      </c>
      <c r="M286" s="4">
        <v>1</v>
      </c>
      <c r="N286" s="4">
        <v>0</v>
      </c>
      <c r="O286" s="4" t="s">
        <v>68</v>
      </c>
      <c r="P286" s="37">
        <f t="shared" si="31"/>
        <v>4900</v>
      </c>
      <c r="R286" s="43">
        <v>130</v>
      </c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3"/>
      <c r="AV286" s="44"/>
      <c r="AX286" s="43"/>
      <c r="AY286" s="43"/>
      <c r="BB286" s="46"/>
      <c r="BD286" s="45"/>
      <c r="BE286" s="46">
        <v>637000</v>
      </c>
      <c r="BG286" s="49"/>
      <c r="BH286" s="4">
        <v>50</v>
      </c>
      <c r="BI286" s="49">
        <v>0</v>
      </c>
      <c r="BJ286" s="4">
        <v>0.01</v>
      </c>
    </row>
    <row r="287" spans="1:62" ht="15" x14ac:dyDescent="0.25">
      <c r="A287" s="4">
        <v>282</v>
      </c>
      <c r="B287" s="34"/>
      <c r="F287" s="51" t="s">
        <v>67</v>
      </c>
      <c r="G287" s="36">
        <v>27141</v>
      </c>
      <c r="L287" s="4">
        <v>18</v>
      </c>
      <c r="M287" s="4">
        <v>0</v>
      </c>
      <c r="N287" s="4">
        <v>39</v>
      </c>
      <c r="O287" s="4" t="s">
        <v>68</v>
      </c>
      <c r="P287" s="37">
        <f t="shared" si="31"/>
        <v>7239</v>
      </c>
      <c r="R287" s="43">
        <v>100</v>
      </c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3"/>
      <c r="AV287" s="44"/>
      <c r="AX287" s="43"/>
      <c r="AY287" s="43"/>
      <c r="BB287" s="46"/>
      <c r="BD287" s="45"/>
      <c r="BE287" s="46">
        <v>723900</v>
      </c>
      <c r="BG287" s="49"/>
      <c r="BH287" s="4">
        <v>50</v>
      </c>
      <c r="BI287" s="49">
        <v>0</v>
      </c>
      <c r="BJ287" s="4">
        <v>0.01</v>
      </c>
    </row>
    <row r="288" spans="1:62" ht="15" x14ac:dyDescent="0.25">
      <c r="A288" s="4">
        <v>283</v>
      </c>
      <c r="B288" s="34"/>
      <c r="F288" s="51" t="s">
        <v>67</v>
      </c>
      <c r="G288" s="36">
        <v>17548</v>
      </c>
      <c r="L288" s="4">
        <v>11</v>
      </c>
      <c r="M288" s="4">
        <v>3</v>
      </c>
      <c r="N288" s="4">
        <v>0</v>
      </c>
      <c r="O288" s="4" t="s">
        <v>68</v>
      </c>
      <c r="P288" s="37">
        <f t="shared" si="31"/>
        <v>4700</v>
      </c>
      <c r="R288" s="43">
        <v>100</v>
      </c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3"/>
      <c r="AV288" s="44"/>
      <c r="AX288" s="43"/>
      <c r="AY288" s="43"/>
      <c r="BB288" s="46"/>
      <c r="BD288" s="45"/>
      <c r="BE288" s="46">
        <v>470000</v>
      </c>
      <c r="BG288" s="49"/>
      <c r="BH288" s="4">
        <v>50</v>
      </c>
      <c r="BI288" s="49">
        <v>0</v>
      </c>
      <c r="BJ288" s="4">
        <v>0.01</v>
      </c>
    </row>
    <row r="289" spans="1:62" ht="15" x14ac:dyDescent="0.25">
      <c r="A289" s="4">
        <v>284</v>
      </c>
      <c r="B289" s="34"/>
      <c r="F289" s="51" t="s">
        <v>67</v>
      </c>
      <c r="G289" s="36">
        <v>17557</v>
      </c>
      <c r="L289" s="4">
        <v>5</v>
      </c>
      <c r="M289" s="4">
        <v>3</v>
      </c>
      <c r="N289" s="4">
        <v>50</v>
      </c>
      <c r="O289" s="4" t="s">
        <v>68</v>
      </c>
      <c r="P289" s="37">
        <f t="shared" si="31"/>
        <v>2350</v>
      </c>
      <c r="R289" s="43">
        <v>100</v>
      </c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3"/>
      <c r="AV289" s="44"/>
      <c r="AX289" s="43"/>
      <c r="AY289" s="43"/>
      <c r="BB289" s="46"/>
      <c r="BD289" s="45"/>
      <c r="BE289" s="46">
        <v>235000</v>
      </c>
      <c r="BG289" s="49"/>
      <c r="BH289" s="4">
        <v>50</v>
      </c>
      <c r="BI289" s="49">
        <v>0</v>
      </c>
      <c r="BJ289" s="4">
        <v>0.01</v>
      </c>
    </row>
    <row r="290" spans="1:62" ht="15" x14ac:dyDescent="0.25">
      <c r="A290" s="4">
        <v>285</v>
      </c>
      <c r="B290" s="34"/>
      <c r="F290" s="51" t="s">
        <v>67</v>
      </c>
      <c r="G290" s="36">
        <v>40062</v>
      </c>
      <c r="L290" s="4">
        <v>0</v>
      </c>
      <c r="M290" s="4">
        <v>1</v>
      </c>
      <c r="N290" s="4">
        <v>43</v>
      </c>
      <c r="O290" s="4" t="s">
        <v>68</v>
      </c>
      <c r="P290" s="37">
        <f t="shared" si="31"/>
        <v>143</v>
      </c>
      <c r="R290" s="43">
        <v>100</v>
      </c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3"/>
      <c r="AV290" s="44"/>
      <c r="AX290" s="43"/>
      <c r="AY290" s="43"/>
      <c r="BB290" s="46"/>
      <c r="BD290" s="45"/>
      <c r="BE290" s="46">
        <v>14300</v>
      </c>
      <c r="BG290" s="49"/>
      <c r="BH290" s="4">
        <v>50</v>
      </c>
      <c r="BI290" s="49">
        <v>0</v>
      </c>
      <c r="BJ290" s="4">
        <v>0.01</v>
      </c>
    </row>
    <row r="291" spans="1:62" ht="15" x14ac:dyDescent="0.25">
      <c r="A291" s="4">
        <v>286</v>
      </c>
      <c r="B291" s="34"/>
      <c r="F291" s="51" t="s">
        <v>67</v>
      </c>
      <c r="G291" s="36">
        <v>21558</v>
      </c>
      <c r="L291" s="4">
        <v>0</v>
      </c>
      <c r="M291" s="4">
        <v>1</v>
      </c>
      <c r="N291" s="4">
        <v>40</v>
      </c>
      <c r="O291" s="4" t="s">
        <v>68</v>
      </c>
      <c r="P291" s="37">
        <f t="shared" si="31"/>
        <v>140</v>
      </c>
      <c r="R291" s="43">
        <v>80</v>
      </c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3"/>
      <c r="AV291" s="44"/>
      <c r="AX291" s="43"/>
      <c r="AY291" s="43"/>
      <c r="BB291" s="46"/>
      <c r="BD291" s="45"/>
      <c r="BE291" s="46">
        <v>11200</v>
      </c>
      <c r="BG291" s="49"/>
      <c r="BH291" s="4">
        <v>50</v>
      </c>
      <c r="BI291" s="49">
        <v>0</v>
      </c>
      <c r="BJ291" s="4">
        <v>0.01</v>
      </c>
    </row>
    <row r="292" spans="1:62" ht="15" x14ac:dyDescent="0.25">
      <c r="A292" s="4">
        <v>287</v>
      </c>
      <c r="B292" s="34"/>
      <c r="F292" s="51" t="s">
        <v>67</v>
      </c>
      <c r="G292" s="36">
        <v>26291</v>
      </c>
      <c r="L292" s="4">
        <v>1</v>
      </c>
      <c r="M292" s="4">
        <v>1</v>
      </c>
      <c r="N292" s="4">
        <v>67</v>
      </c>
      <c r="O292" s="4" t="s">
        <v>68</v>
      </c>
      <c r="P292" s="37">
        <f t="shared" si="31"/>
        <v>567</v>
      </c>
      <c r="R292" s="43">
        <v>200</v>
      </c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3"/>
      <c r="AV292" s="44"/>
      <c r="AX292" s="43"/>
      <c r="AY292" s="43"/>
      <c r="BB292" s="46"/>
      <c r="BD292" s="45"/>
      <c r="BE292" s="46">
        <v>113400</v>
      </c>
      <c r="BG292" s="49"/>
      <c r="BH292" s="4">
        <v>50</v>
      </c>
      <c r="BI292" s="49">
        <v>0</v>
      </c>
      <c r="BJ292" s="4">
        <v>0.01</v>
      </c>
    </row>
    <row r="293" spans="1:62" ht="15" x14ac:dyDescent="0.25">
      <c r="A293" s="4">
        <v>288</v>
      </c>
      <c r="B293" s="34"/>
      <c r="F293" s="51" t="s">
        <v>67</v>
      </c>
      <c r="G293" s="36">
        <v>26292</v>
      </c>
      <c r="L293" s="4">
        <v>11</v>
      </c>
      <c r="M293" s="4">
        <v>1</v>
      </c>
      <c r="N293" s="4">
        <v>20.6</v>
      </c>
      <c r="O293" s="4" t="s">
        <v>68</v>
      </c>
      <c r="P293" s="37">
        <f t="shared" si="31"/>
        <v>4520.6000000000004</v>
      </c>
      <c r="R293" s="43">
        <v>130</v>
      </c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3"/>
      <c r="AV293" s="44"/>
      <c r="AX293" s="43"/>
      <c r="AY293" s="43"/>
      <c r="BB293" s="46"/>
      <c r="BD293" s="45"/>
      <c r="BE293" s="46">
        <v>587678</v>
      </c>
      <c r="BG293" s="49"/>
      <c r="BH293" s="4">
        <v>50</v>
      </c>
      <c r="BI293" s="49">
        <v>0</v>
      </c>
      <c r="BJ293" s="4">
        <v>0.01</v>
      </c>
    </row>
    <row r="294" spans="1:62" ht="15" x14ac:dyDescent="0.25">
      <c r="A294" s="4">
        <v>289</v>
      </c>
      <c r="B294" s="34"/>
      <c r="F294" s="51" t="s">
        <v>67</v>
      </c>
      <c r="G294" s="36">
        <v>37819</v>
      </c>
      <c r="L294" s="4">
        <v>6</v>
      </c>
      <c r="M294" s="4">
        <v>1</v>
      </c>
      <c r="N294" s="4">
        <v>48.2</v>
      </c>
      <c r="O294" s="4" t="s">
        <v>68</v>
      </c>
      <c r="P294" s="37">
        <f t="shared" si="31"/>
        <v>2548.1999999999998</v>
      </c>
      <c r="R294" s="43">
        <v>160</v>
      </c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3"/>
      <c r="AV294" s="44"/>
      <c r="AX294" s="43"/>
      <c r="AY294" s="43"/>
      <c r="BB294" s="46"/>
      <c r="BD294" s="45"/>
      <c r="BE294" s="46">
        <v>407712</v>
      </c>
      <c r="BG294" s="49"/>
      <c r="BH294" s="4">
        <v>50</v>
      </c>
      <c r="BI294" s="49">
        <v>0</v>
      </c>
      <c r="BJ294" s="4">
        <v>0.01</v>
      </c>
    </row>
    <row r="295" spans="1:62" ht="15" x14ac:dyDescent="0.25">
      <c r="A295" s="4">
        <v>290</v>
      </c>
      <c r="B295" s="34"/>
      <c r="F295" s="51" t="s">
        <v>67</v>
      </c>
      <c r="G295" s="36">
        <v>34097</v>
      </c>
      <c r="L295" s="4">
        <v>4</v>
      </c>
      <c r="M295" s="4">
        <v>1</v>
      </c>
      <c r="N295" s="4">
        <v>35</v>
      </c>
      <c r="O295" s="4" t="s">
        <v>68</v>
      </c>
      <c r="P295" s="37">
        <f t="shared" si="31"/>
        <v>1735</v>
      </c>
      <c r="R295" s="43">
        <v>80</v>
      </c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3"/>
      <c r="AV295" s="44"/>
      <c r="AX295" s="43"/>
      <c r="AY295" s="43"/>
      <c r="BB295" s="46"/>
      <c r="BD295" s="45"/>
      <c r="BE295" s="46">
        <v>138800</v>
      </c>
      <c r="BG295" s="49"/>
      <c r="BH295" s="4">
        <v>50</v>
      </c>
      <c r="BI295" s="49">
        <v>0</v>
      </c>
      <c r="BJ295" s="4">
        <v>0.01</v>
      </c>
    </row>
    <row r="296" spans="1:62" ht="15" x14ac:dyDescent="0.25">
      <c r="A296" s="4">
        <v>291</v>
      </c>
      <c r="B296" s="34"/>
      <c r="F296" s="51" t="s">
        <v>67</v>
      </c>
      <c r="G296" s="36">
        <v>26284</v>
      </c>
      <c r="L296" s="4">
        <v>16</v>
      </c>
      <c r="M296" s="4">
        <v>0</v>
      </c>
      <c r="N296" s="4">
        <v>23</v>
      </c>
      <c r="O296" s="4" t="s">
        <v>68</v>
      </c>
      <c r="P296" s="37">
        <f t="shared" si="31"/>
        <v>6423</v>
      </c>
      <c r="R296" s="43">
        <v>130</v>
      </c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3"/>
      <c r="AV296" s="44"/>
      <c r="AX296" s="43"/>
      <c r="AY296" s="43"/>
      <c r="BB296" s="46"/>
      <c r="BD296" s="45"/>
      <c r="BE296" s="46">
        <v>834990</v>
      </c>
      <c r="BG296" s="49"/>
      <c r="BH296" s="4">
        <v>50</v>
      </c>
      <c r="BI296" s="49">
        <v>0</v>
      </c>
      <c r="BJ296" s="4">
        <v>0.01</v>
      </c>
    </row>
    <row r="297" spans="1:62" ht="15" x14ac:dyDescent="0.25">
      <c r="A297" s="4">
        <v>292</v>
      </c>
      <c r="B297" s="34"/>
      <c r="F297" s="51" t="s">
        <v>67</v>
      </c>
      <c r="G297" s="36">
        <v>32855</v>
      </c>
      <c r="L297" s="4">
        <v>4</v>
      </c>
      <c r="M297" s="4">
        <v>2</v>
      </c>
      <c r="N297" s="4">
        <v>74.2</v>
      </c>
      <c r="O297" s="4" t="s">
        <v>68</v>
      </c>
      <c r="P297" s="37">
        <f t="shared" si="31"/>
        <v>1874.2</v>
      </c>
      <c r="R297" s="43">
        <v>80</v>
      </c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3"/>
      <c r="AV297" s="44"/>
      <c r="AX297" s="43"/>
      <c r="AY297" s="43"/>
      <c r="BB297" s="46"/>
      <c r="BD297" s="45"/>
      <c r="BE297" s="46">
        <v>149936</v>
      </c>
      <c r="BG297" s="49"/>
      <c r="BH297" s="4">
        <v>50</v>
      </c>
      <c r="BI297" s="49">
        <v>0</v>
      </c>
      <c r="BJ297" s="4">
        <v>0.01</v>
      </c>
    </row>
    <row r="298" spans="1:62" ht="15" x14ac:dyDescent="0.25">
      <c r="A298" s="4">
        <v>293</v>
      </c>
      <c r="B298" s="34"/>
      <c r="F298" s="51" t="s">
        <v>67</v>
      </c>
      <c r="G298" s="36">
        <v>26608</v>
      </c>
      <c r="L298" s="4">
        <v>4</v>
      </c>
      <c r="M298" s="4">
        <v>1</v>
      </c>
      <c r="N298" s="4">
        <v>53.4</v>
      </c>
      <c r="O298" s="4" t="s">
        <v>68</v>
      </c>
      <c r="P298" s="37">
        <f t="shared" si="31"/>
        <v>1753.4</v>
      </c>
      <c r="R298" s="43">
        <v>150</v>
      </c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3"/>
      <c r="AV298" s="44"/>
      <c r="AX298" s="43"/>
      <c r="AY298" s="43"/>
      <c r="BB298" s="46"/>
      <c r="BD298" s="45"/>
      <c r="BE298" s="46">
        <v>263010</v>
      </c>
      <c r="BG298" s="49"/>
      <c r="BH298" s="4">
        <v>50</v>
      </c>
      <c r="BI298" s="49">
        <v>0</v>
      </c>
      <c r="BJ298" s="4">
        <v>0.01</v>
      </c>
    </row>
    <row r="299" spans="1:62" ht="15" x14ac:dyDescent="0.25">
      <c r="A299" s="4">
        <v>294</v>
      </c>
      <c r="B299" s="34"/>
      <c r="F299" s="51" t="s">
        <v>67</v>
      </c>
      <c r="G299" s="36">
        <v>26614</v>
      </c>
      <c r="L299" s="4">
        <v>1</v>
      </c>
      <c r="M299" s="4">
        <v>2</v>
      </c>
      <c r="N299" s="4">
        <v>50</v>
      </c>
      <c r="O299" s="4" t="s">
        <v>68</v>
      </c>
      <c r="P299" s="37">
        <f t="shared" si="31"/>
        <v>650</v>
      </c>
      <c r="R299" s="43">
        <v>180</v>
      </c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3"/>
      <c r="AV299" s="44"/>
      <c r="AX299" s="43"/>
      <c r="AY299" s="43"/>
      <c r="BB299" s="46"/>
      <c r="BD299" s="45"/>
      <c r="BE299" s="46">
        <v>117000</v>
      </c>
      <c r="BG299" s="49"/>
      <c r="BH299" s="4">
        <v>50</v>
      </c>
      <c r="BI299" s="49">
        <v>0</v>
      </c>
      <c r="BJ299" s="4">
        <v>0.01</v>
      </c>
    </row>
    <row r="300" spans="1:62" ht="15" x14ac:dyDescent="0.25">
      <c r="A300" s="4">
        <v>295</v>
      </c>
      <c r="B300" s="34"/>
      <c r="F300" s="51" t="s">
        <v>67</v>
      </c>
      <c r="G300" s="36">
        <v>47297</v>
      </c>
      <c r="L300" s="4">
        <v>0</v>
      </c>
      <c r="M300" s="4">
        <v>1</v>
      </c>
      <c r="N300" s="4">
        <v>56.4</v>
      </c>
      <c r="O300" s="4" t="s">
        <v>68</v>
      </c>
      <c r="P300" s="37">
        <f t="shared" si="31"/>
        <v>156.4</v>
      </c>
      <c r="R300" s="43">
        <v>80</v>
      </c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3"/>
      <c r="AV300" s="44"/>
      <c r="AX300" s="43"/>
      <c r="AY300" s="43"/>
      <c r="BB300" s="46"/>
      <c r="BD300" s="45"/>
      <c r="BE300" s="46">
        <v>12512</v>
      </c>
      <c r="BG300" s="49"/>
      <c r="BH300" s="4">
        <v>50</v>
      </c>
      <c r="BI300" s="49">
        <v>0</v>
      </c>
      <c r="BJ300" s="4">
        <v>0.01</v>
      </c>
    </row>
    <row r="301" spans="1:62" ht="15" x14ac:dyDescent="0.25">
      <c r="A301" s="4">
        <v>296</v>
      </c>
      <c r="B301" s="34"/>
      <c r="F301" s="51" t="s">
        <v>67</v>
      </c>
      <c r="G301" s="36">
        <v>32977</v>
      </c>
      <c r="L301" s="4">
        <v>18</v>
      </c>
      <c r="M301" s="4">
        <v>0</v>
      </c>
      <c r="N301" s="4">
        <v>10</v>
      </c>
      <c r="O301" s="4" t="s">
        <v>68</v>
      </c>
      <c r="P301" s="37">
        <f t="shared" si="31"/>
        <v>7210</v>
      </c>
      <c r="R301" s="43">
        <v>130</v>
      </c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3"/>
      <c r="AV301" s="44"/>
      <c r="AX301" s="43"/>
      <c r="AY301" s="43"/>
      <c r="BB301" s="46"/>
      <c r="BD301" s="45"/>
      <c r="BE301" s="46">
        <v>937300</v>
      </c>
      <c r="BG301" s="49"/>
      <c r="BH301" s="4">
        <v>50</v>
      </c>
      <c r="BI301" s="49">
        <v>0</v>
      </c>
      <c r="BJ301" s="4">
        <v>0.01</v>
      </c>
    </row>
    <row r="302" spans="1:62" ht="15" x14ac:dyDescent="0.25">
      <c r="A302" s="4">
        <v>297</v>
      </c>
      <c r="B302" s="34"/>
      <c r="F302" s="51" t="s">
        <v>67</v>
      </c>
      <c r="G302" s="36">
        <v>38831</v>
      </c>
      <c r="L302" s="4">
        <v>7</v>
      </c>
      <c r="M302" s="4">
        <v>3</v>
      </c>
      <c r="N302" s="4">
        <v>23.6</v>
      </c>
      <c r="O302" s="4" t="s">
        <v>68</v>
      </c>
      <c r="P302" s="37">
        <f t="shared" si="31"/>
        <v>3123.6</v>
      </c>
      <c r="R302" s="43">
        <v>100</v>
      </c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3"/>
      <c r="AV302" s="44"/>
      <c r="AX302" s="43"/>
      <c r="AY302" s="43"/>
      <c r="BB302" s="46"/>
      <c r="BD302" s="45"/>
      <c r="BE302" s="46">
        <v>312360</v>
      </c>
      <c r="BG302" s="49"/>
      <c r="BH302" s="4">
        <v>50</v>
      </c>
      <c r="BI302" s="49">
        <v>0</v>
      </c>
      <c r="BJ302" s="4">
        <v>0.01</v>
      </c>
    </row>
    <row r="303" spans="1:62" ht="15" x14ac:dyDescent="0.25">
      <c r="A303" s="4">
        <v>298</v>
      </c>
      <c r="B303" s="34"/>
      <c r="F303" s="51" t="s">
        <v>67</v>
      </c>
      <c r="G303" s="36">
        <v>38832</v>
      </c>
      <c r="L303" s="4">
        <v>2</v>
      </c>
      <c r="M303" s="4">
        <v>3</v>
      </c>
      <c r="N303" s="4">
        <v>18.399999999999999</v>
      </c>
      <c r="O303" s="4" t="s">
        <v>68</v>
      </c>
      <c r="P303" s="37">
        <f t="shared" si="31"/>
        <v>1118.4000000000001</v>
      </c>
      <c r="R303" s="43">
        <v>180</v>
      </c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3"/>
      <c r="AV303" s="44"/>
      <c r="AX303" s="43"/>
      <c r="AY303" s="43"/>
      <c r="BB303" s="46"/>
      <c r="BD303" s="45"/>
      <c r="BE303" s="46">
        <v>201312.00000000003</v>
      </c>
      <c r="BG303" s="49"/>
      <c r="BH303" s="4">
        <v>50</v>
      </c>
      <c r="BI303" s="49">
        <v>0</v>
      </c>
      <c r="BJ303" s="4">
        <v>0.01</v>
      </c>
    </row>
    <row r="304" spans="1:62" ht="15" x14ac:dyDescent="0.25">
      <c r="A304" s="4">
        <v>299</v>
      </c>
      <c r="B304" s="34"/>
      <c r="F304" s="51" t="s">
        <v>67</v>
      </c>
      <c r="G304" s="36">
        <v>44566</v>
      </c>
      <c r="L304" s="4">
        <v>5</v>
      </c>
      <c r="M304" s="4">
        <v>0</v>
      </c>
      <c r="N304" s="4">
        <v>8.6</v>
      </c>
      <c r="O304" s="4" t="s">
        <v>68</v>
      </c>
      <c r="P304" s="37">
        <f t="shared" si="31"/>
        <v>2008.6</v>
      </c>
      <c r="R304" s="43">
        <v>80</v>
      </c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3"/>
      <c r="AV304" s="44"/>
      <c r="AX304" s="43"/>
      <c r="AY304" s="43"/>
      <c r="BB304" s="46"/>
      <c r="BD304" s="45"/>
      <c r="BE304" s="46">
        <v>160688</v>
      </c>
      <c r="BG304" s="49"/>
      <c r="BH304" s="4">
        <v>50</v>
      </c>
      <c r="BI304" s="49">
        <v>0</v>
      </c>
      <c r="BJ304" s="4">
        <v>0.01</v>
      </c>
    </row>
    <row r="305" spans="1:62" ht="15" x14ac:dyDescent="0.25">
      <c r="A305" s="4">
        <v>300</v>
      </c>
      <c r="B305" s="34"/>
      <c r="F305" s="51" t="s">
        <v>67</v>
      </c>
      <c r="G305" s="36">
        <v>32853</v>
      </c>
      <c r="L305" s="4">
        <v>1</v>
      </c>
      <c r="M305" s="4">
        <v>2</v>
      </c>
      <c r="N305" s="4">
        <v>33.700000000000003</v>
      </c>
      <c r="O305" s="4" t="s">
        <v>68</v>
      </c>
      <c r="P305" s="37">
        <f t="shared" si="31"/>
        <v>633.70000000000005</v>
      </c>
      <c r="R305" s="43">
        <v>80</v>
      </c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3"/>
      <c r="AV305" s="44"/>
      <c r="AX305" s="43"/>
      <c r="AY305" s="43"/>
      <c r="BB305" s="46"/>
      <c r="BD305" s="45"/>
      <c r="BE305" s="46">
        <v>50696</v>
      </c>
      <c r="BG305" s="49"/>
      <c r="BH305" s="4">
        <v>50</v>
      </c>
      <c r="BI305" s="49">
        <v>0</v>
      </c>
      <c r="BJ305" s="4">
        <v>0.01</v>
      </c>
    </row>
    <row r="306" spans="1:62" ht="15" x14ac:dyDescent="0.25">
      <c r="A306" s="4">
        <v>301</v>
      </c>
      <c r="B306" s="34"/>
      <c r="F306" s="51" t="s">
        <v>67</v>
      </c>
      <c r="G306" s="36">
        <v>43806</v>
      </c>
      <c r="L306" s="4">
        <v>0</v>
      </c>
      <c r="M306" s="4">
        <v>0</v>
      </c>
      <c r="N306" s="4">
        <v>98</v>
      </c>
      <c r="O306" s="4" t="s">
        <v>68</v>
      </c>
      <c r="P306" s="37">
        <f t="shared" si="31"/>
        <v>98</v>
      </c>
      <c r="R306" s="43">
        <v>200</v>
      </c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3"/>
      <c r="AV306" s="44"/>
      <c r="AX306" s="43"/>
      <c r="AY306" s="43"/>
      <c r="BB306" s="46"/>
      <c r="BD306" s="45"/>
      <c r="BE306" s="46">
        <v>19600</v>
      </c>
      <c r="BG306" s="49"/>
      <c r="BH306" s="4">
        <v>50</v>
      </c>
      <c r="BI306" s="49">
        <v>0</v>
      </c>
      <c r="BJ306" s="4">
        <v>0.01</v>
      </c>
    </row>
    <row r="307" spans="1:62" ht="15" x14ac:dyDescent="0.25">
      <c r="A307" s="4">
        <v>302</v>
      </c>
      <c r="B307" s="34"/>
      <c r="F307" s="51" t="s">
        <v>67</v>
      </c>
      <c r="G307" s="36">
        <v>47842</v>
      </c>
      <c r="L307" s="4">
        <v>1</v>
      </c>
      <c r="M307" s="4">
        <v>2</v>
      </c>
      <c r="N307" s="4">
        <v>70</v>
      </c>
      <c r="O307" s="4" t="s">
        <v>68</v>
      </c>
      <c r="P307" s="37">
        <f t="shared" si="31"/>
        <v>670</v>
      </c>
      <c r="R307" s="43">
        <v>220</v>
      </c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3"/>
      <c r="AV307" s="44"/>
      <c r="AX307" s="43"/>
      <c r="AY307" s="43"/>
      <c r="BB307" s="46"/>
      <c r="BD307" s="45"/>
      <c r="BE307" s="46">
        <v>147400</v>
      </c>
      <c r="BG307" s="49"/>
      <c r="BH307" s="4">
        <v>50</v>
      </c>
      <c r="BI307" s="49">
        <v>0</v>
      </c>
      <c r="BJ307" s="4">
        <v>0.01</v>
      </c>
    </row>
    <row r="308" spans="1:62" ht="15" x14ac:dyDescent="0.25">
      <c r="A308" s="4">
        <v>303</v>
      </c>
      <c r="B308" s="34"/>
      <c r="F308" s="51" t="s">
        <v>67</v>
      </c>
      <c r="G308" s="36">
        <v>47844</v>
      </c>
      <c r="L308" s="4">
        <v>5</v>
      </c>
      <c r="M308" s="4">
        <v>0</v>
      </c>
      <c r="N308" s="4">
        <v>39.700000000000003</v>
      </c>
      <c r="O308" s="4" t="s">
        <v>68</v>
      </c>
      <c r="P308" s="37">
        <f t="shared" si="31"/>
        <v>2039.7</v>
      </c>
      <c r="R308" s="43">
        <v>80</v>
      </c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3"/>
      <c r="AV308" s="44"/>
      <c r="AX308" s="43"/>
      <c r="AY308" s="43"/>
      <c r="BB308" s="46"/>
      <c r="BD308" s="45"/>
      <c r="BE308" s="46">
        <v>163176</v>
      </c>
      <c r="BG308" s="49"/>
      <c r="BH308" s="4">
        <v>50</v>
      </c>
      <c r="BI308" s="49">
        <v>0</v>
      </c>
      <c r="BJ308" s="4">
        <v>0.01</v>
      </c>
    </row>
    <row r="309" spans="1:62" ht="15" x14ac:dyDescent="0.25">
      <c r="A309" s="4">
        <v>304</v>
      </c>
      <c r="B309" s="34"/>
      <c r="F309" s="51" t="s">
        <v>67</v>
      </c>
      <c r="G309" s="36">
        <v>28458</v>
      </c>
      <c r="L309" s="4">
        <v>0</v>
      </c>
      <c r="M309" s="4">
        <v>1</v>
      </c>
      <c r="N309" s="4">
        <v>10</v>
      </c>
      <c r="O309" s="4" t="s">
        <v>68</v>
      </c>
      <c r="P309" s="37">
        <f t="shared" si="31"/>
        <v>110</v>
      </c>
      <c r="R309" s="43">
        <v>250</v>
      </c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3"/>
      <c r="AV309" s="44"/>
      <c r="AX309" s="43"/>
      <c r="AY309" s="43"/>
      <c r="BB309" s="46"/>
      <c r="BD309" s="45"/>
      <c r="BE309" s="46">
        <v>27500</v>
      </c>
      <c r="BG309" s="49"/>
      <c r="BH309" s="4">
        <v>50</v>
      </c>
      <c r="BI309" s="49">
        <v>0</v>
      </c>
      <c r="BJ309" s="4">
        <v>0.01</v>
      </c>
    </row>
    <row r="310" spans="1:62" ht="15" x14ac:dyDescent="0.25">
      <c r="A310" s="4">
        <v>305</v>
      </c>
      <c r="B310" s="34"/>
      <c r="F310" s="51" t="s">
        <v>67</v>
      </c>
      <c r="G310" s="36">
        <v>28457</v>
      </c>
      <c r="L310" s="4">
        <v>5</v>
      </c>
      <c r="M310" s="4">
        <v>1</v>
      </c>
      <c r="N310" s="4">
        <v>83</v>
      </c>
      <c r="O310" s="4" t="s">
        <v>68</v>
      </c>
      <c r="P310" s="37">
        <f t="shared" si="31"/>
        <v>2183</v>
      </c>
      <c r="R310" s="43">
        <v>80</v>
      </c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3"/>
      <c r="AV310" s="44"/>
      <c r="AX310" s="43"/>
      <c r="AY310" s="43"/>
      <c r="BB310" s="46"/>
      <c r="BD310" s="45"/>
      <c r="BE310" s="46">
        <v>174640</v>
      </c>
      <c r="BG310" s="49"/>
      <c r="BH310" s="4">
        <v>50</v>
      </c>
      <c r="BI310" s="49">
        <v>0</v>
      </c>
      <c r="BJ310" s="4">
        <v>0.01</v>
      </c>
    </row>
    <row r="311" spans="1:62" ht="15" x14ac:dyDescent="0.25">
      <c r="A311" s="4">
        <v>306</v>
      </c>
      <c r="B311" s="34"/>
      <c r="F311" s="51" t="s">
        <v>67</v>
      </c>
      <c r="G311" s="36">
        <v>4724</v>
      </c>
      <c r="L311" s="4">
        <v>0</v>
      </c>
      <c r="M311" s="4">
        <v>1</v>
      </c>
      <c r="N311" s="4">
        <v>34</v>
      </c>
      <c r="O311" s="4" t="s">
        <v>68</v>
      </c>
      <c r="P311" s="37">
        <f t="shared" si="31"/>
        <v>134</v>
      </c>
      <c r="R311" s="43">
        <v>250</v>
      </c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3"/>
      <c r="AV311" s="44"/>
      <c r="AX311" s="43"/>
      <c r="AY311" s="43"/>
      <c r="BB311" s="46"/>
      <c r="BD311" s="45"/>
      <c r="BE311" s="46">
        <v>33500</v>
      </c>
      <c r="BG311" s="49"/>
      <c r="BH311" s="4">
        <v>50</v>
      </c>
      <c r="BI311" s="49">
        <v>0</v>
      </c>
      <c r="BJ311" s="4">
        <v>0.01</v>
      </c>
    </row>
    <row r="312" spans="1:62" ht="15" x14ac:dyDescent="0.25">
      <c r="A312" s="4">
        <v>307</v>
      </c>
      <c r="B312" s="34"/>
      <c r="F312" s="51" t="s">
        <v>67</v>
      </c>
      <c r="G312" s="36">
        <v>29166</v>
      </c>
      <c r="L312" s="4">
        <v>9</v>
      </c>
      <c r="M312" s="4">
        <v>3</v>
      </c>
      <c r="N312" s="4">
        <v>48</v>
      </c>
      <c r="O312" s="4" t="s">
        <v>68</v>
      </c>
      <c r="P312" s="37">
        <f t="shared" si="31"/>
        <v>3948</v>
      </c>
      <c r="R312" s="43">
        <v>100</v>
      </c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3"/>
      <c r="AV312" s="44"/>
      <c r="AX312" s="43"/>
      <c r="AY312" s="43"/>
      <c r="BB312" s="46"/>
      <c r="BD312" s="45"/>
      <c r="BE312" s="46">
        <v>394800</v>
      </c>
      <c r="BG312" s="49"/>
      <c r="BH312" s="4">
        <v>50</v>
      </c>
      <c r="BI312" s="49">
        <v>0</v>
      </c>
      <c r="BJ312" s="4">
        <v>0.01</v>
      </c>
    </row>
    <row r="313" spans="1:62" ht="15" x14ac:dyDescent="0.25">
      <c r="A313" s="4">
        <v>308</v>
      </c>
      <c r="B313" s="34"/>
      <c r="F313" s="51" t="s">
        <v>67</v>
      </c>
      <c r="G313" s="36">
        <v>34869</v>
      </c>
      <c r="L313" s="4">
        <v>18</v>
      </c>
      <c r="M313" s="4">
        <v>3</v>
      </c>
      <c r="N313" s="4">
        <v>80</v>
      </c>
      <c r="O313" s="4" t="s">
        <v>68</v>
      </c>
      <c r="P313" s="37">
        <f t="shared" si="31"/>
        <v>7580</v>
      </c>
      <c r="R313" s="43">
        <v>190</v>
      </c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3"/>
      <c r="AV313" s="44"/>
      <c r="AX313" s="43"/>
      <c r="AY313" s="43"/>
      <c r="BB313" s="46"/>
      <c r="BD313" s="45"/>
      <c r="BE313" s="46">
        <v>1440200</v>
      </c>
      <c r="BG313" s="49"/>
      <c r="BH313" s="4">
        <v>50</v>
      </c>
      <c r="BI313" s="49">
        <v>0</v>
      </c>
      <c r="BJ313" s="4">
        <v>0.01</v>
      </c>
    </row>
    <row r="314" spans="1:62" ht="15" x14ac:dyDescent="0.25">
      <c r="A314" s="4">
        <v>309</v>
      </c>
      <c r="B314" s="34"/>
      <c r="F314" s="51" t="s">
        <v>67</v>
      </c>
      <c r="G314" s="36">
        <v>26576</v>
      </c>
      <c r="L314" s="4">
        <v>1</v>
      </c>
      <c r="M314" s="4">
        <v>3</v>
      </c>
      <c r="N314" s="4">
        <v>0</v>
      </c>
      <c r="O314" s="4" t="s">
        <v>68</v>
      </c>
      <c r="P314" s="37">
        <f t="shared" si="31"/>
        <v>700</v>
      </c>
      <c r="R314" s="43">
        <v>150</v>
      </c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3"/>
      <c r="AV314" s="44"/>
      <c r="AX314" s="43"/>
      <c r="AY314" s="43"/>
      <c r="BB314" s="46"/>
      <c r="BD314" s="45"/>
      <c r="BE314" s="46">
        <v>105000</v>
      </c>
      <c r="BG314" s="49"/>
      <c r="BH314" s="4">
        <v>50</v>
      </c>
      <c r="BI314" s="49">
        <v>0</v>
      </c>
      <c r="BJ314" s="4">
        <v>0.01</v>
      </c>
    </row>
    <row r="315" spans="1:62" ht="15" x14ac:dyDescent="0.25">
      <c r="A315" s="4">
        <v>310</v>
      </c>
      <c r="B315" s="34"/>
      <c r="F315" s="51" t="s">
        <v>67</v>
      </c>
      <c r="G315" s="36">
        <v>50971</v>
      </c>
      <c r="L315" s="4">
        <v>3</v>
      </c>
      <c r="M315" s="4">
        <v>3</v>
      </c>
      <c r="N315" s="4">
        <v>94.2</v>
      </c>
      <c r="O315" s="4" t="s">
        <v>68</v>
      </c>
      <c r="P315" s="37">
        <f t="shared" si="31"/>
        <v>1594.2</v>
      </c>
      <c r="R315" s="43">
        <v>100</v>
      </c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3"/>
      <c r="AV315" s="44"/>
      <c r="AX315" s="43"/>
      <c r="AY315" s="43"/>
      <c r="BB315" s="46"/>
      <c r="BD315" s="45"/>
      <c r="BE315" s="46">
        <v>159420</v>
      </c>
      <c r="BG315" s="49"/>
      <c r="BH315" s="4">
        <v>50</v>
      </c>
      <c r="BI315" s="49">
        <v>0</v>
      </c>
      <c r="BJ315" s="4">
        <v>0.01</v>
      </c>
    </row>
    <row r="316" spans="1:62" ht="15" x14ac:dyDescent="0.25">
      <c r="A316" s="4">
        <v>311</v>
      </c>
      <c r="B316" s="34"/>
      <c r="F316" s="51" t="s">
        <v>67</v>
      </c>
      <c r="G316" s="36">
        <v>16524</v>
      </c>
      <c r="L316" s="4">
        <v>3</v>
      </c>
      <c r="M316" s="4">
        <v>3</v>
      </c>
      <c r="N316" s="4">
        <v>20</v>
      </c>
      <c r="O316" s="4" t="s">
        <v>68</v>
      </c>
      <c r="P316" s="37">
        <f t="shared" si="31"/>
        <v>1520</v>
      </c>
      <c r="R316" s="43">
        <v>100</v>
      </c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3"/>
      <c r="AV316" s="44"/>
      <c r="AX316" s="43"/>
      <c r="AY316" s="43"/>
      <c r="BB316" s="46"/>
      <c r="BD316" s="45"/>
      <c r="BE316" s="46">
        <v>152000</v>
      </c>
      <c r="BG316" s="49"/>
      <c r="BH316" s="4">
        <v>50</v>
      </c>
      <c r="BI316" s="49">
        <v>0</v>
      </c>
      <c r="BJ316" s="4">
        <v>0.01</v>
      </c>
    </row>
    <row r="317" spans="1:62" ht="15" x14ac:dyDescent="0.25">
      <c r="A317" s="4">
        <v>312</v>
      </c>
      <c r="B317" s="34"/>
      <c r="F317" s="51" t="s">
        <v>67</v>
      </c>
      <c r="G317" s="36">
        <v>4875</v>
      </c>
      <c r="L317" s="4">
        <v>0</v>
      </c>
      <c r="M317" s="4">
        <v>1</v>
      </c>
      <c r="N317" s="4">
        <v>33</v>
      </c>
      <c r="O317" s="4" t="s">
        <v>68</v>
      </c>
      <c r="P317" s="37">
        <f t="shared" si="31"/>
        <v>133</v>
      </c>
      <c r="R317" s="43">
        <v>100</v>
      </c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3"/>
      <c r="AV317" s="44"/>
      <c r="AX317" s="43"/>
      <c r="AY317" s="43"/>
      <c r="BB317" s="46"/>
      <c r="BD317" s="45"/>
      <c r="BE317" s="46">
        <v>13300</v>
      </c>
      <c r="BG317" s="49"/>
      <c r="BH317" s="4">
        <v>50</v>
      </c>
      <c r="BI317" s="49">
        <v>0</v>
      </c>
      <c r="BJ317" s="4">
        <v>0.01</v>
      </c>
    </row>
    <row r="318" spans="1:62" ht="15" x14ac:dyDescent="0.25">
      <c r="A318" s="4">
        <v>313</v>
      </c>
      <c r="B318" s="34"/>
      <c r="F318" s="51" t="s">
        <v>67</v>
      </c>
      <c r="G318" s="36">
        <v>26258</v>
      </c>
      <c r="L318" s="4">
        <v>16</v>
      </c>
      <c r="M318" s="4">
        <v>1</v>
      </c>
      <c r="N318" s="4">
        <v>20</v>
      </c>
      <c r="O318" s="4" t="s">
        <v>68</v>
      </c>
      <c r="P318" s="37">
        <f t="shared" si="31"/>
        <v>6520</v>
      </c>
      <c r="R318" s="43">
        <v>130</v>
      </c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3"/>
      <c r="AV318" s="44"/>
      <c r="AX318" s="43"/>
      <c r="AY318" s="43"/>
      <c r="BB318" s="46"/>
      <c r="BD318" s="45"/>
      <c r="BE318" s="46">
        <v>847600</v>
      </c>
      <c r="BG318" s="49"/>
      <c r="BH318" s="4">
        <v>50</v>
      </c>
      <c r="BI318" s="49">
        <v>0</v>
      </c>
      <c r="BJ318" s="4">
        <v>0.01</v>
      </c>
    </row>
    <row r="319" spans="1:62" ht="15" x14ac:dyDescent="0.25">
      <c r="A319" s="4">
        <v>314</v>
      </c>
      <c r="B319" s="34"/>
      <c r="F319" s="51" t="s">
        <v>67</v>
      </c>
      <c r="G319" s="36">
        <v>24940</v>
      </c>
      <c r="L319" s="4">
        <v>4</v>
      </c>
      <c r="M319" s="4">
        <v>0</v>
      </c>
      <c r="N319" s="4">
        <v>80</v>
      </c>
      <c r="O319" s="4" t="s">
        <v>68</v>
      </c>
      <c r="P319" s="37">
        <f t="shared" si="31"/>
        <v>1680</v>
      </c>
      <c r="R319" s="43">
        <v>180</v>
      </c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3"/>
      <c r="AV319" s="44"/>
      <c r="AX319" s="43"/>
      <c r="AY319" s="43"/>
      <c r="BB319" s="46"/>
      <c r="BD319" s="45"/>
      <c r="BE319" s="46">
        <v>302400</v>
      </c>
      <c r="BG319" s="49"/>
      <c r="BH319" s="4">
        <v>50</v>
      </c>
      <c r="BI319" s="49">
        <v>0</v>
      </c>
      <c r="BJ319" s="4">
        <v>0.01</v>
      </c>
    </row>
    <row r="320" spans="1:62" ht="15" x14ac:dyDescent="0.25">
      <c r="A320" s="4">
        <v>315</v>
      </c>
      <c r="B320" s="34"/>
      <c r="F320" s="51" t="s">
        <v>67</v>
      </c>
      <c r="G320" s="36">
        <v>25059</v>
      </c>
      <c r="L320" s="4">
        <v>7</v>
      </c>
      <c r="M320" s="4">
        <v>2</v>
      </c>
      <c r="N320" s="4">
        <v>80</v>
      </c>
      <c r="O320" s="4" t="s">
        <v>68</v>
      </c>
      <c r="P320" s="37">
        <f t="shared" si="31"/>
        <v>3080</v>
      </c>
      <c r="R320" s="43">
        <v>110</v>
      </c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3"/>
      <c r="AV320" s="44"/>
      <c r="AX320" s="43"/>
      <c r="AY320" s="43"/>
      <c r="BB320" s="46"/>
      <c r="BD320" s="45"/>
      <c r="BE320" s="46">
        <v>338800</v>
      </c>
      <c r="BG320" s="49"/>
      <c r="BH320" s="4">
        <v>50</v>
      </c>
      <c r="BI320" s="49">
        <v>0</v>
      </c>
      <c r="BJ320" s="4">
        <v>0.01</v>
      </c>
    </row>
    <row r="321" spans="1:62" ht="15" x14ac:dyDescent="0.25">
      <c r="A321" s="4">
        <v>316</v>
      </c>
      <c r="B321" s="34"/>
      <c r="F321" s="51" t="s">
        <v>67</v>
      </c>
      <c r="G321" s="36">
        <v>25037</v>
      </c>
      <c r="L321" s="4">
        <v>2</v>
      </c>
      <c r="M321" s="4">
        <v>2</v>
      </c>
      <c r="N321" s="4">
        <v>30</v>
      </c>
      <c r="O321" s="4" t="s">
        <v>68</v>
      </c>
      <c r="P321" s="37">
        <f t="shared" si="31"/>
        <v>1030</v>
      </c>
      <c r="R321" s="43">
        <v>220</v>
      </c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3"/>
      <c r="AV321" s="44"/>
      <c r="AX321" s="43"/>
      <c r="AY321" s="43"/>
      <c r="BB321" s="46"/>
      <c r="BD321" s="45"/>
      <c r="BE321" s="46">
        <v>226600</v>
      </c>
      <c r="BG321" s="49"/>
      <c r="BH321" s="4">
        <v>50</v>
      </c>
      <c r="BI321" s="49">
        <v>0</v>
      </c>
      <c r="BJ321" s="4">
        <v>0.01</v>
      </c>
    </row>
    <row r="322" spans="1:62" ht="15" x14ac:dyDescent="0.25">
      <c r="A322" s="4">
        <v>317</v>
      </c>
      <c r="B322" s="34"/>
      <c r="F322" s="51" t="s">
        <v>67</v>
      </c>
      <c r="G322" s="36">
        <v>29421</v>
      </c>
      <c r="L322" s="4">
        <v>1</v>
      </c>
      <c r="M322" s="4">
        <v>3</v>
      </c>
      <c r="N322" s="4">
        <v>48</v>
      </c>
      <c r="O322" s="4" t="s">
        <v>68</v>
      </c>
      <c r="P322" s="37">
        <f t="shared" ref="P322:P385" si="32">+L322*400+M322*100+N322</f>
        <v>748</v>
      </c>
      <c r="R322" s="43">
        <v>200</v>
      </c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3"/>
      <c r="AV322" s="44"/>
      <c r="AX322" s="43"/>
      <c r="AY322" s="43"/>
      <c r="BB322" s="46"/>
      <c r="BD322" s="45"/>
      <c r="BE322" s="46">
        <v>149600</v>
      </c>
      <c r="BG322" s="49"/>
      <c r="BH322" s="4">
        <v>50</v>
      </c>
      <c r="BI322" s="49">
        <v>0</v>
      </c>
      <c r="BJ322" s="4">
        <v>0.01</v>
      </c>
    </row>
    <row r="323" spans="1:62" ht="15" x14ac:dyDescent="0.25">
      <c r="A323" s="4">
        <v>318</v>
      </c>
      <c r="B323" s="34"/>
      <c r="F323" s="51" t="s">
        <v>67</v>
      </c>
      <c r="G323" s="36">
        <v>36686</v>
      </c>
      <c r="L323" s="4">
        <v>2</v>
      </c>
      <c r="M323" s="4">
        <v>0</v>
      </c>
      <c r="N323" s="4">
        <v>71</v>
      </c>
      <c r="O323" s="4" t="s">
        <v>68</v>
      </c>
      <c r="P323" s="37">
        <f t="shared" si="32"/>
        <v>871</v>
      </c>
      <c r="R323" s="43">
        <v>180</v>
      </c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3"/>
      <c r="AV323" s="44"/>
      <c r="AX323" s="43"/>
      <c r="AY323" s="43"/>
      <c r="BB323" s="46"/>
      <c r="BD323" s="45"/>
      <c r="BE323" s="46">
        <v>156780</v>
      </c>
      <c r="BG323" s="49"/>
      <c r="BH323" s="4">
        <v>50</v>
      </c>
      <c r="BI323" s="49">
        <v>0</v>
      </c>
      <c r="BJ323" s="4">
        <v>0.01</v>
      </c>
    </row>
    <row r="324" spans="1:62" ht="15" x14ac:dyDescent="0.25">
      <c r="A324" s="4">
        <v>319</v>
      </c>
      <c r="B324" s="34"/>
      <c r="F324" s="51" t="s">
        <v>67</v>
      </c>
      <c r="G324" s="36">
        <v>28718</v>
      </c>
      <c r="L324" s="4">
        <v>0</v>
      </c>
      <c r="M324" s="4">
        <v>3</v>
      </c>
      <c r="N324" s="4">
        <v>76</v>
      </c>
      <c r="O324" s="4" t="s">
        <v>68</v>
      </c>
      <c r="P324" s="37">
        <f t="shared" si="32"/>
        <v>376</v>
      </c>
      <c r="R324" s="43">
        <v>80</v>
      </c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3"/>
      <c r="AV324" s="44"/>
      <c r="AX324" s="43"/>
      <c r="AY324" s="43"/>
      <c r="BB324" s="46"/>
      <c r="BD324" s="45"/>
      <c r="BE324" s="46">
        <v>30080</v>
      </c>
      <c r="BG324" s="49"/>
      <c r="BH324" s="4">
        <v>50</v>
      </c>
      <c r="BI324" s="49">
        <v>0</v>
      </c>
      <c r="BJ324" s="4">
        <v>0.01</v>
      </c>
    </row>
    <row r="325" spans="1:62" ht="15" x14ac:dyDescent="0.25">
      <c r="A325" s="4">
        <v>320</v>
      </c>
      <c r="B325" s="34"/>
      <c r="F325" s="51" t="s">
        <v>67</v>
      </c>
      <c r="G325" s="36">
        <v>29025</v>
      </c>
      <c r="L325" s="4">
        <v>0</v>
      </c>
      <c r="M325" s="4">
        <v>2</v>
      </c>
      <c r="N325" s="4">
        <v>1</v>
      </c>
      <c r="O325" s="4" t="s">
        <v>68</v>
      </c>
      <c r="P325" s="37">
        <f t="shared" si="32"/>
        <v>201</v>
      </c>
      <c r="R325" s="43">
        <v>80</v>
      </c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3"/>
      <c r="AV325" s="44"/>
      <c r="AX325" s="43"/>
      <c r="AY325" s="43"/>
      <c r="BB325" s="46"/>
      <c r="BD325" s="45"/>
      <c r="BE325" s="46">
        <v>16080</v>
      </c>
      <c r="BG325" s="49"/>
      <c r="BH325" s="4">
        <v>50</v>
      </c>
      <c r="BI325" s="49">
        <v>0</v>
      </c>
      <c r="BJ325" s="4">
        <v>0.01</v>
      </c>
    </row>
    <row r="326" spans="1:62" ht="15" x14ac:dyDescent="0.25">
      <c r="A326" s="4">
        <v>321</v>
      </c>
      <c r="B326" s="34"/>
      <c r="F326" s="51" t="s">
        <v>67</v>
      </c>
      <c r="G326" s="36">
        <v>24937</v>
      </c>
      <c r="L326" s="4">
        <v>4</v>
      </c>
      <c r="M326" s="4">
        <v>0</v>
      </c>
      <c r="N326" s="4">
        <v>40</v>
      </c>
      <c r="O326" s="4" t="s">
        <v>68</v>
      </c>
      <c r="P326" s="37">
        <f t="shared" si="32"/>
        <v>1640</v>
      </c>
      <c r="R326" s="43">
        <v>180</v>
      </c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3"/>
      <c r="AV326" s="44"/>
      <c r="AX326" s="43"/>
      <c r="AY326" s="43"/>
      <c r="BB326" s="46"/>
      <c r="BD326" s="45"/>
      <c r="BE326" s="46">
        <v>295200</v>
      </c>
      <c r="BG326" s="49"/>
      <c r="BH326" s="4">
        <v>50</v>
      </c>
      <c r="BI326" s="49">
        <v>0</v>
      </c>
      <c r="BJ326" s="4">
        <v>0.01</v>
      </c>
    </row>
    <row r="327" spans="1:62" ht="15" x14ac:dyDescent="0.25">
      <c r="A327" s="4">
        <v>322</v>
      </c>
      <c r="B327" s="34"/>
      <c r="F327" s="51" t="s">
        <v>67</v>
      </c>
      <c r="G327" s="36">
        <v>29427</v>
      </c>
      <c r="L327" s="4">
        <v>1</v>
      </c>
      <c r="M327" s="4">
        <v>1</v>
      </c>
      <c r="N327" s="4">
        <v>14</v>
      </c>
      <c r="O327" s="4" t="s">
        <v>68</v>
      </c>
      <c r="P327" s="37">
        <f t="shared" si="32"/>
        <v>514</v>
      </c>
      <c r="R327" s="43">
        <v>80</v>
      </c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3"/>
      <c r="AV327" s="44"/>
      <c r="AX327" s="43"/>
      <c r="AY327" s="43"/>
      <c r="BB327" s="46"/>
      <c r="BD327" s="45"/>
      <c r="BE327" s="46">
        <v>41120</v>
      </c>
      <c r="BG327" s="49"/>
      <c r="BH327" s="4">
        <v>50</v>
      </c>
      <c r="BI327" s="49">
        <v>0</v>
      </c>
      <c r="BJ327" s="4">
        <v>0.01</v>
      </c>
    </row>
    <row r="328" spans="1:62" ht="15" x14ac:dyDescent="0.25">
      <c r="A328" s="4">
        <v>323</v>
      </c>
      <c r="B328" s="34"/>
      <c r="F328" s="51" t="s">
        <v>67</v>
      </c>
      <c r="G328" s="36">
        <v>24935</v>
      </c>
      <c r="L328" s="4">
        <v>1</v>
      </c>
      <c r="M328" s="4">
        <v>1</v>
      </c>
      <c r="N328" s="4">
        <v>30</v>
      </c>
      <c r="O328" s="4" t="s">
        <v>68</v>
      </c>
      <c r="P328" s="37">
        <f t="shared" si="32"/>
        <v>530</v>
      </c>
      <c r="R328" s="43">
        <v>180</v>
      </c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3"/>
      <c r="AV328" s="44"/>
      <c r="AX328" s="43"/>
      <c r="AY328" s="43"/>
      <c r="BB328" s="46"/>
      <c r="BD328" s="45"/>
      <c r="BE328" s="46">
        <v>95400</v>
      </c>
      <c r="BG328" s="49"/>
      <c r="BH328" s="4">
        <v>50</v>
      </c>
      <c r="BI328" s="49">
        <v>0</v>
      </c>
      <c r="BJ328" s="4">
        <v>0.01</v>
      </c>
    </row>
    <row r="329" spans="1:62" ht="15" x14ac:dyDescent="0.25">
      <c r="A329" s="4">
        <v>324</v>
      </c>
      <c r="B329" s="34"/>
      <c r="F329" s="51" t="s">
        <v>67</v>
      </c>
      <c r="G329" s="36">
        <v>4474</v>
      </c>
      <c r="L329" s="4">
        <v>1</v>
      </c>
      <c r="M329" s="4">
        <v>0</v>
      </c>
      <c r="N329" s="4">
        <v>15.2</v>
      </c>
      <c r="O329" s="4" t="s">
        <v>68</v>
      </c>
      <c r="P329" s="37">
        <f t="shared" si="32"/>
        <v>415.2</v>
      </c>
      <c r="R329" s="43">
        <v>180</v>
      </c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3"/>
      <c r="AV329" s="44"/>
      <c r="AX329" s="43"/>
      <c r="AY329" s="43"/>
      <c r="BB329" s="46"/>
      <c r="BD329" s="45"/>
      <c r="BE329" s="46">
        <v>74736</v>
      </c>
      <c r="BG329" s="49"/>
      <c r="BH329" s="4">
        <v>50</v>
      </c>
      <c r="BI329" s="49">
        <v>0</v>
      </c>
      <c r="BJ329" s="4">
        <v>0.01</v>
      </c>
    </row>
    <row r="330" spans="1:62" ht="15" x14ac:dyDescent="0.25">
      <c r="A330" s="4">
        <v>325</v>
      </c>
      <c r="B330" s="34"/>
      <c r="F330" s="51" t="s">
        <v>67</v>
      </c>
      <c r="G330" s="36">
        <v>25049</v>
      </c>
      <c r="L330" s="4">
        <v>15</v>
      </c>
      <c r="M330" s="4">
        <v>3</v>
      </c>
      <c r="N330" s="4">
        <v>20</v>
      </c>
      <c r="O330" s="4" t="s">
        <v>68</v>
      </c>
      <c r="P330" s="37">
        <f t="shared" si="32"/>
        <v>6320</v>
      </c>
      <c r="R330" s="43">
        <v>80</v>
      </c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3"/>
      <c r="AV330" s="44"/>
      <c r="AX330" s="43"/>
      <c r="AY330" s="43"/>
      <c r="BB330" s="46"/>
      <c r="BD330" s="45"/>
      <c r="BE330" s="46">
        <v>505600</v>
      </c>
      <c r="BG330" s="49"/>
      <c r="BH330" s="4">
        <v>50</v>
      </c>
      <c r="BI330" s="49">
        <v>0</v>
      </c>
      <c r="BJ330" s="4">
        <v>0.01</v>
      </c>
    </row>
    <row r="331" spans="1:62" ht="15" x14ac:dyDescent="0.25">
      <c r="A331" s="4">
        <v>326</v>
      </c>
      <c r="B331" s="34"/>
      <c r="F331" s="51" t="s">
        <v>67</v>
      </c>
      <c r="G331" s="36">
        <v>27348</v>
      </c>
      <c r="L331" s="4">
        <v>16</v>
      </c>
      <c r="M331" s="4">
        <v>1</v>
      </c>
      <c r="N331" s="4">
        <v>78</v>
      </c>
      <c r="O331" s="4" t="s">
        <v>68</v>
      </c>
      <c r="P331" s="37">
        <f t="shared" si="32"/>
        <v>6578</v>
      </c>
      <c r="R331" s="43">
        <v>100</v>
      </c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3"/>
      <c r="AV331" s="44"/>
      <c r="AX331" s="43"/>
      <c r="AY331" s="43"/>
      <c r="BB331" s="46"/>
      <c r="BD331" s="45"/>
      <c r="BE331" s="46">
        <v>657800</v>
      </c>
      <c r="BG331" s="49"/>
      <c r="BH331" s="4">
        <v>50</v>
      </c>
      <c r="BI331" s="49">
        <v>0</v>
      </c>
      <c r="BJ331" s="4">
        <v>0.01</v>
      </c>
    </row>
    <row r="332" spans="1:62" ht="15" x14ac:dyDescent="0.25">
      <c r="A332" s="4">
        <v>327</v>
      </c>
      <c r="B332" s="34"/>
      <c r="F332" s="51" t="s">
        <v>67</v>
      </c>
      <c r="G332" s="36">
        <v>40952</v>
      </c>
      <c r="L332" s="4">
        <v>11</v>
      </c>
      <c r="M332" s="4">
        <v>0</v>
      </c>
      <c r="N332" s="4">
        <v>40.5</v>
      </c>
      <c r="O332" s="4" t="s">
        <v>68</v>
      </c>
      <c r="P332" s="37">
        <f t="shared" si="32"/>
        <v>4440.5</v>
      </c>
      <c r="R332" s="43">
        <v>100</v>
      </c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3"/>
      <c r="AV332" s="44"/>
      <c r="AX332" s="43"/>
      <c r="AY332" s="43"/>
      <c r="BB332" s="46"/>
      <c r="BD332" s="45"/>
      <c r="BE332" s="46">
        <v>444050</v>
      </c>
      <c r="BG332" s="49"/>
      <c r="BH332" s="4">
        <v>50</v>
      </c>
      <c r="BI332" s="49">
        <v>0</v>
      </c>
      <c r="BJ332" s="4">
        <v>0.01</v>
      </c>
    </row>
    <row r="333" spans="1:62" ht="15" x14ac:dyDescent="0.25">
      <c r="A333" s="4">
        <v>328</v>
      </c>
      <c r="B333" s="34"/>
      <c r="F333" s="51" t="s">
        <v>67</v>
      </c>
      <c r="G333" s="36">
        <v>26520</v>
      </c>
      <c r="L333" s="4">
        <v>0</v>
      </c>
      <c r="M333" s="4">
        <v>2</v>
      </c>
      <c r="N333" s="4">
        <v>90</v>
      </c>
      <c r="O333" s="4" t="s">
        <v>68</v>
      </c>
      <c r="P333" s="37">
        <f t="shared" si="32"/>
        <v>290</v>
      </c>
      <c r="R333" s="43">
        <v>200</v>
      </c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3"/>
      <c r="AV333" s="44"/>
      <c r="AX333" s="43"/>
      <c r="AY333" s="43"/>
      <c r="BB333" s="46"/>
      <c r="BD333" s="45"/>
      <c r="BE333" s="46">
        <v>58000</v>
      </c>
      <c r="BG333" s="49"/>
      <c r="BH333" s="4">
        <v>50</v>
      </c>
      <c r="BI333" s="49">
        <v>0</v>
      </c>
      <c r="BJ333" s="4">
        <v>0.01</v>
      </c>
    </row>
    <row r="334" spans="1:62" ht="15" x14ac:dyDescent="0.25">
      <c r="A334" s="4">
        <v>329</v>
      </c>
      <c r="B334" s="34"/>
      <c r="F334" s="51" t="s">
        <v>67</v>
      </c>
      <c r="G334" s="36">
        <v>26521</v>
      </c>
      <c r="L334" s="4">
        <v>2</v>
      </c>
      <c r="M334" s="4">
        <v>0</v>
      </c>
      <c r="N334" s="4">
        <v>40</v>
      </c>
      <c r="O334" s="4" t="s">
        <v>68</v>
      </c>
      <c r="P334" s="37">
        <f t="shared" si="32"/>
        <v>840</v>
      </c>
      <c r="R334" s="43">
        <v>180</v>
      </c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3"/>
      <c r="AV334" s="44"/>
      <c r="AX334" s="43"/>
      <c r="AY334" s="43"/>
      <c r="BB334" s="46"/>
      <c r="BD334" s="45"/>
      <c r="BE334" s="46">
        <v>151200</v>
      </c>
      <c r="BG334" s="49"/>
      <c r="BH334" s="4">
        <v>50</v>
      </c>
      <c r="BI334" s="49">
        <v>0</v>
      </c>
      <c r="BJ334" s="4">
        <v>0.01</v>
      </c>
    </row>
    <row r="335" spans="1:62" ht="15" x14ac:dyDescent="0.25">
      <c r="A335" s="4">
        <v>330</v>
      </c>
      <c r="B335" s="34"/>
      <c r="F335" s="51" t="s">
        <v>67</v>
      </c>
      <c r="G335" s="36">
        <v>40080</v>
      </c>
      <c r="L335" s="4">
        <v>1</v>
      </c>
      <c r="M335" s="4">
        <v>0</v>
      </c>
      <c r="N335" s="4">
        <v>35</v>
      </c>
      <c r="O335" s="4" t="s">
        <v>68</v>
      </c>
      <c r="P335" s="37">
        <f t="shared" si="32"/>
        <v>435</v>
      </c>
      <c r="R335" s="43">
        <v>130</v>
      </c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3"/>
      <c r="AV335" s="44"/>
      <c r="AX335" s="43"/>
      <c r="AY335" s="43"/>
      <c r="BB335" s="46"/>
      <c r="BD335" s="45"/>
      <c r="BE335" s="46">
        <v>56550</v>
      </c>
      <c r="BG335" s="49"/>
      <c r="BH335" s="4">
        <v>50</v>
      </c>
      <c r="BI335" s="49">
        <v>0</v>
      </c>
      <c r="BJ335" s="4">
        <v>0.01</v>
      </c>
    </row>
    <row r="336" spans="1:62" ht="15" x14ac:dyDescent="0.25">
      <c r="A336" s="4">
        <v>331</v>
      </c>
      <c r="B336" s="34"/>
      <c r="F336" s="51" t="s">
        <v>67</v>
      </c>
      <c r="G336" s="36">
        <v>25011</v>
      </c>
      <c r="L336" s="4">
        <v>17</v>
      </c>
      <c r="M336" s="4">
        <v>1</v>
      </c>
      <c r="N336" s="4">
        <v>0</v>
      </c>
      <c r="O336" s="4" t="s">
        <v>68</v>
      </c>
      <c r="P336" s="37">
        <f t="shared" si="32"/>
        <v>6900</v>
      </c>
      <c r="R336" s="43">
        <v>80</v>
      </c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3"/>
      <c r="AV336" s="44"/>
      <c r="AX336" s="43"/>
      <c r="AY336" s="43"/>
      <c r="BB336" s="46"/>
      <c r="BD336" s="45"/>
      <c r="BE336" s="46">
        <v>552000</v>
      </c>
      <c r="BG336" s="49"/>
      <c r="BH336" s="4">
        <v>50</v>
      </c>
      <c r="BI336" s="49">
        <v>0</v>
      </c>
      <c r="BJ336" s="4">
        <v>0.01</v>
      </c>
    </row>
    <row r="337" spans="1:62" ht="15" x14ac:dyDescent="0.25">
      <c r="A337" s="4">
        <v>332</v>
      </c>
      <c r="B337" s="34"/>
      <c r="F337" s="51" t="s">
        <v>67</v>
      </c>
      <c r="G337" s="36">
        <v>46721</v>
      </c>
      <c r="L337" s="4">
        <v>15</v>
      </c>
      <c r="M337" s="4">
        <v>2</v>
      </c>
      <c r="N337" s="4">
        <v>86.8</v>
      </c>
      <c r="O337" s="4" t="s">
        <v>68</v>
      </c>
      <c r="P337" s="37">
        <f t="shared" si="32"/>
        <v>6286.8</v>
      </c>
      <c r="R337" s="43">
        <v>80</v>
      </c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3"/>
      <c r="AV337" s="44"/>
      <c r="AX337" s="43"/>
      <c r="AY337" s="43"/>
      <c r="BB337" s="46"/>
      <c r="BD337" s="45"/>
      <c r="BE337" s="46">
        <v>502944</v>
      </c>
      <c r="BG337" s="49"/>
      <c r="BH337" s="4">
        <v>50</v>
      </c>
      <c r="BI337" s="49">
        <v>0</v>
      </c>
      <c r="BJ337" s="4">
        <v>0.01</v>
      </c>
    </row>
    <row r="338" spans="1:62" ht="15" x14ac:dyDescent="0.25">
      <c r="A338" s="4">
        <v>333</v>
      </c>
      <c r="B338" s="34"/>
      <c r="F338" s="51" t="s">
        <v>67</v>
      </c>
      <c r="G338" s="36">
        <v>46739</v>
      </c>
      <c r="L338" s="4">
        <v>6</v>
      </c>
      <c r="M338" s="4">
        <v>1</v>
      </c>
      <c r="N338" s="4">
        <v>4.2</v>
      </c>
      <c r="O338" s="4" t="s">
        <v>68</v>
      </c>
      <c r="P338" s="37">
        <f t="shared" si="32"/>
        <v>2504.1999999999998</v>
      </c>
      <c r="R338" s="43">
        <v>80</v>
      </c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3"/>
      <c r="AV338" s="44"/>
      <c r="AX338" s="43"/>
      <c r="AY338" s="43"/>
      <c r="BB338" s="46"/>
      <c r="BD338" s="45"/>
      <c r="BE338" s="46">
        <v>200336</v>
      </c>
      <c r="BG338" s="49"/>
      <c r="BH338" s="4">
        <v>50</v>
      </c>
      <c r="BI338" s="49">
        <v>0</v>
      </c>
      <c r="BJ338" s="4">
        <v>0.01</v>
      </c>
    </row>
    <row r="339" spans="1:62" ht="15" x14ac:dyDescent="0.25">
      <c r="A339" s="4">
        <v>334</v>
      </c>
      <c r="B339" s="34"/>
      <c r="F339" s="51" t="s">
        <v>67</v>
      </c>
      <c r="G339" s="36">
        <v>51790</v>
      </c>
      <c r="L339" s="4">
        <v>6</v>
      </c>
      <c r="M339" s="4">
        <v>3</v>
      </c>
      <c r="N339" s="4">
        <v>69.2</v>
      </c>
      <c r="O339" s="4" t="s">
        <v>68</v>
      </c>
      <c r="P339" s="37">
        <f t="shared" si="32"/>
        <v>2769.2</v>
      </c>
      <c r="R339" s="43">
        <v>190</v>
      </c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3"/>
      <c r="AV339" s="44"/>
      <c r="AX339" s="43"/>
      <c r="AY339" s="43"/>
      <c r="BB339" s="46"/>
      <c r="BD339" s="45"/>
      <c r="BE339" s="46">
        <v>526148</v>
      </c>
      <c r="BG339" s="49"/>
      <c r="BH339" s="4">
        <v>50</v>
      </c>
      <c r="BI339" s="49">
        <v>0</v>
      </c>
      <c r="BJ339" s="4">
        <v>0.01</v>
      </c>
    </row>
    <row r="340" spans="1:62" ht="15" x14ac:dyDescent="0.25">
      <c r="A340" s="4">
        <v>335</v>
      </c>
      <c r="B340" s="34"/>
      <c r="F340" s="51" t="s">
        <v>67</v>
      </c>
      <c r="G340" s="36">
        <v>60338</v>
      </c>
      <c r="L340" s="4">
        <v>1</v>
      </c>
      <c r="M340" s="4">
        <v>3</v>
      </c>
      <c r="N340" s="4">
        <v>3.5</v>
      </c>
      <c r="O340" s="4" t="s">
        <v>68</v>
      </c>
      <c r="P340" s="37">
        <f t="shared" si="32"/>
        <v>703.5</v>
      </c>
      <c r="R340" s="43">
        <v>100</v>
      </c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3"/>
      <c r="AV340" s="44"/>
      <c r="AX340" s="43"/>
      <c r="AY340" s="43"/>
      <c r="BB340" s="46"/>
      <c r="BD340" s="45"/>
      <c r="BE340" s="46">
        <v>70350</v>
      </c>
      <c r="BG340" s="49"/>
      <c r="BH340" s="4">
        <v>50</v>
      </c>
      <c r="BI340" s="49">
        <v>0</v>
      </c>
      <c r="BJ340" s="4">
        <v>0.01</v>
      </c>
    </row>
    <row r="341" spans="1:62" ht="15" x14ac:dyDescent="0.25">
      <c r="A341" s="4">
        <v>336</v>
      </c>
      <c r="B341" s="34"/>
      <c r="F341" s="51" t="s">
        <v>67</v>
      </c>
      <c r="G341" s="36">
        <v>21630</v>
      </c>
      <c r="L341" s="4">
        <v>0</v>
      </c>
      <c r="M341" s="4">
        <v>3</v>
      </c>
      <c r="N341" s="4">
        <v>24</v>
      </c>
      <c r="O341" s="4" t="s">
        <v>68</v>
      </c>
      <c r="P341" s="37">
        <f t="shared" si="32"/>
        <v>324</v>
      </c>
      <c r="R341" s="43">
        <v>80</v>
      </c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3"/>
      <c r="AV341" s="44"/>
      <c r="AX341" s="43"/>
      <c r="AY341" s="43"/>
      <c r="BB341" s="46"/>
      <c r="BD341" s="45"/>
      <c r="BE341" s="46">
        <v>25920</v>
      </c>
      <c r="BG341" s="49"/>
      <c r="BH341" s="4">
        <v>50</v>
      </c>
      <c r="BI341" s="49">
        <v>0</v>
      </c>
      <c r="BJ341" s="4">
        <v>0.01</v>
      </c>
    </row>
    <row r="342" spans="1:62" ht="15" x14ac:dyDescent="0.25">
      <c r="A342" s="4">
        <v>337</v>
      </c>
      <c r="B342" s="34"/>
      <c r="F342" s="51" t="s">
        <v>67</v>
      </c>
      <c r="G342" s="36">
        <v>32098</v>
      </c>
      <c r="L342" s="4">
        <v>2</v>
      </c>
      <c r="M342" s="4">
        <v>3</v>
      </c>
      <c r="N342" s="4">
        <v>10</v>
      </c>
      <c r="O342" s="4" t="s">
        <v>68</v>
      </c>
      <c r="P342" s="37">
        <f t="shared" si="32"/>
        <v>1110</v>
      </c>
      <c r="R342" s="43">
        <v>150</v>
      </c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3"/>
      <c r="AV342" s="44"/>
      <c r="AX342" s="43"/>
      <c r="AY342" s="43"/>
      <c r="BB342" s="46"/>
      <c r="BD342" s="45"/>
      <c r="BE342" s="46">
        <v>166500</v>
      </c>
      <c r="BG342" s="49"/>
      <c r="BH342" s="4">
        <v>50</v>
      </c>
      <c r="BI342" s="49">
        <v>0</v>
      </c>
      <c r="BJ342" s="4">
        <v>0.01</v>
      </c>
    </row>
    <row r="343" spans="1:62" ht="15" x14ac:dyDescent="0.25">
      <c r="A343" s="4">
        <v>338</v>
      </c>
      <c r="B343" s="34"/>
      <c r="F343" s="51" t="s">
        <v>67</v>
      </c>
      <c r="G343" s="36">
        <v>30588</v>
      </c>
      <c r="L343" s="4">
        <v>3</v>
      </c>
      <c r="M343" s="4">
        <v>3</v>
      </c>
      <c r="N343" s="4">
        <v>16</v>
      </c>
      <c r="O343" s="4" t="s">
        <v>68</v>
      </c>
      <c r="P343" s="37">
        <f t="shared" si="32"/>
        <v>1516</v>
      </c>
      <c r="R343" s="43">
        <v>100</v>
      </c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3"/>
      <c r="AV343" s="44"/>
      <c r="AX343" s="43"/>
      <c r="AY343" s="43"/>
      <c r="BB343" s="46"/>
      <c r="BD343" s="45"/>
      <c r="BE343" s="46">
        <v>151600</v>
      </c>
      <c r="BG343" s="49"/>
      <c r="BH343" s="4">
        <v>50</v>
      </c>
      <c r="BI343" s="49">
        <v>0</v>
      </c>
      <c r="BJ343" s="4">
        <v>0.01</v>
      </c>
    </row>
    <row r="344" spans="1:62" ht="15" x14ac:dyDescent="0.25">
      <c r="A344" s="4">
        <v>339</v>
      </c>
      <c r="B344" s="34"/>
      <c r="F344" s="51" t="s">
        <v>67</v>
      </c>
      <c r="G344" s="36">
        <v>37023</v>
      </c>
      <c r="L344" s="4">
        <v>5</v>
      </c>
      <c r="M344" s="4">
        <v>1</v>
      </c>
      <c r="N344" s="4">
        <v>57</v>
      </c>
      <c r="O344" s="4" t="s">
        <v>68</v>
      </c>
      <c r="P344" s="37">
        <f t="shared" si="32"/>
        <v>2157</v>
      </c>
      <c r="R344" s="43">
        <v>100</v>
      </c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3"/>
      <c r="AV344" s="44"/>
      <c r="AX344" s="43"/>
      <c r="AY344" s="43"/>
      <c r="BB344" s="46"/>
      <c r="BD344" s="45"/>
      <c r="BE344" s="46">
        <v>215700</v>
      </c>
      <c r="BG344" s="49"/>
      <c r="BH344" s="4">
        <v>50</v>
      </c>
      <c r="BI344" s="49">
        <v>0</v>
      </c>
      <c r="BJ344" s="4">
        <v>0.01</v>
      </c>
    </row>
    <row r="345" spans="1:62" ht="15" x14ac:dyDescent="0.25">
      <c r="A345" s="4">
        <v>340</v>
      </c>
      <c r="B345" s="34"/>
      <c r="F345" s="51" t="s">
        <v>67</v>
      </c>
      <c r="G345" s="36">
        <v>37504</v>
      </c>
      <c r="L345" s="4">
        <v>5</v>
      </c>
      <c r="M345" s="4">
        <v>1</v>
      </c>
      <c r="N345" s="4">
        <v>31.4</v>
      </c>
      <c r="O345" s="4" t="s">
        <v>68</v>
      </c>
      <c r="P345" s="37">
        <f t="shared" si="32"/>
        <v>2131.4</v>
      </c>
      <c r="R345" s="43">
        <v>200</v>
      </c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3"/>
      <c r="AV345" s="44"/>
      <c r="AX345" s="43"/>
      <c r="AY345" s="43"/>
      <c r="BB345" s="46"/>
      <c r="BD345" s="45"/>
      <c r="BE345" s="46">
        <v>426280</v>
      </c>
      <c r="BG345" s="49"/>
      <c r="BH345" s="4">
        <v>50</v>
      </c>
      <c r="BI345" s="49">
        <v>0</v>
      </c>
      <c r="BJ345" s="4">
        <v>0.01</v>
      </c>
    </row>
    <row r="346" spans="1:62" ht="15" x14ac:dyDescent="0.25">
      <c r="A346" s="4">
        <v>341</v>
      </c>
      <c r="B346" s="34"/>
      <c r="F346" s="51" t="s">
        <v>67</v>
      </c>
      <c r="G346" s="36">
        <v>40444</v>
      </c>
      <c r="L346" s="4">
        <v>9</v>
      </c>
      <c r="M346" s="4">
        <v>2</v>
      </c>
      <c r="N346" s="4">
        <v>28</v>
      </c>
      <c r="O346" s="4" t="s">
        <v>68</v>
      </c>
      <c r="P346" s="37">
        <f t="shared" si="32"/>
        <v>3828</v>
      </c>
      <c r="R346" s="43">
        <v>190</v>
      </c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3"/>
      <c r="AV346" s="44"/>
      <c r="AX346" s="43"/>
      <c r="AY346" s="43"/>
      <c r="BB346" s="46"/>
      <c r="BD346" s="45"/>
      <c r="BE346" s="46">
        <v>727320</v>
      </c>
      <c r="BG346" s="49"/>
      <c r="BH346" s="4">
        <v>50</v>
      </c>
      <c r="BI346" s="49">
        <v>0</v>
      </c>
      <c r="BJ346" s="4">
        <v>0.01</v>
      </c>
    </row>
    <row r="347" spans="1:62" ht="15" x14ac:dyDescent="0.25">
      <c r="A347" s="4">
        <v>342</v>
      </c>
      <c r="B347" s="34"/>
      <c r="F347" s="51" t="s">
        <v>67</v>
      </c>
      <c r="G347" s="36">
        <v>42588</v>
      </c>
      <c r="L347" s="4">
        <v>1</v>
      </c>
      <c r="M347" s="4">
        <v>2</v>
      </c>
      <c r="N347" s="4">
        <v>36.200000000000003</v>
      </c>
      <c r="O347" s="4" t="s">
        <v>68</v>
      </c>
      <c r="P347" s="37">
        <f t="shared" si="32"/>
        <v>636.20000000000005</v>
      </c>
      <c r="R347" s="43">
        <v>180</v>
      </c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3"/>
      <c r="AV347" s="44"/>
      <c r="AX347" s="43"/>
      <c r="AY347" s="43"/>
      <c r="BB347" s="46"/>
      <c r="BD347" s="45"/>
      <c r="BE347" s="46">
        <v>114516.00000000001</v>
      </c>
      <c r="BG347" s="49"/>
      <c r="BH347" s="4">
        <v>50</v>
      </c>
      <c r="BI347" s="49">
        <v>0</v>
      </c>
      <c r="BJ347" s="4">
        <v>0.01</v>
      </c>
    </row>
    <row r="348" spans="1:62" ht="15" x14ac:dyDescent="0.25">
      <c r="A348" s="4">
        <v>343</v>
      </c>
      <c r="B348" s="34"/>
      <c r="F348" s="51" t="s">
        <v>67</v>
      </c>
      <c r="G348" s="36">
        <v>29443</v>
      </c>
      <c r="L348" s="4">
        <v>15</v>
      </c>
      <c r="M348" s="4">
        <v>0</v>
      </c>
      <c r="N348" s="4">
        <v>72</v>
      </c>
      <c r="O348" s="4" t="s">
        <v>68</v>
      </c>
      <c r="P348" s="37">
        <f t="shared" si="32"/>
        <v>6072</v>
      </c>
      <c r="R348" s="43">
        <v>100</v>
      </c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3"/>
      <c r="AV348" s="44"/>
      <c r="AX348" s="43"/>
      <c r="AY348" s="43"/>
      <c r="BB348" s="46"/>
      <c r="BD348" s="45"/>
      <c r="BE348" s="46">
        <v>607200</v>
      </c>
      <c r="BG348" s="49"/>
      <c r="BH348" s="4">
        <v>50</v>
      </c>
      <c r="BI348" s="49">
        <v>0</v>
      </c>
      <c r="BJ348" s="4">
        <v>0.01</v>
      </c>
    </row>
    <row r="349" spans="1:62" ht="15" x14ac:dyDescent="0.25">
      <c r="A349" s="4">
        <v>344</v>
      </c>
      <c r="B349" s="34"/>
      <c r="F349" s="51" t="s">
        <v>67</v>
      </c>
      <c r="G349" s="36">
        <v>34894</v>
      </c>
      <c r="L349" s="4">
        <v>9</v>
      </c>
      <c r="M349" s="4">
        <v>0</v>
      </c>
      <c r="N349" s="4">
        <v>15</v>
      </c>
      <c r="O349" s="4" t="s">
        <v>68</v>
      </c>
      <c r="P349" s="37">
        <f t="shared" si="32"/>
        <v>3615</v>
      </c>
      <c r="R349" s="43">
        <v>180</v>
      </c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3"/>
      <c r="AV349" s="44"/>
      <c r="AX349" s="43"/>
      <c r="AY349" s="43"/>
      <c r="BB349" s="46"/>
      <c r="BD349" s="45"/>
      <c r="BE349" s="46">
        <v>650700</v>
      </c>
      <c r="BG349" s="49"/>
      <c r="BH349" s="4">
        <v>50</v>
      </c>
      <c r="BI349" s="49">
        <v>0</v>
      </c>
      <c r="BJ349" s="4">
        <v>0.01</v>
      </c>
    </row>
    <row r="350" spans="1:62" ht="15" x14ac:dyDescent="0.25">
      <c r="A350" s="4">
        <v>345</v>
      </c>
      <c r="B350" s="34"/>
      <c r="F350" s="51" t="s">
        <v>67</v>
      </c>
      <c r="G350" s="36">
        <v>36934</v>
      </c>
      <c r="L350" s="4">
        <v>5</v>
      </c>
      <c r="M350" s="4">
        <v>0</v>
      </c>
      <c r="N350" s="4">
        <v>0</v>
      </c>
      <c r="O350" s="4" t="s">
        <v>68</v>
      </c>
      <c r="P350" s="37">
        <f t="shared" si="32"/>
        <v>2000</v>
      </c>
      <c r="R350" s="43">
        <v>100</v>
      </c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3"/>
      <c r="AV350" s="44"/>
      <c r="AX350" s="43"/>
      <c r="AY350" s="43"/>
      <c r="BB350" s="46"/>
      <c r="BD350" s="45"/>
      <c r="BE350" s="46">
        <v>200000</v>
      </c>
      <c r="BG350" s="49"/>
      <c r="BH350" s="4">
        <v>50</v>
      </c>
      <c r="BI350" s="49">
        <v>0</v>
      </c>
      <c r="BJ350" s="4">
        <v>0.01</v>
      </c>
    </row>
    <row r="351" spans="1:62" ht="15" x14ac:dyDescent="0.25">
      <c r="A351" s="4">
        <v>346</v>
      </c>
      <c r="B351" s="34"/>
      <c r="F351" s="51" t="s">
        <v>67</v>
      </c>
      <c r="G351" s="36">
        <v>33157</v>
      </c>
      <c r="L351" s="4">
        <v>6</v>
      </c>
      <c r="M351" s="4">
        <v>0</v>
      </c>
      <c r="N351" s="4">
        <v>45</v>
      </c>
      <c r="O351" s="4" t="s">
        <v>68</v>
      </c>
      <c r="P351" s="37">
        <f t="shared" si="32"/>
        <v>2445</v>
      </c>
      <c r="R351" s="43">
        <v>130</v>
      </c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3"/>
      <c r="AV351" s="44"/>
      <c r="AX351" s="43"/>
      <c r="AY351" s="43"/>
      <c r="BB351" s="46"/>
      <c r="BD351" s="45"/>
      <c r="BE351" s="46">
        <v>317850</v>
      </c>
      <c r="BG351" s="49"/>
      <c r="BH351" s="4">
        <v>50</v>
      </c>
      <c r="BI351" s="49">
        <v>0</v>
      </c>
      <c r="BJ351" s="4">
        <v>0.01</v>
      </c>
    </row>
    <row r="352" spans="1:62" ht="15" x14ac:dyDescent="0.25">
      <c r="A352" s="4">
        <v>347</v>
      </c>
      <c r="B352" s="34"/>
      <c r="F352" s="51" t="s">
        <v>67</v>
      </c>
      <c r="G352" s="36">
        <v>32518</v>
      </c>
      <c r="L352" s="4">
        <v>4</v>
      </c>
      <c r="M352" s="4">
        <v>1</v>
      </c>
      <c r="N352" s="4">
        <v>90</v>
      </c>
      <c r="O352" s="4" t="s">
        <v>68</v>
      </c>
      <c r="P352" s="37">
        <f t="shared" si="32"/>
        <v>1790</v>
      </c>
      <c r="R352" s="43">
        <v>130</v>
      </c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3"/>
      <c r="AV352" s="44"/>
      <c r="AX352" s="43"/>
      <c r="AY352" s="43"/>
      <c r="BB352" s="46"/>
      <c r="BD352" s="45"/>
      <c r="BE352" s="46">
        <v>232700</v>
      </c>
      <c r="BG352" s="49"/>
      <c r="BH352" s="4">
        <v>50</v>
      </c>
      <c r="BI352" s="49">
        <v>0</v>
      </c>
      <c r="BJ352" s="4">
        <v>0.01</v>
      </c>
    </row>
    <row r="353" spans="1:62" ht="15" x14ac:dyDescent="0.25">
      <c r="A353" s="4">
        <v>348</v>
      </c>
      <c r="B353" s="34"/>
      <c r="F353" s="51" t="s">
        <v>67</v>
      </c>
      <c r="G353" s="36">
        <v>28770</v>
      </c>
      <c r="L353" s="4">
        <v>9</v>
      </c>
      <c r="M353" s="4">
        <v>2</v>
      </c>
      <c r="N353" s="4">
        <v>57.7</v>
      </c>
      <c r="O353" s="4" t="s">
        <v>68</v>
      </c>
      <c r="P353" s="37">
        <f t="shared" si="32"/>
        <v>3857.7</v>
      </c>
      <c r="R353" s="43">
        <v>80</v>
      </c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3"/>
      <c r="AV353" s="44"/>
      <c r="AX353" s="43"/>
      <c r="AY353" s="43"/>
      <c r="BB353" s="46"/>
      <c r="BD353" s="45"/>
      <c r="BE353" s="46">
        <v>308616</v>
      </c>
      <c r="BG353" s="49"/>
      <c r="BH353" s="4">
        <v>50</v>
      </c>
      <c r="BI353" s="49">
        <v>0</v>
      </c>
      <c r="BJ353" s="4">
        <v>0.01</v>
      </c>
    </row>
    <row r="354" spans="1:62" ht="15" x14ac:dyDescent="0.25">
      <c r="A354" s="4">
        <v>349</v>
      </c>
      <c r="B354" s="34"/>
      <c r="F354" s="51" t="s">
        <v>67</v>
      </c>
      <c r="G354" s="36">
        <v>21581</v>
      </c>
      <c r="L354" s="4">
        <v>14</v>
      </c>
      <c r="M354" s="4">
        <v>3</v>
      </c>
      <c r="N354" s="4">
        <v>25</v>
      </c>
      <c r="O354" s="4" t="s">
        <v>68</v>
      </c>
      <c r="P354" s="37">
        <f t="shared" si="32"/>
        <v>5925</v>
      </c>
      <c r="R354" s="43">
        <v>80</v>
      </c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3"/>
      <c r="AV354" s="44"/>
      <c r="AX354" s="43"/>
      <c r="AY354" s="43"/>
      <c r="BB354" s="46"/>
      <c r="BD354" s="45"/>
      <c r="BE354" s="46">
        <v>474000</v>
      </c>
      <c r="BG354" s="49"/>
      <c r="BH354" s="4">
        <v>50</v>
      </c>
      <c r="BI354" s="49">
        <v>0</v>
      </c>
      <c r="BJ354" s="4">
        <v>0.01</v>
      </c>
    </row>
    <row r="355" spans="1:62" ht="15" x14ac:dyDescent="0.25">
      <c r="A355" s="4">
        <v>350</v>
      </c>
      <c r="B355" s="34"/>
      <c r="F355" s="51" t="s">
        <v>67</v>
      </c>
      <c r="G355" s="36">
        <v>40273</v>
      </c>
      <c r="L355" s="4">
        <v>6</v>
      </c>
      <c r="M355" s="4">
        <v>2</v>
      </c>
      <c r="N355" s="4">
        <v>75.400000000000006</v>
      </c>
      <c r="O355" s="4" t="s">
        <v>68</v>
      </c>
      <c r="P355" s="37">
        <f t="shared" si="32"/>
        <v>2675.4</v>
      </c>
      <c r="R355" s="43">
        <v>130</v>
      </c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3"/>
      <c r="AV355" s="44"/>
      <c r="AX355" s="43"/>
      <c r="AY355" s="43"/>
      <c r="BB355" s="46"/>
      <c r="BD355" s="45"/>
      <c r="BE355" s="46">
        <v>347802</v>
      </c>
      <c r="BG355" s="49"/>
      <c r="BH355" s="4">
        <v>50</v>
      </c>
      <c r="BI355" s="49">
        <v>0</v>
      </c>
      <c r="BJ355" s="4">
        <v>0.01</v>
      </c>
    </row>
    <row r="356" spans="1:62" ht="15" x14ac:dyDescent="0.25">
      <c r="A356" s="4">
        <v>351</v>
      </c>
      <c r="B356" s="34"/>
      <c r="F356" s="51" t="s">
        <v>67</v>
      </c>
      <c r="G356" s="36">
        <v>28803</v>
      </c>
      <c r="L356" s="4">
        <v>17</v>
      </c>
      <c r="M356" s="4">
        <v>3</v>
      </c>
      <c r="N356" s="4">
        <v>78</v>
      </c>
      <c r="O356" s="4" t="s">
        <v>68</v>
      </c>
      <c r="P356" s="37">
        <f t="shared" si="32"/>
        <v>7178</v>
      </c>
      <c r="R356" s="43">
        <v>80</v>
      </c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3"/>
      <c r="AV356" s="44"/>
      <c r="AX356" s="43"/>
      <c r="AY356" s="43"/>
      <c r="BB356" s="46"/>
      <c r="BD356" s="45"/>
      <c r="BE356" s="46">
        <v>574240</v>
      </c>
      <c r="BG356" s="49"/>
      <c r="BH356" s="4">
        <v>50</v>
      </c>
      <c r="BI356" s="49">
        <v>0</v>
      </c>
      <c r="BJ356" s="4">
        <v>0.01</v>
      </c>
    </row>
    <row r="357" spans="1:62" ht="15" x14ac:dyDescent="0.25">
      <c r="A357" s="4">
        <v>352</v>
      </c>
      <c r="B357" s="34"/>
      <c r="F357" s="51" t="s">
        <v>67</v>
      </c>
      <c r="G357" s="36">
        <v>28715</v>
      </c>
      <c r="L357" s="4">
        <v>8</v>
      </c>
      <c r="M357" s="4">
        <v>1</v>
      </c>
      <c r="N357" s="4">
        <v>51</v>
      </c>
      <c r="O357" s="4" t="s">
        <v>68</v>
      </c>
      <c r="P357" s="37">
        <f t="shared" si="32"/>
        <v>3351</v>
      </c>
      <c r="R357" s="43">
        <v>80</v>
      </c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3"/>
      <c r="AV357" s="44"/>
      <c r="AX357" s="43"/>
      <c r="AY357" s="43"/>
      <c r="BB357" s="46"/>
      <c r="BD357" s="45"/>
      <c r="BE357" s="46">
        <v>268080</v>
      </c>
      <c r="BG357" s="49"/>
      <c r="BH357" s="4">
        <v>50</v>
      </c>
      <c r="BI357" s="49">
        <v>0</v>
      </c>
      <c r="BJ357" s="4">
        <v>0.01</v>
      </c>
    </row>
    <row r="358" spans="1:62" ht="15" x14ac:dyDescent="0.25">
      <c r="A358" s="4">
        <v>353</v>
      </c>
      <c r="B358" s="34"/>
      <c r="F358" s="51" t="s">
        <v>67</v>
      </c>
      <c r="G358" s="36">
        <v>26673</v>
      </c>
      <c r="L358" s="4">
        <v>5</v>
      </c>
      <c r="M358" s="4">
        <v>3</v>
      </c>
      <c r="N358" s="4">
        <v>60</v>
      </c>
      <c r="O358" s="4" t="s">
        <v>68</v>
      </c>
      <c r="P358" s="37">
        <f t="shared" si="32"/>
        <v>2360</v>
      </c>
      <c r="R358" s="43">
        <v>180</v>
      </c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3"/>
      <c r="AV358" s="44"/>
      <c r="AX358" s="43"/>
      <c r="AY358" s="43"/>
      <c r="BB358" s="46"/>
      <c r="BD358" s="45"/>
      <c r="BE358" s="46">
        <v>424800</v>
      </c>
      <c r="BG358" s="49"/>
      <c r="BH358" s="4">
        <v>50</v>
      </c>
      <c r="BI358" s="49">
        <v>0</v>
      </c>
      <c r="BJ358" s="4">
        <v>0.01</v>
      </c>
    </row>
    <row r="359" spans="1:62" ht="15" x14ac:dyDescent="0.25">
      <c r="A359" s="4">
        <v>354</v>
      </c>
      <c r="B359" s="34"/>
      <c r="F359" s="51" t="s">
        <v>67</v>
      </c>
      <c r="G359" s="36">
        <v>28119</v>
      </c>
      <c r="L359" s="4">
        <v>9</v>
      </c>
      <c r="M359" s="4">
        <v>0</v>
      </c>
      <c r="N359" s="4">
        <v>12</v>
      </c>
      <c r="O359" s="4" t="s">
        <v>68</v>
      </c>
      <c r="P359" s="37">
        <f t="shared" si="32"/>
        <v>3612</v>
      </c>
      <c r="R359" s="43">
        <v>80</v>
      </c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3"/>
      <c r="AV359" s="44"/>
      <c r="AX359" s="43"/>
      <c r="AY359" s="43"/>
      <c r="BB359" s="46"/>
      <c r="BD359" s="45"/>
      <c r="BE359" s="46">
        <v>288960</v>
      </c>
      <c r="BG359" s="49"/>
      <c r="BH359" s="4">
        <v>50</v>
      </c>
      <c r="BI359" s="49">
        <v>0</v>
      </c>
      <c r="BJ359" s="4">
        <v>0.01</v>
      </c>
    </row>
    <row r="360" spans="1:62" ht="15" x14ac:dyDescent="0.25">
      <c r="A360" s="4">
        <v>355</v>
      </c>
      <c r="B360" s="34"/>
      <c r="F360" s="51" t="s">
        <v>67</v>
      </c>
      <c r="G360" s="36">
        <v>28121</v>
      </c>
      <c r="L360" s="4">
        <v>16</v>
      </c>
      <c r="M360" s="4">
        <v>1</v>
      </c>
      <c r="N360" s="4">
        <v>69</v>
      </c>
      <c r="O360" s="4" t="s">
        <v>68</v>
      </c>
      <c r="P360" s="37">
        <f t="shared" si="32"/>
        <v>6569</v>
      </c>
      <c r="R360" s="43">
        <v>80</v>
      </c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3"/>
      <c r="AV360" s="44"/>
      <c r="AX360" s="43"/>
      <c r="AY360" s="43"/>
      <c r="BB360" s="46"/>
      <c r="BD360" s="45"/>
      <c r="BE360" s="46">
        <v>525520</v>
      </c>
      <c r="BG360" s="49"/>
      <c r="BH360" s="4">
        <v>50</v>
      </c>
      <c r="BI360" s="49">
        <v>0</v>
      </c>
      <c r="BJ360" s="4">
        <v>0.01</v>
      </c>
    </row>
    <row r="361" spans="1:62" ht="15" x14ac:dyDescent="0.25">
      <c r="A361" s="4">
        <v>356</v>
      </c>
      <c r="B361" s="34"/>
      <c r="F361" s="51" t="s">
        <v>67</v>
      </c>
      <c r="G361" s="36">
        <v>26307</v>
      </c>
      <c r="L361" s="4">
        <v>0</v>
      </c>
      <c r="M361" s="4">
        <v>2</v>
      </c>
      <c r="N361" s="4">
        <v>7</v>
      </c>
      <c r="O361" s="4" t="s">
        <v>68</v>
      </c>
      <c r="P361" s="37">
        <f t="shared" si="32"/>
        <v>207</v>
      </c>
      <c r="R361" s="43">
        <v>200</v>
      </c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3"/>
      <c r="AV361" s="44"/>
      <c r="AX361" s="43"/>
      <c r="AY361" s="43"/>
      <c r="BB361" s="46"/>
      <c r="BD361" s="45"/>
      <c r="BE361" s="46">
        <v>41400</v>
      </c>
      <c r="BG361" s="49"/>
      <c r="BH361" s="4">
        <v>50</v>
      </c>
      <c r="BI361" s="49">
        <v>0</v>
      </c>
      <c r="BJ361" s="4">
        <v>0.01</v>
      </c>
    </row>
    <row r="362" spans="1:62" ht="15" x14ac:dyDescent="0.25">
      <c r="A362" s="4">
        <v>357</v>
      </c>
      <c r="B362" s="34"/>
      <c r="F362" s="51" t="s">
        <v>67</v>
      </c>
      <c r="G362" s="36">
        <v>40442</v>
      </c>
      <c r="L362" s="4">
        <v>4</v>
      </c>
      <c r="M362" s="4">
        <v>0</v>
      </c>
      <c r="N362" s="4">
        <v>76</v>
      </c>
      <c r="O362" s="4" t="s">
        <v>68</v>
      </c>
      <c r="P362" s="37">
        <f t="shared" si="32"/>
        <v>1676</v>
      </c>
      <c r="R362" s="43">
        <v>260</v>
      </c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3"/>
      <c r="AV362" s="44"/>
      <c r="AX362" s="43"/>
      <c r="AY362" s="43"/>
      <c r="BB362" s="46"/>
      <c r="BD362" s="45"/>
      <c r="BE362" s="46">
        <v>435760</v>
      </c>
      <c r="BG362" s="49"/>
      <c r="BH362" s="4">
        <v>50</v>
      </c>
      <c r="BI362" s="49">
        <v>0</v>
      </c>
      <c r="BJ362" s="4">
        <v>0.01</v>
      </c>
    </row>
    <row r="363" spans="1:62" ht="15" x14ac:dyDescent="0.25">
      <c r="A363" s="4">
        <v>358</v>
      </c>
      <c r="B363" s="34"/>
      <c r="F363" s="51" t="s">
        <v>67</v>
      </c>
      <c r="G363" s="36">
        <v>32938</v>
      </c>
      <c r="L363" s="4">
        <v>6</v>
      </c>
      <c r="M363" s="4">
        <v>1</v>
      </c>
      <c r="N363" s="4">
        <v>73</v>
      </c>
      <c r="O363" s="4" t="s">
        <v>68</v>
      </c>
      <c r="P363" s="37">
        <f t="shared" si="32"/>
        <v>2573</v>
      </c>
      <c r="R363" s="43">
        <v>100</v>
      </c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3"/>
      <c r="AV363" s="44"/>
      <c r="AX363" s="43"/>
      <c r="AY363" s="43"/>
      <c r="BB363" s="46"/>
      <c r="BD363" s="45"/>
      <c r="BE363" s="46">
        <v>257300</v>
      </c>
      <c r="BG363" s="49"/>
      <c r="BH363" s="4">
        <v>50</v>
      </c>
      <c r="BI363" s="49">
        <v>0</v>
      </c>
      <c r="BJ363" s="4">
        <v>0.01</v>
      </c>
    </row>
    <row r="364" spans="1:62" ht="15" x14ac:dyDescent="0.25">
      <c r="A364" s="4">
        <v>359</v>
      </c>
      <c r="B364" s="34"/>
      <c r="F364" s="51" t="s">
        <v>67</v>
      </c>
      <c r="G364" s="36">
        <v>35423</v>
      </c>
      <c r="L364" s="4">
        <v>6</v>
      </c>
      <c r="M364" s="4">
        <v>0</v>
      </c>
      <c r="N364" s="4">
        <v>35</v>
      </c>
      <c r="O364" s="4" t="s">
        <v>68</v>
      </c>
      <c r="P364" s="37">
        <f t="shared" si="32"/>
        <v>2435</v>
      </c>
      <c r="R364" s="43">
        <v>80</v>
      </c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3"/>
      <c r="AV364" s="44"/>
      <c r="AX364" s="43"/>
      <c r="AY364" s="43"/>
      <c r="BB364" s="46"/>
      <c r="BD364" s="45"/>
      <c r="BE364" s="46">
        <v>194800</v>
      </c>
      <c r="BG364" s="49"/>
      <c r="BH364" s="4">
        <v>50</v>
      </c>
      <c r="BI364" s="49">
        <v>0</v>
      </c>
      <c r="BJ364" s="4">
        <v>0.01</v>
      </c>
    </row>
    <row r="365" spans="1:62" ht="15" x14ac:dyDescent="0.25">
      <c r="A365" s="4">
        <v>360</v>
      </c>
      <c r="B365" s="34"/>
      <c r="F365" s="51" t="s">
        <v>67</v>
      </c>
      <c r="G365" s="36">
        <v>41009</v>
      </c>
      <c r="L365" s="4">
        <v>0</v>
      </c>
      <c r="M365" s="4">
        <v>2</v>
      </c>
      <c r="N365" s="4">
        <v>48.7</v>
      </c>
      <c r="O365" s="4" t="s">
        <v>68</v>
      </c>
      <c r="P365" s="37">
        <f t="shared" si="32"/>
        <v>248.7</v>
      </c>
      <c r="R365" s="43">
        <v>80</v>
      </c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3"/>
      <c r="AV365" s="44"/>
      <c r="AX365" s="43"/>
      <c r="AY365" s="43"/>
      <c r="BB365" s="46"/>
      <c r="BD365" s="45"/>
      <c r="BE365" s="46">
        <v>19896</v>
      </c>
      <c r="BG365" s="49"/>
      <c r="BH365" s="4">
        <v>50</v>
      </c>
      <c r="BI365" s="49">
        <v>0</v>
      </c>
      <c r="BJ365" s="4">
        <v>0.01</v>
      </c>
    </row>
    <row r="366" spans="1:62" ht="15" x14ac:dyDescent="0.25">
      <c r="A366" s="4">
        <v>361</v>
      </c>
      <c r="B366" s="34"/>
      <c r="F366" s="51" t="s">
        <v>67</v>
      </c>
      <c r="G366" s="36">
        <v>32848</v>
      </c>
      <c r="L366" s="4">
        <v>1</v>
      </c>
      <c r="M366" s="4">
        <v>2</v>
      </c>
      <c r="N366" s="4">
        <v>80</v>
      </c>
      <c r="O366" s="4" t="s">
        <v>68</v>
      </c>
      <c r="P366" s="37">
        <f t="shared" si="32"/>
        <v>680</v>
      </c>
      <c r="R366" s="43">
        <v>180</v>
      </c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3"/>
      <c r="AV366" s="44"/>
      <c r="AX366" s="43"/>
      <c r="AY366" s="43"/>
      <c r="BB366" s="46"/>
      <c r="BD366" s="45"/>
      <c r="BE366" s="46">
        <v>122400</v>
      </c>
      <c r="BG366" s="49"/>
      <c r="BH366" s="4">
        <v>50</v>
      </c>
      <c r="BI366" s="49">
        <v>0</v>
      </c>
      <c r="BJ366" s="4">
        <v>0.01</v>
      </c>
    </row>
    <row r="367" spans="1:62" ht="15" x14ac:dyDescent="0.25">
      <c r="A367" s="4">
        <v>362</v>
      </c>
      <c r="B367" s="34"/>
      <c r="F367" s="51" t="s">
        <v>67</v>
      </c>
      <c r="G367" s="36">
        <v>32876</v>
      </c>
      <c r="L367" s="4">
        <v>13</v>
      </c>
      <c r="M367" s="4">
        <v>2</v>
      </c>
      <c r="N367" s="4">
        <v>50</v>
      </c>
      <c r="O367" s="4" t="s">
        <v>68</v>
      </c>
      <c r="P367" s="37">
        <f t="shared" si="32"/>
        <v>5450</v>
      </c>
      <c r="R367" s="43">
        <v>110</v>
      </c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3"/>
      <c r="AV367" s="44"/>
      <c r="AX367" s="43"/>
      <c r="AY367" s="43"/>
      <c r="BB367" s="46"/>
      <c r="BD367" s="45"/>
      <c r="BE367" s="46">
        <v>599500</v>
      </c>
      <c r="BG367" s="49"/>
      <c r="BH367" s="4">
        <v>50</v>
      </c>
      <c r="BI367" s="49">
        <v>0</v>
      </c>
      <c r="BJ367" s="4">
        <v>0.01</v>
      </c>
    </row>
    <row r="368" spans="1:62" ht="15" x14ac:dyDescent="0.25">
      <c r="A368" s="4">
        <v>363</v>
      </c>
      <c r="B368" s="34"/>
      <c r="F368" s="51" t="s">
        <v>67</v>
      </c>
      <c r="G368" s="36">
        <v>34866</v>
      </c>
      <c r="L368" s="4">
        <v>6</v>
      </c>
      <c r="M368" s="4">
        <v>0</v>
      </c>
      <c r="N368" s="4">
        <v>8</v>
      </c>
      <c r="O368" s="4" t="s">
        <v>68</v>
      </c>
      <c r="P368" s="37">
        <f t="shared" si="32"/>
        <v>2408</v>
      </c>
      <c r="R368" s="43">
        <v>260</v>
      </c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3"/>
      <c r="AV368" s="44"/>
      <c r="AX368" s="43"/>
      <c r="AY368" s="43"/>
      <c r="BB368" s="46"/>
      <c r="BD368" s="45"/>
      <c r="BE368" s="46">
        <v>626080</v>
      </c>
      <c r="BG368" s="49"/>
      <c r="BH368" s="4">
        <v>50</v>
      </c>
      <c r="BI368" s="49">
        <v>0</v>
      </c>
      <c r="BJ368" s="4">
        <v>0.01</v>
      </c>
    </row>
    <row r="369" spans="1:62" ht="15" x14ac:dyDescent="0.25">
      <c r="A369" s="4">
        <v>364</v>
      </c>
      <c r="B369" s="34"/>
      <c r="F369" s="51" t="s">
        <v>67</v>
      </c>
      <c r="G369" s="36">
        <v>17793</v>
      </c>
      <c r="L369" s="4">
        <v>0</v>
      </c>
      <c r="M369" s="4">
        <v>2</v>
      </c>
      <c r="N369" s="4">
        <v>40</v>
      </c>
      <c r="O369" s="4" t="s">
        <v>68</v>
      </c>
      <c r="P369" s="37">
        <f t="shared" si="32"/>
        <v>240</v>
      </c>
      <c r="R369" s="43">
        <v>230</v>
      </c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3"/>
      <c r="AV369" s="44"/>
      <c r="AX369" s="43"/>
      <c r="AY369" s="43"/>
      <c r="BB369" s="46"/>
      <c r="BD369" s="45"/>
      <c r="BE369" s="46">
        <v>55200</v>
      </c>
      <c r="BG369" s="49"/>
      <c r="BH369" s="4">
        <v>50</v>
      </c>
      <c r="BI369" s="49">
        <v>0</v>
      </c>
      <c r="BJ369" s="4">
        <v>0.01</v>
      </c>
    </row>
    <row r="370" spans="1:62" ht="15" x14ac:dyDescent="0.25">
      <c r="A370" s="4">
        <v>365</v>
      </c>
      <c r="B370" s="34"/>
      <c r="F370" s="51" t="s">
        <v>67</v>
      </c>
      <c r="G370" s="36">
        <v>29101</v>
      </c>
      <c r="L370" s="4">
        <v>13</v>
      </c>
      <c r="M370" s="4">
        <v>1</v>
      </c>
      <c r="N370" s="4">
        <v>23.2</v>
      </c>
      <c r="O370" s="4" t="s">
        <v>68</v>
      </c>
      <c r="P370" s="37">
        <f t="shared" si="32"/>
        <v>5323.2</v>
      </c>
      <c r="R370" s="43">
        <v>80</v>
      </c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3"/>
      <c r="AV370" s="44"/>
      <c r="AX370" s="43"/>
      <c r="AY370" s="43"/>
      <c r="BB370" s="46"/>
      <c r="BD370" s="45"/>
      <c r="BE370" s="46">
        <v>425856</v>
      </c>
      <c r="BG370" s="49"/>
      <c r="BH370" s="4">
        <v>50</v>
      </c>
      <c r="BI370" s="49">
        <v>0</v>
      </c>
      <c r="BJ370" s="4">
        <v>0.01</v>
      </c>
    </row>
    <row r="371" spans="1:62" ht="15" x14ac:dyDescent="0.25">
      <c r="A371" s="4">
        <v>366</v>
      </c>
      <c r="B371" s="34"/>
      <c r="F371" s="51" t="s">
        <v>67</v>
      </c>
      <c r="G371" s="36">
        <v>19188</v>
      </c>
      <c r="L371" s="4">
        <v>11</v>
      </c>
      <c r="M371" s="4">
        <v>0</v>
      </c>
      <c r="N371" s="4">
        <v>47</v>
      </c>
      <c r="O371" s="4" t="s">
        <v>68</v>
      </c>
      <c r="P371" s="37">
        <f t="shared" si="32"/>
        <v>4447</v>
      </c>
      <c r="R371" s="43">
        <v>130</v>
      </c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3"/>
      <c r="AV371" s="44"/>
      <c r="AX371" s="43"/>
      <c r="AY371" s="43"/>
      <c r="BB371" s="46"/>
      <c r="BD371" s="45"/>
      <c r="BE371" s="46">
        <v>578110</v>
      </c>
      <c r="BG371" s="49"/>
      <c r="BH371" s="4">
        <v>50</v>
      </c>
      <c r="BI371" s="49">
        <v>0</v>
      </c>
      <c r="BJ371" s="4">
        <v>0.01</v>
      </c>
    </row>
    <row r="372" spans="1:62" ht="15" x14ac:dyDescent="0.25">
      <c r="A372" s="4">
        <v>367</v>
      </c>
      <c r="B372" s="34"/>
      <c r="F372" s="51" t="s">
        <v>67</v>
      </c>
      <c r="G372" s="36">
        <v>26374</v>
      </c>
      <c r="L372" s="4">
        <v>1</v>
      </c>
      <c r="M372" s="4">
        <v>1</v>
      </c>
      <c r="N372" s="4">
        <v>55</v>
      </c>
      <c r="O372" s="4" t="s">
        <v>68</v>
      </c>
      <c r="P372" s="37">
        <f t="shared" si="32"/>
        <v>555</v>
      </c>
      <c r="R372" s="43">
        <v>260</v>
      </c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3"/>
      <c r="AV372" s="44"/>
      <c r="AX372" s="43"/>
      <c r="AY372" s="43"/>
      <c r="BB372" s="46"/>
      <c r="BD372" s="45"/>
      <c r="BE372" s="46">
        <v>144300</v>
      </c>
      <c r="BG372" s="49"/>
      <c r="BH372" s="4">
        <v>50</v>
      </c>
      <c r="BI372" s="49">
        <v>0</v>
      </c>
      <c r="BJ372" s="4">
        <v>0.01</v>
      </c>
    </row>
    <row r="373" spans="1:62" ht="15" x14ac:dyDescent="0.25">
      <c r="A373" s="4">
        <v>368</v>
      </c>
      <c r="B373" s="34"/>
      <c r="F373" s="51" t="s">
        <v>67</v>
      </c>
      <c r="G373" s="36">
        <v>47337</v>
      </c>
      <c r="L373" s="4">
        <v>4</v>
      </c>
      <c r="M373" s="4">
        <v>0</v>
      </c>
      <c r="N373" s="4">
        <v>45</v>
      </c>
      <c r="O373" s="4" t="s">
        <v>68</v>
      </c>
      <c r="P373" s="37">
        <f t="shared" si="32"/>
        <v>1645</v>
      </c>
      <c r="R373" s="43">
        <v>180</v>
      </c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3"/>
      <c r="AV373" s="44"/>
      <c r="AX373" s="43"/>
      <c r="AY373" s="43"/>
      <c r="BB373" s="46"/>
      <c r="BD373" s="45"/>
      <c r="BE373" s="46">
        <v>296100</v>
      </c>
      <c r="BG373" s="49"/>
      <c r="BH373" s="4">
        <v>50</v>
      </c>
      <c r="BI373" s="49">
        <v>0</v>
      </c>
      <c r="BJ373" s="4">
        <v>0.01</v>
      </c>
    </row>
    <row r="374" spans="1:62" ht="15" x14ac:dyDescent="0.25">
      <c r="A374" s="4">
        <v>369</v>
      </c>
      <c r="B374" s="34"/>
      <c r="F374" s="51" t="s">
        <v>67</v>
      </c>
      <c r="G374" s="36">
        <v>38220</v>
      </c>
      <c r="L374" s="4">
        <v>2</v>
      </c>
      <c r="M374" s="4">
        <v>0</v>
      </c>
      <c r="N374" s="4">
        <v>22.4</v>
      </c>
      <c r="O374" s="4" t="s">
        <v>68</v>
      </c>
      <c r="P374" s="37">
        <f t="shared" si="32"/>
        <v>822.4</v>
      </c>
      <c r="R374" s="43">
        <v>150</v>
      </c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3"/>
      <c r="AV374" s="44"/>
      <c r="AX374" s="43"/>
      <c r="AY374" s="43"/>
      <c r="BB374" s="46"/>
      <c r="BD374" s="45"/>
      <c r="BE374" s="46">
        <v>123360</v>
      </c>
      <c r="BG374" s="49"/>
      <c r="BH374" s="4">
        <v>50</v>
      </c>
      <c r="BI374" s="49">
        <v>0</v>
      </c>
      <c r="BJ374" s="4">
        <v>0.01</v>
      </c>
    </row>
    <row r="375" spans="1:62" ht="15" x14ac:dyDescent="0.25">
      <c r="A375" s="4">
        <v>370</v>
      </c>
      <c r="B375" s="34"/>
      <c r="F375" s="51" t="s">
        <v>67</v>
      </c>
      <c r="G375" s="36">
        <v>27168</v>
      </c>
      <c r="L375" s="4">
        <v>10</v>
      </c>
      <c r="M375" s="4">
        <v>1</v>
      </c>
      <c r="N375" s="4">
        <v>67.2</v>
      </c>
      <c r="O375" s="4" t="s">
        <v>68</v>
      </c>
      <c r="P375" s="37">
        <f t="shared" si="32"/>
        <v>4167.2</v>
      </c>
      <c r="R375" s="43">
        <v>130</v>
      </c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3"/>
      <c r="AV375" s="44"/>
      <c r="AX375" s="43"/>
      <c r="AY375" s="43"/>
      <c r="BB375" s="46"/>
      <c r="BD375" s="45"/>
      <c r="BE375" s="46">
        <v>541736</v>
      </c>
      <c r="BG375" s="49"/>
      <c r="BH375" s="4">
        <v>50</v>
      </c>
      <c r="BI375" s="49">
        <v>0</v>
      </c>
      <c r="BJ375" s="4">
        <v>0.01</v>
      </c>
    </row>
    <row r="376" spans="1:62" ht="15" x14ac:dyDescent="0.25">
      <c r="A376" s="4">
        <v>371</v>
      </c>
      <c r="B376" s="34"/>
      <c r="F376" s="51" t="s">
        <v>67</v>
      </c>
      <c r="G376" s="36">
        <v>24098</v>
      </c>
      <c r="L376" s="4">
        <v>3</v>
      </c>
      <c r="M376" s="4">
        <v>1</v>
      </c>
      <c r="N376" s="4">
        <v>60</v>
      </c>
      <c r="O376" s="4" t="s">
        <v>68</v>
      </c>
      <c r="P376" s="37">
        <f t="shared" si="32"/>
        <v>1360</v>
      </c>
      <c r="R376" s="43">
        <v>100</v>
      </c>
      <c r="AD376" s="40"/>
      <c r="AE376" s="40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3"/>
      <c r="AV376" s="44"/>
      <c r="AX376" s="43"/>
      <c r="AY376" s="43"/>
      <c r="BB376" s="46"/>
      <c r="BD376" s="45"/>
      <c r="BE376" s="46">
        <v>136000</v>
      </c>
      <c r="BG376" s="49"/>
      <c r="BH376" s="4">
        <v>50</v>
      </c>
      <c r="BI376" s="49">
        <v>0</v>
      </c>
      <c r="BJ376" s="4">
        <v>0.01</v>
      </c>
    </row>
    <row r="377" spans="1:62" ht="15" x14ac:dyDescent="0.25">
      <c r="A377" s="4">
        <v>372</v>
      </c>
      <c r="B377" s="34"/>
      <c r="F377" s="51" t="s">
        <v>67</v>
      </c>
      <c r="G377" s="36">
        <v>26537</v>
      </c>
      <c r="L377" s="4">
        <v>0</v>
      </c>
      <c r="M377" s="4">
        <v>3</v>
      </c>
      <c r="N377" s="4">
        <v>55</v>
      </c>
      <c r="O377" s="4" t="s">
        <v>68</v>
      </c>
      <c r="P377" s="37">
        <f t="shared" si="32"/>
        <v>355</v>
      </c>
      <c r="R377" s="43">
        <v>200</v>
      </c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3"/>
      <c r="AV377" s="44"/>
      <c r="AX377" s="43"/>
      <c r="AY377" s="43"/>
      <c r="BB377" s="46"/>
      <c r="BD377" s="45"/>
      <c r="BE377" s="46">
        <v>71000</v>
      </c>
      <c r="BG377" s="49"/>
      <c r="BH377" s="4">
        <v>50</v>
      </c>
      <c r="BI377" s="49">
        <v>0</v>
      </c>
      <c r="BJ377" s="4">
        <v>0.01</v>
      </c>
    </row>
    <row r="378" spans="1:62" ht="15" x14ac:dyDescent="0.25">
      <c r="A378" s="4">
        <v>373</v>
      </c>
      <c r="B378" s="34"/>
      <c r="F378" s="51" t="s">
        <v>67</v>
      </c>
      <c r="G378" s="36">
        <v>55915</v>
      </c>
      <c r="L378" s="4">
        <v>2</v>
      </c>
      <c r="M378" s="4">
        <v>0</v>
      </c>
      <c r="N378" s="4">
        <v>0</v>
      </c>
      <c r="O378" s="4" t="s">
        <v>68</v>
      </c>
      <c r="P378" s="37">
        <f t="shared" si="32"/>
        <v>800</v>
      </c>
      <c r="R378" s="43">
        <v>100</v>
      </c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3"/>
      <c r="AV378" s="44"/>
      <c r="AX378" s="43"/>
      <c r="AY378" s="43"/>
      <c r="BB378" s="46"/>
      <c r="BD378" s="45"/>
      <c r="BE378" s="46">
        <v>80000</v>
      </c>
      <c r="BG378" s="49"/>
      <c r="BH378" s="4">
        <v>50</v>
      </c>
      <c r="BI378" s="49">
        <v>0</v>
      </c>
      <c r="BJ378" s="4">
        <v>0.01</v>
      </c>
    </row>
    <row r="379" spans="1:62" ht="15" x14ac:dyDescent="0.25">
      <c r="A379" s="4">
        <v>374</v>
      </c>
      <c r="B379" s="34"/>
      <c r="F379" s="51" t="s">
        <v>67</v>
      </c>
      <c r="G379" s="36">
        <v>32931</v>
      </c>
      <c r="L379" s="4">
        <v>14</v>
      </c>
      <c r="M379" s="4">
        <v>3</v>
      </c>
      <c r="N379" s="4">
        <v>92</v>
      </c>
      <c r="O379" s="4" t="s">
        <v>68</v>
      </c>
      <c r="P379" s="37">
        <f t="shared" si="32"/>
        <v>5992</v>
      </c>
      <c r="R379" s="43">
        <v>130</v>
      </c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3"/>
      <c r="AV379" s="44"/>
      <c r="AX379" s="43"/>
      <c r="AY379" s="43"/>
      <c r="BB379" s="46"/>
      <c r="BD379" s="45"/>
      <c r="BE379" s="46">
        <v>778960</v>
      </c>
      <c r="BG379" s="49"/>
      <c r="BH379" s="4">
        <v>50</v>
      </c>
      <c r="BI379" s="49">
        <v>0</v>
      </c>
      <c r="BJ379" s="4">
        <v>0.01</v>
      </c>
    </row>
    <row r="380" spans="1:62" ht="15" x14ac:dyDescent="0.25">
      <c r="A380" s="4">
        <v>375</v>
      </c>
      <c r="B380" s="34"/>
      <c r="F380" s="51" t="s">
        <v>67</v>
      </c>
      <c r="G380" s="36">
        <v>26360</v>
      </c>
      <c r="L380" s="4">
        <v>0</v>
      </c>
      <c r="M380" s="4">
        <v>1</v>
      </c>
      <c r="N380" s="4">
        <v>54</v>
      </c>
      <c r="O380" s="4" t="s">
        <v>68</v>
      </c>
      <c r="P380" s="37">
        <f t="shared" si="32"/>
        <v>154</v>
      </c>
      <c r="R380" s="43">
        <v>200</v>
      </c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3"/>
      <c r="AV380" s="44"/>
      <c r="AX380" s="43"/>
      <c r="AY380" s="43"/>
      <c r="BB380" s="46"/>
      <c r="BD380" s="45"/>
      <c r="BE380" s="46">
        <v>30800</v>
      </c>
      <c r="BG380" s="49"/>
      <c r="BH380" s="4">
        <v>50</v>
      </c>
      <c r="BI380" s="49">
        <v>0</v>
      </c>
      <c r="BJ380" s="4">
        <v>0.01</v>
      </c>
    </row>
    <row r="381" spans="1:62" ht="15" x14ac:dyDescent="0.25">
      <c r="A381" s="4">
        <v>376</v>
      </c>
      <c r="B381" s="34"/>
      <c r="F381" s="51" t="s">
        <v>67</v>
      </c>
      <c r="G381" s="36">
        <v>48299</v>
      </c>
      <c r="L381" s="4">
        <v>6</v>
      </c>
      <c r="M381" s="4">
        <v>3</v>
      </c>
      <c r="N381" s="4">
        <v>18.5</v>
      </c>
      <c r="O381" s="4" t="s">
        <v>68</v>
      </c>
      <c r="P381" s="37">
        <f t="shared" si="32"/>
        <v>2718.5</v>
      </c>
      <c r="R381" s="43">
        <v>100</v>
      </c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3"/>
      <c r="AV381" s="44"/>
      <c r="AX381" s="43"/>
      <c r="AY381" s="43"/>
      <c r="BB381" s="46"/>
      <c r="BD381" s="45"/>
      <c r="BE381" s="46">
        <v>271850</v>
      </c>
      <c r="BG381" s="49"/>
      <c r="BH381" s="4">
        <v>50</v>
      </c>
      <c r="BI381" s="49">
        <v>0</v>
      </c>
      <c r="BJ381" s="4">
        <v>0.01</v>
      </c>
    </row>
    <row r="382" spans="1:62" ht="15" x14ac:dyDescent="0.25">
      <c r="A382" s="4">
        <v>377</v>
      </c>
      <c r="B382" s="34"/>
      <c r="F382" s="51" t="s">
        <v>67</v>
      </c>
      <c r="G382" s="36">
        <v>26285</v>
      </c>
      <c r="L382" s="4">
        <v>12</v>
      </c>
      <c r="M382" s="4">
        <v>2</v>
      </c>
      <c r="N382" s="4">
        <v>85</v>
      </c>
      <c r="O382" s="4" t="s">
        <v>68</v>
      </c>
      <c r="P382" s="37">
        <f t="shared" si="32"/>
        <v>5085</v>
      </c>
      <c r="R382" s="43">
        <v>150</v>
      </c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3"/>
      <c r="AV382" s="44"/>
      <c r="AX382" s="43"/>
      <c r="AY382" s="43"/>
      <c r="BB382" s="46"/>
      <c r="BD382" s="45"/>
      <c r="BE382" s="46">
        <v>762750</v>
      </c>
      <c r="BG382" s="49"/>
      <c r="BH382" s="4">
        <v>50</v>
      </c>
      <c r="BI382" s="49">
        <v>0</v>
      </c>
      <c r="BJ382" s="4">
        <v>0.01</v>
      </c>
    </row>
    <row r="383" spans="1:62" ht="15" x14ac:dyDescent="0.25">
      <c r="A383" s="4">
        <v>378</v>
      </c>
      <c r="B383" s="34"/>
      <c r="F383" s="51" t="s">
        <v>67</v>
      </c>
      <c r="G383" s="36">
        <v>38998</v>
      </c>
      <c r="L383" s="4">
        <v>0</v>
      </c>
      <c r="M383" s="4">
        <v>1</v>
      </c>
      <c r="N383" s="4">
        <v>58.3</v>
      </c>
      <c r="O383" s="4" t="s">
        <v>68</v>
      </c>
      <c r="P383" s="37">
        <f t="shared" si="32"/>
        <v>158.30000000000001</v>
      </c>
      <c r="R383" s="43">
        <v>200</v>
      </c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3"/>
      <c r="AV383" s="44"/>
      <c r="AX383" s="43"/>
      <c r="AY383" s="43"/>
      <c r="BB383" s="46"/>
      <c r="BD383" s="45"/>
      <c r="BE383" s="46">
        <v>31660.000000000004</v>
      </c>
      <c r="BG383" s="49"/>
      <c r="BH383" s="4">
        <v>50</v>
      </c>
      <c r="BI383" s="49">
        <v>0</v>
      </c>
      <c r="BJ383" s="4">
        <v>0.01</v>
      </c>
    </row>
    <row r="384" spans="1:62" ht="15" x14ac:dyDescent="0.25">
      <c r="A384" s="4">
        <v>379</v>
      </c>
      <c r="B384" s="34"/>
      <c r="F384" s="51" t="s">
        <v>67</v>
      </c>
      <c r="G384" s="36">
        <v>27716</v>
      </c>
      <c r="L384" s="4">
        <v>3</v>
      </c>
      <c r="M384" s="4">
        <v>0</v>
      </c>
      <c r="N384" s="4">
        <v>43</v>
      </c>
      <c r="O384" s="4" t="s">
        <v>68</v>
      </c>
      <c r="P384" s="37">
        <f t="shared" si="32"/>
        <v>1243</v>
      </c>
      <c r="R384" s="43">
        <v>180</v>
      </c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3"/>
      <c r="AV384" s="44"/>
      <c r="AX384" s="43"/>
      <c r="AY384" s="43"/>
      <c r="BB384" s="46"/>
      <c r="BD384" s="45"/>
      <c r="BE384" s="46">
        <v>223740</v>
      </c>
      <c r="BG384" s="49"/>
      <c r="BH384" s="4">
        <v>50</v>
      </c>
      <c r="BI384" s="49">
        <v>0</v>
      </c>
      <c r="BJ384" s="4">
        <v>0.01</v>
      </c>
    </row>
    <row r="385" spans="1:62" ht="15" x14ac:dyDescent="0.25">
      <c r="A385" s="4">
        <v>380</v>
      </c>
      <c r="B385" s="34"/>
      <c r="F385" s="51" t="s">
        <v>67</v>
      </c>
      <c r="G385" s="36">
        <v>43397</v>
      </c>
      <c r="L385" s="4">
        <v>0</v>
      </c>
      <c r="M385" s="4">
        <v>1</v>
      </c>
      <c r="N385" s="4">
        <v>99.9</v>
      </c>
      <c r="O385" s="4" t="s">
        <v>68</v>
      </c>
      <c r="P385" s="37">
        <f t="shared" si="32"/>
        <v>199.9</v>
      </c>
      <c r="R385" s="43">
        <v>100</v>
      </c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3"/>
      <c r="AV385" s="44"/>
      <c r="AX385" s="43"/>
      <c r="AY385" s="43"/>
      <c r="BB385" s="46"/>
      <c r="BD385" s="45"/>
      <c r="BE385" s="46">
        <v>19990</v>
      </c>
      <c r="BG385" s="49"/>
      <c r="BH385" s="4">
        <v>50</v>
      </c>
      <c r="BI385" s="49">
        <v>0</v>
      </c>
      <c r="BJ385" s="4">
        <v>0.01</v>
      </c>
    </row>
    <row r="386" spans="1:62" ht="15" x14ac:dyDescent="0.25">
      <c r="A386" s="4">
        <v>381</v>
      </c>
      <c r="B386" s="34"/>
      <c r="F386" s="51" t="s">
        <v>67</v>
      </c>
      <c r="G386" s="36">
        <v>43604</v>
      </c>
      <c r="L386" s="4">
        <v>2</v>
      </c>
      <c r="M386" s="4">
        <v>3</v>
      </c>
      <c r="N386" s="4">
        <v>20.3</v>
      </c>
      <c r="O386" s="4" t="s">
        <v>68</v>
      </c>
      <c r="P386" s="37">
        <f t="shared" ref="P386:P449" si="33">+L386*400+M386*100+N386</f>
        <v>1120.3</v>
      </c>
      <c r="R386" s="43">
        <v>100</v>
      </c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3"/>
      <c r="AV386" s="44"/>
      <c r="AX386" s="43"/>
      <c r="AY386" s="43"/>
      <c r="BB386" s="46"/>
      <c r="BD386" s="45"/>
      <c r="BE386" s="46">
        <v>112030</v>
      </c>
      <c r="BG386" s="49"/>
      <c r="BH386" s="4">
        <v>50</v>
      </c>
      <c r="BI386" s="49">
        <v>0</v>
      </c>
      <c r="BJ386" s="4">
        <v>0.01</v>
      </c>
    </row>
    <row r="387" spans="1:62" ht="15" x14ac:dyDescent="0.25">
      <c r="A387" s="4">
        <v>382</v>
      </c>
      <c r="B387" s="34"/>
      <c r="F387" s="51" t="s">
        <v>67</v>
      </c>
      <c r="G387" s="36">
        <v>36092</v>
      </c>
      <c r="L387" s="4">
        <v>3</v>
      </c>
      <c r="M387" s="4">
        <v>0</v>
      </c>
      <c r="N387" s="4">
        <v>79</v>
      </c>
      <c r="O387" s="4" t="s">
        <v>68</v>
      </c>
      <c r="P387" s="37">
        <f t="shared" si="33"/>
        <v>1279</v>
      </c>
      <c r="R387" s="43">
        <v>80</v>
      </c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3"/>
      <c r="AV387" s="44"/>
      <c r="AX387" s="43"/>
      <c r="AY387" s="43"/>
      <c r="BB387" s="46"/>
      <c r="BD387" s="45"/>
      <c r="BE387" s="46">
        <v>102320</v>
      </c>
      <c r="BG387" s="49"/>
      <c r="BH387" s="4">
        <v>50</v>
      </c>
      <c r="BI387" s="49">
        <v>0</v>
      </c>
      <c r="BJ387" s="4">
        <v>0.01</v>
      </c>
    </row>
    <row r="388" spans="1:62" ht="15" x14ac:dyDescent="0.25">
      <c r="A388" s="4">
        <v>383</v>
      </c>
      <c r="B388" s="34"/>
      <c r="F388" s="51" t="s">
        <v>67</v>
      </c>
      <c r="G388" s="36">
        <v>42829</v>
      </c>
      <c r="L388" s="4">
        <v>3</v>
      </c>
      <c r="M388" s="4">
        <v>0</v>
      </c>
      <c r="N388" s="4">
        <v>73.3</v>
      </c>
      <c r="O388" s="4" t="s">
        <v>68</v>
      </c>
      <c r="P388" s="37">
        <f t="shared" si="33"/>
        <v>1273.3</v>
      </c>
      <c r="R388" s="43">
        <v>190</v>
      </c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3"/>
      <c r="AV388" s="44"/>
      <c r="AX388" s="43"/>
      <c r="AY388" s="43"/>
      <c r="BB388" s="46"/>
      <c r="BD388" s="45"/>
      <c r="BE388" s="46">
        <v>241927</v>
      </c>
      <c r="BG388" s="49"/>
      <c r="BH388" s="4">
        <v>50</v>
      </c>
      <c r="BI388" s="49">
        <v>0</v>
      </c>
      <c r="BJ388" s="4">
        <v>0.01</v>
      </c>
    </row>
    <row r="389" spans="1:62" ht="15" x14ac:dyDescent="0.25">
      <c r="A389" s="4">
        <v>384</v>
      </c>
      <c r="B389" s="34"/>
      <c r="F389" s="51" t="s">
        <v>67</v>
      </c>
      <c r="G389" s="36">
        <v>42583</v>
      </c>
      <c r="L389" s="4">
        <v>0</v>
      </c>
      <c r="M389" s="4">
        <v>1</v>
      </c>
      <c r="N389" s="4">
        <v>67.2</v>
      </c>
      <c r="O389" s="4" t="s">
        <v>68</v>
      </c>
      <c r="P389" s="37">
        <f t="shared" si="33"/>
        <v>167.2</v>
      </c>
      <c r="R389" s="43">
        <v>100</v>
      </c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3"/>
      <c r="AV389" s="44"/>
      <c r="AX389" s="43"/>
      <c r="AY389" s="43"/>
      <c r="BB389" s="46"/>
      <c r="BD389" s="45"/>
      <c r="BE389" s="46">
        <v>16720</v>
      </c>
      <c r="BG389" s="49"/>
      <c r="BH389" s="4">
        <v>50</v>
      </c>
      <c r="BI389" s="49">
        <v>0</v>
      </c>
      <c r="BJ389" s="4">
        <v>0.01</v>
      </c>
    </row>
    <row r="390" spans="1:62" ht="15" x14ac:dyDescent="0.25">
      <c r="A390" s="4">
        <v>385</v>
      </c>
      <c r="B390" s="34"/>
      <c r="F390" s="51" t="s">
        <v>67</v>
      </c>
      <c r="G390" s="36">
        <v>22317</v>
      </c>
      <c r="L390" s="4">
        <v>4</v>
      </c>
      <c r="M390" s="4">
        <v>3</v>
      </c>
      <c r="N390" s="4">
        <v>18</v>
      </c>
      <c r="O390" s="4" t="s">
        <v>68</v>
      </c>
      <c r="P390" s="37">
        <f t="shared" si="33"/>
        <v>1918</v>
      </c>
      <c r="R390" s="43">
        <v>160</v>
      </c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3"/>
      <c r="AV390" s="44"/>
      <c r="AX390" s="43"/>
      <c r="AY390" s="43"/>
      <c r="BB390" s="46"/>
      <c r="BD390" s="45"/>
      <c r="BE390" s="46">
        <v>306880</v>
      </c>
      <c r="BG390" s="49"/>
      <c r="BH390" s="4">
        <v>50</v>
      </c>
      <c r="BI390" s="49">
        <v>0</v>
      </c>
      <c r="BJ390" s="4">
        <v>0.01</v>
      </c>
    </row>
    <row r="391" spans="1:62" ht="15" x14ac:dyDescent="0.25">
      <c r="A391" s="4">
        <v>386</v>
      </c>
      <c r="B391" s="34"/>
      <c r="F391" s="51" t="s">
        <v>67</v>
      </c>
      <c r="G391" s="36">
        <v>29134</v>
      </c>
      <c r="L391" s="4">
        <v>8</v>
      </c>
      <c r="M391" s="4">
        <v>3</v>
      </c>
      <c r="N391" s="4">
        <v>14</v>
      </c>
      <c r="O391" s="4" t="s">
        <v>68</v>
      </c>
      <c r="P391" s="37">
        <f t="shared" si="33"/>
        <v>3514</v>
      </c>
      <c r="R391" s="43">
        <v>150</v>
      </c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3"/>
      <c r="AV391" s="44"/>
      <c r="AX391" s="43"/>
      <c r="AY391" s="43"/>
      <c r="BB391" s="46"/>
      <c r="BD391" s="45"/>
      <c r="BE391" s="46">
        <v>527100</v>
      </c>
      <c r="BG391" s="49"/>
      <c r="BH391" s="4">
        <v>50</v>
      </c>
      <c r="BI391" s="49">
        <v>0</v>
      </c>
      <c r="BJ391" s="4">
        <v>0.01</v>
      </c>
    </row>
    <row r="392" spans="1:62" ht="15" x14ac:dyDescent="0.25">
      <c r="A392" s="4">
        <v>387</v>
      </c>
      <c r="B392" s="34"/>
      <c r="F392" s="51" t="s">
        <v>67</v>
      </c>
      <c r="G392" s="36">
        <v>21590</v>
      </c>
      <c r="L392" s="4">
        <v>9</v>
      </c>
      <c r="M392" s="4">
        <v>3</v>
      </c>
      <c r="N392" s="4">
        <v>70</v>
      </c>
      <c r="O392" s="4" t="s">
        <v>68</v>
      </c>
      <c r="P392" s="37">
        <f t="shared" si="33"/>
        <v>3970</v>
      </c>
      <c r="R392" s="43">
        <v>150</v>
      </c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3"/>
      <c r="AV392" s="44"/>
      <c r="AX392" s="43"/>
      <c r="AY392" s="43"/>
      <c r="BB392" s="46"/>
      <c r="BD392" s="45"/>
      <c r="BE392" s="46">
        <v>595500</v>
      </c>
      <c r="BG392" s="49"/>
      <c r="BH392" s="4">
        <v>50</v>
      </c>
      <c r="BI392" s="49">
        <v>0</v>
      </c>
      <c r="BJ392" s="4">
        <v>0.01</v>
      </c>
    </row>
    <row r="393" spans="1:62" ht="15" x14ac:dyDescent="0.25">
      <c r="A393" s="4">
        <v>388</v>
      </c>
      <c r="B393" s="34"/>
      <c r="F393" s="51" t="s">
        <v>67</v>
      </c>
      <c r="G393" s="36">
        <v>36388</v>
      </c>
      <c r="L393" s="4">
        <v>3</v>
      </c>
      <c r="M393" s="4">
        <v>0</v>
      </c>
      <c r="N393" s="4">
        <v>15</v>
      </c>
      <c r="O393" s="4" t="s">
        <v>68</v>
      </c>
      <c r="P393" s="37">
        <f t="shared" si="33"/>
        <v>1215</v>
      </c>
      <c r="R393" s="43">
        <v>180</v>
      </c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3"/>
      <c r="AV393" s="44"/>
      <c r="AX393" s="43"/>
      <c r="AY393" s="43"/>
      <c r="BB393" s="46"/>
      <c r="BD393" s="45"/>
      <c r="BE393" s="46">
        <v>218700</v>
      </c>
      <c r="BG393" s="49"/>
      <c r="BH393" s="4">
        <v>50</v>
      </c>
      <c r="BI393" s="49">
        <v>0</v>
      </c>
      <c r="BJ393" s="4">
        <v>0.01</v>
      </c>
    </row>
    <row r="394" spans="1:62" ht="15" x14ac:dyDescent="0.25">
      <c r="A394" s="4">
        <v>389</v>
      </c>
      <c r="B394" s="34"/>
      <c r="F394" s="51" t="s">
        <v>67</v>
      </c>
      <c r="G394" s="36">
        <v>36389</v>
      </c>
      <c r="L394" s="4">
        <v>3</v>
      </c>
      <c r="M394" s="4">
        <v>3</v>
      </c>
      <c r="N394" s="4">
        <v>25</v>
      </c>
      <c r="O394" s="4" t="s">
        <v>68</v>
      </c>
      <c r="P394" s="37">
        <f t="shared" si="33"/>
        <v>1525</v>
      </c>
      <c r="R394" s="43">
        <v>180</v>
      </c>
      <c r="AD394" s="40"/>
      <c r="AE394" s="40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3"/>
      <c r="AV394" s="44"/>
      <c r="AX394" s="43"/>
      <c r="AY394" s="43"/>
      <c r="BB394" s="46"/>
      <c r="BD394" s="45"/>
      <c r="BE394" s="46">
        <v>274500</v>
      </c>
      <c r="BG394" s="49"/>
      <c r="BH394" s="4">
        <v>50</v>
      </c>
      <c r="BI394" s="49">
        <v>0</v>
      </c>
      <c r="BJ394" s="4">
        <v>0.01</v>
      </c>
    </row>
    <row r="395" spans="1:62" ht="15" x14ac:dyDescent="0.25">
      <c r="A395" s="4">
        <v>390</v>
      </c>
      <c r="B395" s="34"/>
      <c r="F395" s="51" t="s">
        <v>67</v>
      </c>
      <c r="G395" s="36">
        <v>36390</v>
      </c>
      <c r="L395" s="4">
        <v>4</v>
      </c>
      <c r="M395" s="4">
        <v>2</v>
      </c>
      <c r="N395" s="4">
        <v>52</v>
      </c>
      <c r="O395" s="4" t="s">
        <v>68</v>
      </c>
      <c r="P395" s="37">
        <f t="shared" si="33"/>
        <v>1852</v>
      </c>
      <c r="R395" s="43">
        <v>150</v>
      </c>
      <c r="AD395" s="40"/>
      <c r="AE395" s="40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3"/>
      <c r="AV395" s="44"/>
      <c r="AX395" s="43"/>
      <c r="AY395" s="43"/>
      <c r="BB395" s="46"/>
      <c r="BD395" s="45"/>
      <c r="BE395" s="46">
        <v>277800</v>
      </c>
      <c r="BG395" s="49"/>
      <c r="BH395" s="4">
        <v>50</v>
      </c>
      <c r="BI395" s="49">
        <v>0</v>
      </c>
      <c r="BJ395" s="4">
        <v>0.01</v>
      </c>
    </row>
    <row r="396" spans="1:62" ht="15" x14ac:dyDescent="0.25">
      <c r="A396" s="4">
        <v>391</v>
      </c>
      <c r="B396" s="34"/>
      <c r="F396" s="51" t="s">
        <v>67</v>
      </c>
      <c r="G396" s="36">
        <v>37745</v>
      </c>
      <c r="L396" s="4">
        <v>4</v>
      </c>
      <c r="M396" s="4">
        <v>1</v>
      </c>
      <c r="N396" s="4">
        <v>48</v>
      </c>
      <c r="O396" s="4" t="s">
        <v>68</v>
      </c>
      <c r="P396" s="37">
        <f t="shared" si="33"/>
        <v>1748</v>
      </c>
      <c r="R396" s="43">
        <v>80</v>
      </c>
      <c r="AD396" s="40"/>
      <c r="AE396" s="40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3"/>
      <c r="AV396" s="44"/>
      <c r="AX396" s="43"/>
      <c r="AY396" s="43"/>
      <c r="BB396" s="46"/>
      <c r="BD396" s="45"/>
      <c r="BE396" s="46">
        <v>139840</v>
      </c>
      <c r="BG396" s="49"/>
      <c r="BH396" s="4">
        <v>50</v>
      </c>
      <c r="BI396" s="49">
        <v>0</v>
      </c>
      <c r="BJ396" s="4">
        <v>0.01</v>
      </c>
    </row>
    <row r="397" spans="1:62" ht="15" x14ac:dyDescent="0.25">
      <c r="A397" s="4">
        <v>392</v>
      </c>
      <c r="B397" s="34"/>
      <c r="F397" s="51" t="s">
        <v>67</v>
      </c>
      <c r="G397" s="36">
        <v>29249</v>
      </c>
      <c r="L397" s="4">
        <v>1</v>
      </c>
      <c r="M397" s="4">
        <v>2</v>
      </c>
      <c r="N397" s="4">
        <v>34.4</v>
      </c>
      <c r="O397" s="4" t="s">
        <v>68</v>
      </c>
      <c r="P397" s="37">
        <f t="shared" si="33"/>
        <v>634.4</v>
      </c>
      <c r="R397" s="43">
        <v>250</v>
      </c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3"/>
      <c r="AV397" s="44"/>
      <c r="AX397" s="43"/>
      <c r="AY397" s="43"/>
      <c r="BB397" s="46"/>
      <c r="BD397" s="45"/>
      <c r="BE397" s="46">
        <v>158600</v>
      </c>
      <c r="BG397" s="49"/>
      <c r="BH397" s="4">
        <v>50</v>
      </c>
      <c r="BI397" s="49">
        <v>0</v>
      </c>
      <c r="BJ397" s="4">
        <v>0.01</v>
      </c>
    </row>
    <row r="398" spans="1:62" ht="15" x14ac:dyDescent="0.25">
      <c r="A398" s="4">
        <v>393</v>
      </c>
      <c r="B398" s="34"/>
      <c r="F398" s="51" t="s">
        <v>67</v>
      </c>
      <c r="G398" s="36">
        <v>57897</v>
      </c>
      <c r="L398" s="4">
        <v>0</v>
      </c>
      <c r="M398" s="4">
        <v>1</v>
      </c>
      <c r="N398" s="4">
        <v>58.9</v>
      </c>
      <c r="O398" s="4" t="s">
        <v>68</v>
      </c>
      <c r="P398" s="37">
        <f t="shared" si="33"/>
        <v>158.9</v>
      </c>
      <c r="R398" s="43">
        <v>250</v>
      </c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3"/>
      <c r="AV398" s="44"/>
      <c r="AX398" s="43"/>
      <c r="AY398" s="43"/>
      <c r="BB398" s="46"/>
      <c r="BD398" s="45"/>
      <c r="BE398" s="46">
        <v>39725</v>
      </c>
      <c r="BG398" s="49"/>
      <c r="BH398" s="4">
        <v>50</v>
      </c>
      <c r="BI398" s="49">
        <v>0</v>
      </c>
      <c r="BJ398" s="4">
        <v>0.01</v>
      </c>
    </row>
    <row r="399" spans="1:62" ht="15" x14ac:dyDescent="0.25">
      <c r="A399" s="4">
        <v>394</v>
      </c>
      <c r="B399" s="34"/>
      <c r="F399" s="51" t="s">
        <v>67</v>
      </c>
      <c r="G399" s="36">
        <v>47549</v>
      </c>
      <c r="L399" s="4">
        <v>3</v>
      </c>
      <c r="M399" s="4">
        <v>3</v>
      </c>
      <c r="N399" s="4">
        <v>34.9</v>
      </c>
      <c r="O399" s="4" t="s">
        <v>68</v>
      </c>
      <c r="P399" s="37">
        <f t="shared" si="33"/>
        <v>1534.9</v>
      </c>
      <c r="R399" s="43">
        <v>80</v>
      </c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3"/>
      <c r="AV399" s="44"/>
      <c r="AX399" s="43"/>
      <c r="AY399" s="43"/>
      <c r="BB399" s="46"/>
      <c r="BD399" s="45"/>
      <c r="BE399" s="46">
        <v>122792</v>
      </c>
      <c r="BG399" s="49"/>
      <c r="BH399" s="4">
        <v>50</v>
      </c>
      <c r="BI399" s="49">
        <v>0</v>
      </c>
      <c r="BJ399" s="4">
        <v>0.01</v>
      </c>
    </row>
    <row r="400" spans="1:62" ht="15" x14ac:dyDescent="0.25">
      <c r="A400" s="4">
        <v>395</v>
      </c>
      <c r="B400" s="34"/>
      <c r="F400" s="51" t="s">
        <v>67</v>
      </c>
      <c r="G400" s="36">
        <v>19139</v>
      </c>
      <c r="L400" s="4">
        <v>3</v>
      </c>
      <c r="M400" s="4">
        <v>3</v>
      </c>
      <c r="N400" s="4">
        <v>96.7</v>
      </c>
      <c r="O400" s="4" t="s">
        <v>68</v>
      </c>
      <c r="P400" s="37">
        <f t="shared" si="33"/>
        <v>1596.7</v>
      </c>
      <c r="R400" s="43">
        <v>130</v>
      </c>
      <c r="AD400" s="40"/>
      <c r="AE400" s="40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3"/>
      <c r="AV400" s="44"/>
      <c r="AX400" s="43"/>
      <c r="AY400" s="43"/>
      <c r="BB400" s="46"/>
      <c r="BD400" s="45"/>
      <c r="BE400" s="46">
        <v>207571</v>
      </c>
      <c r="BG400" s="49"/>
      <c r="BH400" s="4">
        <v>50</v>
      </c>
      <c r="BI400" s="49">
        <v>0</v>
      </c>
      <c r="BJ400" s="4">
        <v>0.01</v>
      </c>
    </row>
    <row r="401" spans="1:62" ht="15" x14ac:dyDescent="0.25">
      <c r="A401" s="4">
        <v>396</v>
      </c>
      <c r="B401" s="34"/>
      <c r="F401" s="51" t="s">
        <v>67</v>
      </c>
      <c r="G401" s="36">
        <v>48554</v>
      </c>
      <c r="L401" s="4">
        <v>5</v>
      </c>
      <c r="M401" s="4">
        <v>2</v>
      </c>
      <c r="N401" s="4">
        <v>18.3</v>
      </c>
      <c r="O401" s="4" t="s">
        <v>68</v>
      </c>
      <c r="P401" s="37">
        <f t="shared" si="33"/>
        <v>2218.3000000000002</v>
      </c>
      <c r="R401" s="43">
        <v>150</v>
      </c>
      <c r="AD401" s="40"/>
      <c r="AE401" s="40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3"/>
      <c r="AV401" s="44"/>
      <c r="AX401" s="43"/>
      <c r="AY401" s="43"/>
      <c r="BB401" s="46"/>
      <c r="BD401" s="45"/>
      <c r="BE401" s="46">
        <v>332745</v>
      </c>
      <c r="BG401" s="49"/>
      <c r="BH401" s="4">
        <v>50</v>
      </c>
      <c r="BI401" s="49">
        <v>0</v>
      </c>
      <c r="BJ401" s="4">
        <v>0.01</v>
      </c>
    </row>
    <row r="402" spans="1:62" ht="15" x14ac:dyDescent="0.25">
      <c r="A402" s="4">
        <v>397</v>
      </c>
      <c r="B402" s="34"/>
      <c r="F402" s="51" t="s">
        <v>67</v>
      </c>
      <c r="G402" s="36">
        <v>36391</v>
      </c>
      <c r="L402" s="4">
        <v>3</v>
      </c>
      <c r="M402" s="4">
        <v>2</v>
      </c>
      <c r="N402" s="4">
        <v>74</v>
      </c>
      <c r="O402" s="4" t="s">
        <v>68</v>
      </c>
      <c r="P402" s="37">
        <f t="shared" si="33"/>
        <v>1474</v>
      </c>
      <c r="R402" s="43">
        <v>130</v>
      </c>
      <c r="AD402" s="40"/>
      <c r="AE402" s="40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3"/>
      <c r="AV402" s="44"/>
      <c r="AX402" s="43"/>
      <c r="AY402" s="43"/>
      <c r="BB402" s="46"/>
      <c r="BD402" s="45"/>
      <c r="BE402" s="46">
        <v>191620</v>
      </c>
      <c r="BG402" s="49"/>
      <c r="BH402" s="4">
        <v>50</v>
      </c>
      <c r="BI402" s="49">
        <v>0</v>
      </c>
      <c r="BJ402" s="4">
        <v>0.01</v>
      </c>
    </row>
    <row r="403" spans="1:62" ht="15" x14ac:dyDescent="0.25">
      <c r="A403" s="4">
        <v>398</v>
      </c>
      <c r="B403" s="34"/>
      <c r="F403" s="51" t="s">
        <v>67</v>
      </c>
      <c r="G403" s="36">
        <v>22356</v>
      </c>
      <c r="L403" s="4">
        <v>5</v>
      </c>
      <c r="M403" s="4">
        <v>2</v>
      </c>
      <c r="N403" s="4">
        <v>47.6</v>
      </c>
      <c r="O403" s="4" t="s">
        <v>68</v>
      </c>
      <c r="P403" s="37">
        <f t="shared" si="33"/>
        <v>2247.6</v>
      </c>
      <c r="R403" s="43">
        <v>100</v>
      </c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3"/>
      <c r="AV403" s="44"/>
      <c r="AX403" s="43"/>
      <c r="AY403" s="43"/>
      <c r="BB403" s="46"/>
      <c r="BD403" s="45"/>
      <c r="BE403" s="46">
        <v>224760</v>
      </c>
      <c r="BG403" s="49"/>
      <c r="BH403" s="4">
        <v>50</v>
      </c>
      <c r="BI403" s="49">
        <v>0</v>
      </c>
      <c r="BJ403" s="4">
        <v>0.01</v>
      </c>
    </row>
    <row r="404" spans="1:62" ht="15" x14ac:dyDescent="0.25">
      <c r="A404" s="4">
        <v>399</v>
      </c>
      <c r="B404" s="34"/>
      <c r="F404" s="51" t="s">
        <v>67</v>
      </c>
      <c r="G404" s="36">
        <v>44400</v>
      </c>
      <c r="L404" s="4">
        <v>2</v>
      </c>
      <c r="M404" s="4">
        <v>0</v>
      </c>
      <c r="N404" s="4">
        <v>87.6</v>
      </c>
      <c r="O404" s="4" t="s">
        <v>68</v>
      </c>
      <c r="P404" s="37">
        <f t="shared" si="33"/>
        <v>887.6</v>
      </c>
      <c r="R404" s="43">
        <v>100</v>
      </c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3"/>
      <c r="AV404" s="44"/>
      <c r="AX404" s="43"/>
      <c r="AY404" s="43"/>
      <c r="BB404" s="46"/>
      <c r="BD404" s="45"/>
      <c r="BE404" s="46">
        <v>88760</v>
      </c>
      <c r="BG404" s="49"/>
      <c r="BH404" s="4">
        <v>50</v>
      </c>
      <c r="BI404" s="49">
        <v>0</v>
      </c>
      <c r="BJ404" s="4">
        <v>0.01</v>
      </c>
    </row>
    <row r="405" spans="1:62" ht="15" x14ac:dyDescent="0.25">
      <c r="A405" s="4">
        <v>400</v>
      </c>
      <c r="B405" s="34"/>
      <c r="F405" s="51" t="s">
        <v>67</v>
      </c>
      <c r="G405" s="36">
        <v>44401</v>
      </c>
      <c r="L405" s="4">
        <v>2</v>
      </c>
      <c r="M405" s="4">
        <v>1</v>
      </c>
      <c r="N405" s="4">
        <v>54</v>
      </c>
      <c r="O405" s="4" t="s">
        <v>68</v>
      </c>
      <c r="P405" s="37">
        <f t="shared" si="33"/>
        <v>954</v>
      </c>
      <c r="R405" s="43">
        <v>100</v>
      </c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3"/>
      <c r="AV405" s="44"/>
      <c r="AX405" s="43"/>
      <c r="AY405" s="43"/>
      <c r="BB405" s="46"/>
      <c r="BD405" s="45"/>
      <c r="BE405" s="46">
        <v>95400</v>
      </c>
      <c r="BG405" s="49"/>
      <c r="BH405" s="4">
        <v>50</v>
      </c>
      <c r="BI405" s="49">
        <v>0</v>
      </c>
      <c r="BJ405" s="4">
        <v>0.01</v>
      </c>
    </row>
    <row r="406" spans="1:62" ht="15" x14ac:dyDescent="0.25">
      <c r="A406" s="4">
        <v>401</v>
      </c>
      <c r="B406" s="34"/>
      <c r="F406" s="51" t="s">
        <v>67</v>
      </c>
      <c r="G406" s="36">
        <v>46597</v>
      </c>
      <c r="L406" s="4">
        <v>3</v>
      </c>
      <c r="M406" s="4">
        <v>2</v>
      </c>
      <c r="N406" s="4">
        <v>66.8</v>
      </c>
      <c r="O406" s="4" t="s">
        <v>68</v>
      </c>
      <c r="P406" s="37">
        <f t="shared" si="33"/>
        <v>1466.8</v>
      </c>
      <c r="R406" s="43">
        <v>80</v>
      </c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3"/>
      <c r="AV406" s="44"/>
      <c r="AX406" s="43"/>
      <c r="AY406" s="43"/>
      <c r="BB406" s="46"/>
      <c r="BD406" s="45"/>
      <c r="BE406" s="46">
        <v>117344</v>
      </c>
      <c r="BG406" s="49"/>
      <c r="BH406" s="4">
        <v>50</v>
      </c>
      <c r="BI406" s="49">
        <v>0</v>
      </c>
      <c r="BJ406" s="4">
        <v>0.01</v>
      </c>
    </row>
    <row r="407" spans="1:62" ht="15" x14ac:dyDescent="0.25">
      <c r="A407" s="4">
        <v>402</v>
      </c>
      <c r="B407" s="34"/>
      <c r="F407" s="51" t="s">
        <v>67</v>
      </c>
      <c r="G407" s="36">
        <v>16515</v>
      </c>
      <c r="L407" s="4">
        <v>1</v>
      </c>
      <c r="M407" s="4">
        <v>1</v>
      </c>
      <c r="N407" s="4">
        <v>10</v>
      </c>
      <c r="O407" s="4" t="s">
        <v>68</v>
      </c>
      <c r="P407" s="37">
        <f t="shared" si="33"/>
        <v>510</v>
      </c>
      <c r="R407" s="43">
        <v>100</v>
      </c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3"/>
      <c r="AV407" s="44"/>
      <c r="AX407" s="43"/>
      <c r="AY407" s="43"/>
      <c r="BB407" s="46"/>
      <c r="BD407" s="45"/>
      <c r="BE407" s="46">
        <v>51000</v>
      </c>
      <c r="BG407" s="49"/>
      <c r="BH407" s="4">
        <v>50</v>
      </c>
      <c r="BI407" s="49">
        <v>0</v>
      </c>
      <c r="BJ407" s="4">
        <v>0.01</v>
      </c>
    </row>
    <row r="408" spans="1:62" ht="15" x14ac:dyDescent="0.25">
      <c r="A408" s="4">
        <v>403</v>
      </c>
      <c r="B408" s="34"/>
      <c r="F408" s="51" t="s">
        <v>67</v>
      </c>
      <c r="G408" s="36">
        <v>32941</v>
      </c>
      <c r="L408" s="4">
        <v>6</v>
      </c>
      <c r="M408" s="4">
        <v>3</v>
      </c>
      <c r="N408" s="4">
        <v>73</v>
      </c>
      <c r="O408" s="4" t="s">
        <v>68</v>
      </c>
      <c r="P408" s="37">
        <f t="shared" si="33"/>
        <v>2773</v>
      </c>
      <c r="R408" s="43">
        <v>200</v>
      </c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3"/>
      <c r="AV408" s="44"/>
      <c r="AX408" s="43"/>
      <c r="AY408" s="43"/>
      <c r="BB408" s="46"/>
      <c r="BD408" s="45"/>
      <c r="BE408" s="46">
        <v>554600</v>
      </c>
      <c r="BG408" s="49"/>
      <c r="BH408" s="4">
        <v>50</v>
      </c>
      <c r="BI408" s="49">
        <v>0</v>
      </c>
      <c r="BJ408" s="4">
        <v>0.01</v>
      </c>
    </row>
    <row r="409" spans="1:62" ht="15" x14ac:dyDescent="0.25">
      <c r="A409" s="4">
        <v>404</v>
      </c>
      <c r="B409" s="34"/>
      <c r="F409" s="51" t="s">
        <v>67</v>
      </c>
      <c r="G409" s="36">
        <v>21582</v>
      </c>
      <c r="L409" s="4">
        <v>1</v>
      </c>
      <c r="M409" s="4">
        <v>3</v>
      </c>
      <c r="N409" s="4">
        <v>0</v>
      </c>
      <c r="O409" s="4" t="s">
        <v>68</v>
      </c>
      <c r="P409" s="37">
        <f t="shared" si="33"/>
        <v>700</v>
      </c>
      <c r="R409" s="43">
        <v>200</v>
      </c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3"/>
      <c r="AV409" s="44"/>
      <c r="AX409" s="43"/>
      <c r="AY409" s="43"/>
      <c r="BB409" s="46"/>
      <c r="BD409" s="45"/>
      <c r="BE409" s="46">
        <v>140000</v>
      </c>
      <c r="BG409" s="49"/>
      <c r="BH409" s="4">
        <v>50</v>
      </c>
      <c r="BI409" s="49">
        <v>0</v>
      </c>
      <c r="BJ409" s="4">
        <v>0.01</v>
      </c>
    </row>
    <row r="410" spans="1:62" ht="15" x14ac:dyDescent="0.25">
      <c r="A410" s="4">
        <v>405</v>
      </c>
      <c r="B410" s="34"/>
      <c r="F410" s="51" t="s">
        <v>67</v>
      </c>
      <c r="G410" s="36">
        <v>21627</v>
      </c>
      <c r="L410" s="4">
        <v>9</v>
      </c>
      <c r="M410" s="4">
        <v>1</v>
      </c>
      <c r="N410" s="4">
        <v>20</v>
      </c>
      <c r="O410" s="4" t="s">
        <v>68</v>
      </c>
      <c r="P410" s="37">
        <f t="shared" si="33"/>
        <v>3720</v>
      </c>
      <c r="R410" s="43">
        <v>150</v>
      </c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3"/>
      <c r="AV410" s="44"/>
      <c r="AX410" s="43"/>
      <c r="AY410" s="43"/>
      <c r="BB410" s="46"/>
      <c r="BD410" s="45"/>
      <c r="BE410" s="46">
        <v>558000</v>
      </c>
      <c r="BG410" s="49"/>
      <c r="BH410" s="4">
        <v>50</v>
      </c>
      <c r="BI410" s="49">
        <v>0</v>
      </c>
      <c r="BJ410" s="4">
        <v>0.01</v>
      </c>
    </row>
    <row r="411" spans="1:62" ht="15" x14ac:dyDescent="0.25">
      <c r="A411" s="4">
        <v>406</v>
      </c>
      <c r="B411" s="34"/>
      <c r="F411" s="51" t="s">
        <v>67</v>
      </c>
      <c r="G411" s="36">
        <v>24941</v>
      </c>
      <c r="L411" s="4">
        <v>9</v>
      </c>
      <c r="M411" s="4">
        <v>1</v>
      </c>
      <c r="N411" s="4">
        <v>29</v>
      </c>
      <c r="O411" s="4" t="s">
        <v>68</v>
      </c>
      <c r="P411" s="37">
        <f t="shared" si="33"/>
        <v>3729</v>
      </c>
      <c r="R411" s="43">
        <v>80</v>
      </c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3"/>
      <c r="AV411" s="44"/>
      <c r="AX411" s="43"/>
      <c r="AY411" s="43"/>
      <c r="BB411" s="46"/>
      <c r="BD411" s="45"/>
      <c r="BE411" s="46">
        <v>298320</v>
      </c>
      <c r="BG411" s="49"/>
      <c r="BH411" s="4">
        <v>50</v>
      </c>
      <c r="BI411" s="49">
        <v>0</v>
      </c>
      <c r="BJ411" s="4">
        <v>0.01</v>
      </c>
    </row>
    <row r="412" spans="1:62" ht="15" x14ac:dyDescent="0.25">
      <c r="A412" s="4">
        <v>407</v>
      </c>
      <c r="B412" s="34"/>
      <c r="F412" s="51" t="s">
        <v>67</v>
      </c>
      <c r="G412" s="36">
        <v>28161</v>
      </c>
      <c r="L412" s="4">
        <v>2</v>
      </c>
      <c r="M412" s="4">
        <v>3</v>
      </c>
      <c r="N412" s="4">
        <v>48</v>
      </c>
      <c r="O412" s="4" t="s">
        <v>68</v>
      </c>
      <c r="P412" s="37">
        <f t="shared" si="33"/>
        <v>1148</v>
      </c>
      <c r="R412" s="43">
        <v>220</v>
      </c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3"/>
      <c r="AV412" s="44"/>
      <c r="AX412" s="43"/>
      <c r="AY412" s="43"/>
      <c r="BB412" s="46"/>
      <c r="BD412" s="45"/>
      <c r="BE412" s="46">
        <v>252560</v>
      </c>
      <c r="BG412" s="49"/>
      <c r="BH412" s="4">
        <v>50</v>
      </c>
      <c r="BI412" s="49">
        <v>0</v>
      </c>
      <c r="BJ412" s="4">
        <v>0.01</v>
      </c>
    </row>
    <row r="413" spans="1:62" ht="15" x14ac:dyDescent="0.25">
      <c r="A413" s="4">
        <v>408</v>
      </c>
      <c r="B413" s="34"/>
      <c r="F413" s="51" t="s">
        <v>67</v>
      </c>
      <c r="G413" s="36">
        <v>33130</v>
      </c>
      <c r="L413" s="4">
        <v>7</v>
      </c>
      <c r="M413" s="4">
        <v>1</v>
      </c>
      <c r="N413" s="4">
        <v>13</v>
      </c>
      <c r="O413" s="4" t="s">
        <v>68</v>
      </c>
      <c r="P413" s="37">
        <f t="shared" si="33"/>
        <v>2913</v>
      </c>
      <c r="R413" s="43">
        <v>150</v>
      </c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3"/>
      <c r="AV413" s="44"/>
      <c r="AX413" s="43"/>
      <c r="AY413" s="43"/>
      <c r="BB413" s="46"/>
      <c r="BD413" s="45"/>
      <c r="BE413" s="46">
        <v>436950</v>
      </c>
      <c r="BG413" s="49"/>
      <c r="BH413" s="4">
        <v>50</v>
      </c>
      <c r="BI413" s="49">
        <v>0</v>
      </c>
      <c r="BJ413" s="4">
        <v>0.01</v>
      </c>
    </row>
    <row r="414" spans="1:62" ht="15" x14ac:dyDescent="0.25">
      <c r="A414" s="4">
        <v>409</v>
      </c>
      <c r="B414" s="34"/>
      <c r="F414" s="51" t="s">
        <v>67</v>
      </c>
      <c r="G414" s="36">
        <v>28496</v>
      </c>
      <c r="L414" s="4">
        <v>2</v>
      </c>
      <c r="M414" s="4">
        <v>1</v>
      </c>
      <c r="N414" s="4">
        <v>85.9</v>
      </c>
      <c r="O414" s="4" t="s">
        <v>68</v>
      </c>
      <c r="P414" s="37">
        <f t="shared" si="33"/>
        <v>985.9</v>
      </c>
      <c r="R414" s="43">
        <v>130</v>
      </c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3"/>
      <c r="AV414" s="44"/>
      <c r="AX414" s="43"/>
      <c r="AY414" s="43"/>
      <c r="BB414" s="46"/>
      <c r="BD414" s="45"/>
      <c r="BE414" s="46">
        <v>128167</v>
      </c>
      <c r="BG414" s="49"/>
      <c r="BH414" s="4">
        <v>50</v>
      </c>
      <c r="BI414" s="49">
        <v>0</v>
      </c>
      <c r="BJ414" s="4">
        <v>0.01</v>
      </c>
    </row>
    <row r="415" spans="1:62" ht="15" x14ac:dyDescent="0.25">
      <c r="A415" s="4">
        <v>410</v>
      </c>
      <c r="B415" s="34"/>
      <c r="F415" s="51" t="s">
        <v>67</v>
      </c>
      <c r="G415" s="36">
        <v>28829</v>
      </c>
      <c r="L415" s="4">
        <v>12</v>
      </c>
      <c r="M415" s="4">
        <v>0</v>
      </c>
      <c r="N415" s="4">
        <v>31</v>
      </c>
      <c r="O415" s="4" t="s">
        <v>68</v>
      </c>
      <c r="P415" s="37">
        <f t="shared" si="33"/>
        <v>4831</v>
      </c>
      <c r="R415" s="43">
        <v>120</v>
      </c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3"/>
      <c r="AV415" s="44"/>
      <c r="AX415" s="43"/>
      <c r="AY415" s="43"/>
      <c r="BB415" s="46"/>
      <c r="BD415" s="45"/>
      <c r="BE415" s="46">
        <v>579720</v>
      </c>
      <c r="BG415" s="49"/>
      <c r="BH415" s="4">
        <v>50</v>
      </c>
      <c r="BI415" s="49">
        <v>0</v>
      </c>
      <c r="BJ415" s="4">
        <v>0.01</v>
      </c>
    </row>
    <row r="416" spans="1:62" ht="15" x14ac:dyDescent="0.25">
      <c r="A416" s="4">
        <v>411</v>
      </c>
      <c r="B416" s="34"/>
      <c r="F416" s="51" t="s">
        <v>67</v>
      </c>
      <c r="G416" s="36">
        <v>40061</v>
      </c>
      <c r="L416" s="4">
        <v>0</v>
      </c>
      <c r="M416" s="4">
        <v>2</v>
      </c>
      <c r="N416" s="4">
        <v>11</v>
      </c>
      <c r="O416" s="4" t="s">
        <v>68</v>
      </c>
      <c r="P416" s="37">
        <f t="shared" si="33"/>
        <v>211</v>
      </c>
      <c r="R416" s="43">
        <v>100</v>
      </c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3"/>
      <c r="AV416" s="44"/>
      <c r="AX416" s="43"/>
      <c r="AY416" s="43"/>
      <c r="BB416" s="46"/>
      <c r="BD416" s="45"/>
      <c r="BE416" s="46">
        <v>21100</v>
      </c>
      <c r="BG416" s="49"/>
      <c r="BH416" s="4">
        <v>50</v>
      </c>
      <c r="BI416" s="49">
        <v>0</v>
      </c>
      <c r="BJ416" s="4">
        <v>0.01</v>
      </c>
    </row>
    <row r="417" spans="1:62" ht="15" x14ac:dyDescent="0.25">
      <c r="A417" s="4">
        <v>412</v>
      </c>
      <c r="B417" s="34"/>
      <c r="F417" s="51" t="s">
        <v>67</v>
      </c>
      <c r="G417" s="36">
        <v>24099</v>
      </c>
      <c r="L417" s="4">
        <v>1</v>
      </c>
      <c r="M417" s="4">
        <v>2</v>
      </c>
      <c r="N417" s="4">
        <v>0</v>
      </c>
      <c r="O417" s="4" t="s">
        <v>68</v>
      </c>
      <c r="P417" s="37">
        <f t="shared" si="33"/>
        <v>600</v>
      </c>
      <c r="R417" s="43">
        <v>100</v>
      </c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3"/>
      <c r="AV417" s="44"/>
      <c r="AX417" s="43"/>
      <c r="AY417" s="43"/>
      <c r="BB417" s="46"/>
      <c r="BD417" s="45"/>
      <c r="BE417" s="46">
        <v>60000</v>
      </c>
      <c r="BG417" s="49"/>
      <c r="BH417" s="4">
        <v>50</v>
      </c>
      <c r="BI417" s="49">
        <v>0</v>
      </c>
      <c r="BJ417" s="4">
        <v>0.01</v>
      </c>
    </row>
    <row r="418" spans="1:62" ht="15" x14ac:dyDescent="0.25">
      <c r="A418" s="4">
        <v>413</v>
      </c>
      <c r="B418" s="34"/>
      <c r="F418" s="51" t="s">
        <v>67</v>
      </c>
      <c r="G418" s="36">
        <v>26345</v>
      </c>
      <c r="L418" s="4">
        <v>4</v>
      </c>
      <c r="M418" s="4">
        <v>1</v>
      </c>
      <c r="N418" s="4">
        <v>61.8</v>
      </c>
      <c r="O418" s="4" t="s">
        <v>68</v>
      </c>
      <c r="P418" s="37">
        <f t="shared" si="33"/>
        <v>1761.8</v>
      </c>
      <c r="R418" s="43">
        <v>100</v>
      </c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3"/>
      <c r="AV418" s="44"/>
      <c r="AX418" s="43"/>
      <c r="AY418" s="43"/>
      <c r="BB418" s="46"/>
      <c r="BD418" s="45"/>
      <c r="BE418" s="46">
        <v>176180</v>
      </c>
      <c r="BG418" s="49"/>
      <c r="BH418" s="4">
        <v>50</v>
      </c>
      <c r="BI418" s="49">
        <v>0</v>
      </c>
      <c r="BJ418" s="4">
        <v>0.01</v>
      </c>
    </row>
    <row r="419" spans="1:62" ht="15" x14ac:dyDescent="0.25">
      <c r="A419" s="4">
        <v>414</v>
      </c>
      <c r="B419" s="34"/>
      <c r="F419" s="51" t="s">
        <v>67</v>
      </c>
      <c r="G419" s="36">
        <v>29344</v>
      </c>
      <c r="L419" s="4">
        <v>0</v>
      </c>
      <c r="M419" s="4">
        <v>0</v>
      </c>
      <c r="N419" s="4">
        <v>45</v>
      </c>
      <c r="O419" s="4" t="s">
        <v>68</v>
      </c>
      <c r="P419" s="37">
        <f t="shared" si="33"/>
        <v>45</v>
      </c>
      <c r="R419" s="43">
        <v>350</v>
      </c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3"/>
      <c r="AV419" s="44"/>
      <c r="AX419" s="43"/>
      <c r="AY419" s="43"/>
      <c r="BB419" s="46"/>
      <c r="BD419" s="45"/>
      <c r="BE419" s="46">
        <v>15750</v>
      </c>
      <c r="BG419" s="49"/>
      <c r="BH419" s="4">
        <v>50</v>
      </c>
      <c r="BI419" s="49">
        <v>0</v>
      </c>
      <c r="BJ419" s="4">
        <v>0.01</v>
      </c>
    </row>
    <row r="420" spans="1:62" ht="15" x14ac:dyDescent="0.25">
      <c r="A420" s="4">
        <v>415</v>
      </c>
      <c r="B420" s="34"/>
      <c r="F420" s="51" t="s">
        <v>67</v>
      </c>
      <c r="G420" s="36">
        <v>30600</v>
      </c>
      <c r="L420" s="4">
        <v>13</v>
      </c>
      <c r="M420" s="4">
        <v>0</v>
      </c>
      <c r="N420" s="4">
        <v>75</v>
      </c>
      <c r="O420" s="4" t="s">
        <v>68</v>
      </c>
      <c r="P420" s="37">
        <f t="shared" si="33"/>
        <v>5275</v>
      </c>
      <c r="R420" s="43">
        <v>100</v>
      </c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3"/>
      <c r="AV420" s="44"/>
      <c r="AX420" s="43"/>
      <c r="AY420" s="43"/>
      <c r="BB420" s="46"/>
      <c r="BD420" s="45"/>
      <c r="BE420" s="46">
        <v>527500</v>
      </c>
      <c r="BG420" s="49"/>
      <c r="BH420" s="4">
        <v>50</v>
      </c>
      <c r="BI420" s="49">
        <v>0</v>
      </c>
      <c r="BJ420" s="4">
        <v>0.01</v>
      </c>
    </row>
    <row r="421" spans="1:62" ht="15" x14ac:dyDescent="0.25">
      <c r="A421" s="4">
        <v>416</v>
      </c>
      <c r="B421" s="34"/>
      <c r="F421" s="51" t="s">
        <v>67</v>
      </c>
      <c r="G421" s="36">
        <v>29457</v>
      </c>
      <c r="L421" s="4">
        <v>9</v>
      </c>
      <c r="M421" s="4">
        <v>0</v>
      </c>
      <c r="N421" s="4">
        <v>96</v>
      </c>
      <c r="O421" s="4" t="s">
        <v>68</v>
      </c>
      <c r="P421" s="37">
        <f t="shared" si="33"/>
        <v>3696</v>
      </c>
      <c r="R421" s="43">
        <v>130</v>
      </c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3"/>
      <c r="AV421" s="44"/>
      <c r="AX421" s="43"/>
      <c r="AY421" s="43"/>
      <c r="BB421" s="46"/>
      <c r="BD421" s="45"/>
      <c r="BE421" s="46">
        <v>480480</v>
      </c>
      <c r="BG421" s="49"/>
      <c r="BH421" s="4">
        <v>50</v>
      </c>
      <c r="BI421" s="49">
        <v>0</v>
      </c>
      <c r="BJ421" s="4">
        <v>0.01</v>
      </c>
    </row>
    <row r="422" spans="1:62" ht="15" x14ac:dyDescent="0.25">
      <c r="A422" s="4">
        <v>417</v>
      </c>
      <c r="B422" s="34"/>
      <c r="F422" s="51" t="s">
        <v>67</v>
      </c>
      <c r="G422" s="36">
        <v>32854</v>
      </c>
      <c r="L422" s="4">
        <v>5</v>
      </c>
      <c r="M422" s="4">
        <v>3</v>
      </c>
      <c r="N422" s="4">
        <v>60</v>
      </c>
      <c r="O422" s="4" t="s">
        <v>68</v>
      </c>
      <c r="P422" s="37">
        <f t="shared" si="33"/>
        <v>2360</v>
      </c>
      <c r="R422" s="43">
        <v>260</v>
      </c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3"/>
      <c r="AV422" s="44"/>
      <c r="AX422" s="43"/>
      <c r="AY422" s="43"/>
      <c r="BB422" s="46"/>
      <c r="BD422" s="45"/>
      <c r="BE422" s="46">
        <v>613600</v>
      </c>
      <c r="BG422" s="49"/>
      <c r="BH422" s="4">
        <v>50</v>
      </c>
      <c r="BI422" s="49">
        <v>0</v>
      </c>
      <c r="BJ422" s="4">
        <v>0.01</v>
      </c>
    </row>
    <row r="423" spans="1:62" ht="15" x14ac:dyDescent="0.25">
      <c r="A423" s="4">
        <v>418</v>
      </c>
      <c r="B423" s="34"/>
      <c r="F423" s="51" t="s">
        <v>67</v>
      </c>
      <c r="G423" s="36">
        <v>26547</v>
      </c>
      <c r="L423" s="4">
        <v>0</v>
      </c>
      <c r="M423" s="4">
        <v>3</v>
      </c>
      <c r="N423" s="4">
        <v>50</v>
      </c>
      <c r="O423" s="4" t="s">
        <v>68</v>
      </c>
      <c r="P423" s="37">
        <f t="shared" si="33"/>
        <v>350</v>
      </c>
      <c r="R423" s="43">
        <v>150</v>
      </c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3"/>
      <c r="AV423" s="44"/>
      <c r="AX423" s="43"/>
      <c r="AY423" s="43"/>
      <c r="BB423" s="46"/>
      <c r="BD423" s="45"/>
      <c r="BE423" s="46">
        <v>52500</v>
      </c>
      <c r="BG423" s="49"/>
      <c r="BH423" s="4">
        <v>50</v>
      </c>
      <c r="BI423" s="49">
        <v>0</v>
      </c>
      <c r="BJ423" s="4">
        <v>0.01</v>
      </c>
    </row>
    <row r="424" spans="1:62" ht="15" x14ac:dyDescent="0.25">
      <c r="A424" s="4">
        <v>419</v>
      </c>
      <c r="B424" s="34"/>
      <c r="F424" s="51" t="s">
        <v>67</v>
      </c>
      <c r="G424" s="36">
        <v>28215</v>
      </c>
      <c r="L424" s="4">
        <v>7</v>
      </c>
      <c r="M424" s="4">
        <v>0</v>
      </c>
      <c r="N424" s="4">
        <v>49</v>
      </c>
      <c r="O424" s="4" t="s">
        <v>68</v>
      </c>
      <c r="P424" s="37">
        <f t="shared" si="33"/>
        <v>2849</v>
      </c>
      <c r="R424" s="43">
        <v>100</v>
      </c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3"/>
      <c r="AV424" s="44"/>
      <c r="AX424" s="43"/>
      <c r="AY424" s="43"/>
      <c r="BB424" s="46"/>
      <c r="BD424" s="45"/>
      <c r="BE424" s="46">
        <v>284900</v>
      </c>
      <c r="BG424" s="49"/>
      <c r="BH424" s="4">
        <v>50</v>
      </c>
      <c r="BI424" s="49">
        <v>0</v>
      </c>
      <c r="BJ424" s="4">
        <v>0.01</v>
      </c>
    </row>
    <row r="425" spans="1:62" ht="15" x14ac:dyDescent="0.25">
      <c r="A425" s="4">
        <v>420</v>
      </c>
      <c r="B425" s="34"/>
      <c r="F425" s="51" t="s">
        <v>67</v>
      </c>
      <c r="G425" s="36">
        <v>32962</v>
      </c>
      <c r="L425" s="4">
        <v>5</v>
      </c>
      <c r="M425" s="4">
        <v>2</v>
      </c>
      <c r="N425" s="4">
        <v>0</v>
      </c>
      <c r="O425" s="4" t="s">
        <v>68</v>
      </c>
      <c r="P425" s="37">
        <f t="shared" si="33"/>
        <v>2200</v>
      </c>
      <c r="R425" s="43">
        <v>130</v>
      </c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3"/>
      <c r="AV425" s="44"/>
      <c r="AX425" s="43"/>
      <c r="AY425" s="43"/>
      <c r="BB425" s="46"/>
      <c r="BD425" s="45"/>
      <c r="BE425" s="46">
        <v>286000</v>
      </c>
      <c r="BG425" s="49"/>
      <c r="BH425" s="4">
        <v>50</v>
      </c>
      <c r="BI425" s="49">
        <v>0</v>
      </c>
      <c r="BJ425" s="4">
        <v>0.01</v>
      </c>
    </row>
    <row r="426" spans="1:62" ht="15" x14ac:dyDescent="0.25">
      <c r="A426" s="4">
        <v>421</v>
      </c>
      <c r="B426" s="34"/>
      <c r="F426" s="51" t="s">
        <v>67</v>
      </c>
      <c r="G426" s="36">
        <v>28229</v>
      </c>
      <c r="L426" s="4">
        <v>0</v>
      </c>
      <c r="M426" s="4">
        <v>3</v>
      </c>
      <c r="N426" s="4">
        <v>85</v>
      </c>
      <c r="O426" s="4" t="s">
        <v>68</v>
      </c>
      <c r="P426" s="37">
        <f t="shared" si="33"/>
        <v>385</v>
      </c>
      <c r="R426" s="43">
        <v>200</v>
      </c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3"/>
      <c r="AV426" s="44"/>
      <c r="AX426" s="43"/>
      <c r="AY426" s="43"/>
      <c r="BB426" s="46"/>
      <c r="BD426" s="45"/>
      <c r="BE426" s="46">
        <v>77000</v>
      </c>
      <c r="BG426" s="49"/>
      <c r="BH426" s="4">
        <v>50</v>
      </c>
      <c r="BI426" s="49">
        <v>0</v>
      </c>
      <c r="BJ426" s="4">
        <v>0.01</v>
      </c>
    </row>
    <row r="427" spans="1:62" ht="15" x14ac:dyDescent="0.25">
      <c r="A427" s="4">
        <v>422</v>
      </c>
      <c r="B427" s="34"/>
      <c r="F427" s="51" t="s">
        <v>67</v>
      </c>
      <c r="G427" s="36">
        <v>29436</v>
      </c>
      <c r="L427" s="4">
        <v>1</v>
      </c>
      <c r="M427" s="4">
        <v>2</v>
      </c>
      <c r="N427" s="4">
        <v>96</v>
      </c>
      <c r="O427" s="4" t="s">
        <v>68</v>
      </c>
      <c r="P427" s="37">
        <f t="shared" si="33"/>
        <v>696</v>
      </c>
      <c r="R427" s="43">
        <v>80</v>
      </c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3"/>
      <c r="AV427" s="44"/>
      <c r="AX427" s="43"/>
      <c r="AY427" s="43"/>
      <c r="BB427" s="46"/>
      <c r="BD427" s="45"/>
      <c r="BE427" s="46">
        <v>55680</v>
      </c>
      <c r="BG427" s="49"/>
      <c r="BH427" s="4">
        <v>50</v>
      </c>
      <c r="BI427" s="49">
        <v>0</v>
      </c>
      <c r="BJ427" s="4">
        <v>0.01</v>
      </c>
    </row>
    <row r="428" spans="1:62" ht="15" x14ac:dyDescent="0.25">
      <c r="A428" s="4">
        <v>423</v>
      </c>
      <c r="B428" s="34"/>
      <c r="F428" s="51" t="s">
        <v>67</v>
      </c>
      <c r="G428" s="36">
        <v>29049</v>
      </c>
      <c r="L428" s="4">
        <v>5</v>
      </c>
      <c r="M428" s="4">
        <v>0</v>
      </c>
      <c r="N428" s="4">
        <v>73</v>
      </c>
      <c r="O428" s="4" t="s">
        <v>68</v>
      </c>
      <c r="P428" s="37">
        <f t="shared" si="33"/>
        <v>2073</v>
      </c>
      <c r="R428" s="43">
        <v>80</v>
      </c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3"/>
      <c r="AV428" s="44"/>
      <c r="AX428" s="43"/>
      <c r="AY428" s="43"/>
      <c r="BB428" s="46"/>
      <c r="BD428" s="45"/>
      <c r="BE428" s="46">
        <v>165840</v>
      </c>
      <c r="BG428" s="49"/>
      <c r="BH428" s="4">
        <v>50</v>
      </c>
      <c r="BI428" s="49">
        <v>0</v>
      </c>
      <c r="BJ428" s="4">
        <v>0.01</v>
      </c>
    </row>
    <row r="429" spans="1:62" ht="15" x14ac:dyDescent="0.25">
      <c r="A429" s="4">
        <v>424</v>
      </c>
      <c r="B429" s="34"/>
      <c r="F429" s="51" t="s">
        <v>67</v>
      </c>
      <c r="G429" s="36">
        <v>53965</v>
      </c>
      <c r="L429" s="4">
        <v>0</v>
      </c>
      <c r="M429" s="4">
        <v>1</v>
      </c>
      <c r="N429" s="4">
        <v>37</v>
      </c>
      <c r="O429" s="4" t="s">
        <v>68</v>
      </c>
      <c r="P429" s="37">
        <f t="shared" si="33"/>
        <v>137</v>
      </c>
      <c r="R429" s="43">
        <v>80</v>
      </c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3"/>
      <c r="AV429" s="44"/>
      <c r="AX429" s="43"/>
      <c r="AY429" s="43"/>
      <c r="BB429" s="46"/>
      <c r="BD429" s="45"/>
      <c r="BE429" s="46">
        <v>10960</v>
      </c>
      <c r="BG429" s="49"/>
      <c r="BH429" s="4">
        <v>50</v>
      </c>
      <c r="BI429" s="49">
        <v>0</v>
      </c>
      <c r="BJ429" s="4">
        <v>0.01</v>
      </c>
    </row>
    <row r="430" spans="1:62" ht="15" x14ac:dyDescent="0.25">
      <c r="A430" s="4">
        <v>425</v>
      </c>
      <c r="B430" s="34"/>
      <c r="F430" s="51" t="s">
        <v>67</v>
      </c>
      <c r="G430" s="36">
        <v>32975</v>
      </c>
      <c r="L430" s="4">
        <v>5</v>
      </c>
      <c r="M430" s="4">
        <v>0</v>
      </c>
      <c r="N430" s="4">
        <v>30.2</v>
      </c>
      <c r="O430" s="4" t="s">
        <v>68</v>
      </c>
      <c r="P430" s="37">
        <f t="shared" si="33"/>
        <v>2030.2</v>
      </c>
      <c r="R430" s="43">
        <v>130</v>
      </c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3"/>
      <c r="AV430" s="44"/>
      <c r="AX430" s="43"/>
      <c r="AY430" s="43"/>
      <c r="BB430" s="46"/>
      <c r="BD430" s="45"/>
      <c r="BE430" s="46">
        <v>263926</v>
      </c>
      <c r="BG430" s="49"/>
      <c r="BH430" s="4">
        <v>50</v>
      </c>
      <c r="BI430" s="49">
        <v>0</v>
      </c>
      <c r="BJ430" s="4">
        <v>0.01</v>
      </c>
    </row>
    <row r="431" spans="1:62" ht="15" x14ac:dyDescent="0.25">
      <c r="A431" s="4">
        <v>426</v>
      </c>
      <c r="B431" s="34"/>
      <c r="F431" s="51" t="s">
        <v>67</v>
      </c>
      <c r="G431" s="36">
        <v>38523</v>
      </c>
      <c r="L431" s="4">
        <v>2</v>
      </c>
      <c r="M431" s="4">
        <v>3</v>
      </c>
      <c r="N431" s="4">
        <v>90.6</v>
      </c>
      <c r="O431" s="4" t="s">
        <v>68</v>
      </c>
      <c r="P431" s="37">
        <f t="shared" si="33"/>
        <v>1190.5999999999999</v>
      </c>
      <c r="R431" s="43">
        <v>100</v>
      </c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3"/>
      <c r="AV431" s="44"/>
      <c r="AX431" s="43"/>
      <c r="AY431" s="43"/>
      <c r="BB431" s="46"/>
      <c r="BD431" s="45"/>
      <c r="BE431" s="46">
        <v>119059.99999999999</v>
      </c>
      <c r="BG431" s="49"/>
      <c r="BH431" s="4">
        <v>50</v>
      </c>
      <c r="BI431" s="49">
        <v>0</v>
      </c>
      <c r="BJ431" s="4">
        <v>0.01</v>
      </c>
    </row>
    <row r="432" spans="1:62" ht="15" x14ac:dyDescent="0.25">
      <c r="A432" s="4">
        <v>427</v>
      </c>
      <c r="B432" s="34"/>
      <c r="F432" s="51" t="s">
        <v>67</v>
      </c>
      <c r="G432" s="36">
        <v>41598</v>
      </c>
      <c r="L432" s="4">
        <v>5</v>
      </c>
      <c r="M432" s="4">
        <v>2</v>
      </c>
      <c r="N432" s="4">
        <v>59.2</v>
      </c>
      <c r="O432" s="4" t="s">
        <v>68</v>
      </c>
      <c r="P432" s="37">
        <f t="shared" si="33"/>
        <v>2259.1999999999998</v>
      </c>
      <c r="R432" s="43">
        <v>80</v>
      </c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3"/>
      <c r="AV432" s="44"/>
      <c r="AX432" s="43"/>
      <c r="AY432" s="43"/>
      <c r="BB432" s="46"/>
      <c r="BD432" s="45"/>
      <c r="BE432" s="46">
        <v>180736</v>
      </c>
      <c r="BG432" s="49"/>
      <c r="BH432" s="4">
        <v>50</v>
      </c>
      <c r="BI432" s="49">
        <v>0</v>
      </c>
      <c r="BJ432" s="4">
        <v>0.01</v>
      </c>
    </row>
    <row r="433" spans="1:62" ht="15" x14ac:dyDescent="0.25">
      <c r="A433" s="4">
        <v>428</v>
      </c>
      <c r="B433" s="34"/>
      <c r="F433" s="51" t="s">
        <v>67</v>
      </c>
      <c r="G433" s="36">
        <v>32131</v>
      </c>
      <c r="L433" s="4">
        <v>3</v>
      </c>
      <c r="M433" s="4">
        <v>2</v>
      </c>
      <c r="N433" s="4">
        <v>50</v>
      </c>
      <c r="O433" s="4" t="s">
        <v>68</v>
      </c>
      <c r="P433" s="37">
        <f t="shared" si="33"/>
        <v>1450</v>
      </c>
      <c r="R433" s="43">
        <v>180</v>
      </c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3"/>
      <c r="AV433" s="44"/>
      <c r="AX433" s="43"/>
      <c r="AY433" s="43"/>
      <c r="BB433" s="46"/>
      <c r="BD433" s="45"/>
      <c r="BE433" s="46">
        <v>261000</v>
      </c>
      <c r="BG433" s="49"/>
      <c r="BH433" s="4">
        <v>50</v>
      </c>
      <c r="BI433" s="49">
        <v>0</v>
      </c>
      <c r="BJ433" s="4">
        <v>0.01</v>
      </c>
    </row>
    <row r="434" spans="1:62" ht="15" x14ac:dyDescent="0.25">
      <c r="A434" s="4">
        <v>429</v>
      </c>
      <c r="B434" s="34"/>
      <c r="F434" s="51" t="s">
        <v>67</v>
      </c>
      <c r="G434" s="36">
        <v>40097</v>
      </c>
      <c r="L434" s="4">
        <v>1</v>
      </c>
      <c r="M434" s="4">
        <v>1</v>
      </c>
      <c r="N434" s="4">
        <v>33</v>
      </c>
      <c r="O434" s="4" t="s">
        <v>68</v>
      </c>
      <c r="P434" s="37">
        <f t="shared" si="33"/>
        <v>533</v>
      </c>
      <c r="R434" s="43">
        <v>170</v>
      </c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3"/>
      <c r="AV434" s="44"/>
      <c r="AX434" s="43"/>
      <c r="AY434" s="43"/>
      <c r="BB434" s="46"/>
      <c r="BD434" s="45"/>
      <c r="BE434" s="46">
        <v>90610</v>
      </c>
      <c r="BG434" s="49"/>
      <c r="BH434" s="4">
        <v>50</v>
      </c>
      <c r="BI434" s="49">
        <v>0</v>
      </c>
      <c r="BJ434" s="4">
        <v>0.01</v>
      </c>
    </row>
    <row r="435" spans="1:62" ht="15" x14ac:dyDescent="0.25">
      <c r="A435" s="4">
        <v>430</v>
      </c>
      <c r="B435" s="34"/>
      <c r="F435" s="51" t="s">
        <v>67</v>
      </c>
      <c r="G435" s="36">
        <v>42585</v>
      </c>
      <c r="L435" s="4">
        <v>0</v>
      </c>
      <c r="M435" s="4">
        <v>3</v>
      </c>
      <c r="N435" s="4">
        <v>98.5</v>
      </c>
      <c r="O435" s="4" t="s">
        <v>68</v>
      </c>
      <c r="P435" s="37">
        <f t="shared" si="33"/>
        <v>398.5</v>
      </c>
      <c r="R435" s="43">
        <v>100</v>
      </c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3"/>
      <c r="AV435" s="44"/>
      <c r="AX435" s="43"/>
      <c r="AY435" s="43"/>
      <c r="BB435" s="46"/>
      <c r="BD435" s="45"/>
      <c r="BE435" s="46">
        <v>39850</v>
      </c>
      <c r="BG435" s="49"/>
      <c r="BH435" s="4">
        <v>50</v>
      </c>
      <c r="BI435" s="49">
        <v>0</v>
      </c>
      <c r="BJ435" s="4">
        <v>0.01</v>
      </c>
    </row>
    <row r="436" spans="1:62" ht="15" x14ac:dyDescent="0.25">
      <c r="A436" s="4">
        <v>431</v>
      </c>
      <c r="B436" s="34"/>
      <c r="F436" s="51" t="s">
        <v>67</v>
      </c>
      <c r="G436" s="36">
        <v>40083</v>
      </c>
      <c r="L436" s="4">
        <v>1</v>
      </c>
      <c r="M436" s="4">
        <v>0</v>
      </c>
      <c r="N436" s="4">
        <v>28</v>
      </c>
      <c r="O436" s="4" t="s">
        <v>68</v>
      </c>
      <c r="P436" s="37">
        <f t="shared" si="33"/>
        <v>428</v>
      </c>
      <c r="R436" s="43">
        <v>220</v>
      </c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3"/>
      <c r="AV436" s="44"/>
      <c r="AX436" s="43"/>
      <c r="AY436" s="43"/>
      <c r="BB436" s="46"/>
      <c r="BD436" s="45"/>
      <c r="BE436" s="46">
        <v>94160</v>
      </c>
      <c r="BG436" s="49"/>
      <c r="BH436" s="4">
        <v>50</v>
      </c>
      <c r="BI436" s="49">
        <v>0</v>
      </c>
      <c r="BJ436" s="4">
        <v>0.01</v>
      </c>
    </row>
    <row r="437" spans="1:62" ht="15" x14ac:dyDescent="0.25">
      <c r="A437" s="4">
        <v>432</v>
      </c>
      <c r="B437" s="34"/>
      <c r="F437" s="51" t="s">
        <v>67</v>
      </c>
      <c r="G437" s="36">
        <v>63148</v>
      </c>
      <c r="L437" s="4">
        <v>4</v>
      </c>
      <c r="M437" s="4">
        <v>1</v>
      </c>
      <c r="N437" s="4">
        <v>53.2</v>
      </c>
      <c r="O437" s="4" t="s">
        <v>68</v>
      </c>
      <c r="P437" s="37">
        <f t="shared" si="33"/>
        <v>1753.2</v>
      </c>
      <c r="R437" s="43">
        <v>130</v>
      </c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3"/>
      <c r="AV437" s="44"/>
      <c r="AX437" s="43"/>
      <c r="AY437" s="43"/>
      <c r="BB437" s="46"/>
      <c r="BD437" s="45"/>
      <c r="BE437" s="46">
        <v>227916</v>
      </c>
      <c r="BG437" s="49"/>
      <c r="BH437" s="4">
        <v>50</v>
      </c>
      <c r="BI437" s="49">
        <v>0</v>
      </c>
      <c r="BJ437" s="4">
        <v>0.01</v>
      </c>
    </row>
    <row r="438" spans="1:62" ht="15" x14ac:dyDescent="0.25">
      <c r="A438" s="4">
        <v>433</v>
      </c>
      <c r="B438" s="34"/>
      <c r="F438" s="51" t="s">
        <v>67</v>
      </c>
      <c r="G438" s="36">
        <v>53832</v>
      </c>
      <c r="L438" s="4">
        <v>0</v>
      </c>
      <c r="M438" s="4">
        <v>1</v>
      </c>
      <c r="N438" s="4">
        <v>98.6</v>
      </c>
      <c r="O438" s="4" t="s">
        <v>68</v>
      </c>
      <c r="P438" s="37">
        <f t="shared" si="33"/>
        <v>198.6</v>
      </c>
      <c r="R438" s="43">
        <v>100</v>
      </c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3"/>
      <c r="AV438" s="44"/>
      <c r="AX438" s="43"/>
      <c r="AY438" s="43"/>
      <c r="BB438" s="46"/>
      <c r="BD438" s="45"/>
      <c r="BE438" s="46">
        <v>19860</v>
      </c>
      <c r="BG438" s="49"/>
      <c r="BH438" s="4">
        <v>50</v>
      </c>
      <c r="BI438" s="49">
        <v>0</v>
      </c>
      <c r="BJ438" s="4">
        <v>0.01</v>
      </c>
    </row>
    <row r="439" spans="1:62" ht="15" x14ac:dyDescent="0.25">
      <c r="A439" s="4">
        <v>434</v>
      </c>
      <c r="B439" s="34"/>
      <c r="F439" s="51" t="s">
        <v>67</v>
      </c>
      <c r="G439" s="36">
        <v>29288</v>
      </c>
      <c r="L439" s="4">
        <v>5</v>
      </c>
      <c r="M439" s="4">
        <v>1</v>
      </c>
      <c r="N439" s="4">
        <v>73</v>
      </c>
      <c r="O439" s="4" t="s">
        <v>68</v>
      </c>
      <c r="P439" s="37">
        <f t="shared" si="33"/>
        <v>2173</v>
      </c>
      <c r="R439" s="43">
        <v>100</v>
      </c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3"/>
      <c r="AV439" s="44"/>
      <c r="AX439" s="43"/>
      <c r="AY439" s="43"/>
      <c r="BB439" s="46"/>
      <c r="BD439" s="45"/>
      <c r="BE439" s="46">
        <v>217300</v>
      </c>
      <c r="BG439" s="49"/>
      <c r="BH439" s="4">
        <v>50</v>
      </c>
      <c r="BI439" s="49">
        <v>0</v>
      </c>
      <c r="BJ439" s="4">
        <v>0.01</v>
      </c>
    </row>
    <row r="440" spans="1:62" ht="15" x14ac:dyDescent="0.25">
      <c r="A440" s="4">
        <v>435</v>
      </c>
      <c r="F440" s="51" t="s">
        <v>67</v>
      </c>
      <c r="G440" s="36">
        <v>24980</v>
      </c>
      <c r="L440" s="4">
        <v>13</v>
      </c>
      <c r="M440" s="4">
        <v>1</v>
      </c>
      <c r="N440" s="4">
        <v>46</v>
      </c>
      <c r="O440" s="4" t="s">
        <v>68</v>
      </c>
      <c r="P440" s="37">
        <f t="shared" si="33"/>
        <v>5346</v>
      </c>
      <c r="R440" s="43">
        <v>80</v>
      </c>
      <c r="BE440" s="46">
        <v>427680</v>
      </c>
      <c r="BH440" s="4">
        <v>50</v>
      </c>
      <c r="BI440" s="49">
        <v>0</v>
      </c>
      <c r="BJ440" s="4">
        <v>0.01</v>
      </c>
    </row>
    <row r="441" spans="1:62" ht="15" x14ac:dyDescent="0.25">
      <c r="A441" s="4">
        <v>436</v>
      </c>
      <c r="F441" s="51" t="s">
        <v>67</v>
      </c>
      <c r="G441" s="36">
        <v>29088</v>
      </c>
      <c r="L441" s="4">
        <v>12</v>
      </c>
      <c r="M441" s="4">
        <v>0</v>
      </c>
      <c r="N441" s="4">
        <v>65</v>
      </c>
      <c r="O441" s="4" t="s">
        <v>68</v>
      </c>
      <c r="P441" s="37">
        <f t="shared" si="33"/>
        <v>4865</v>
      </c>
      <c r="R441" s="43">
        <v>80</v>
      </c>
      <c r="BE441" s="46">
        <v>389200</v>
      </c>
      <c r="BH441" s="4">
        <v>50</v>
      </c>
      <c r="BI441" s="49">
        <v>0</v>
      </c>
      <c r="BJ441" s="4">
        <v>0.01</v>
      </c>
    </row>
    <row r="442" spans="1:62" ht="15" x14ac:dyDescent="0.25">
      <c r="A442" s="4">
        <v>437</v>
      </c>
      <c r="F442" s="51" t="s">
        <v>67</v>
      </c>
      <c r="G442" s="36">
        <v>29181</v>
      </c>
      <c r="L442" s="4">
        <v>0</v>
      </c>
      <c r="M442" s="4">
        <v>0</v>
      </c>
      <c r="N442" s="4">
        <v>87</v>
      </c>
      <c r="O442" s="4" t="s">
        <v>68</v>
      </c>
      <c r="P442" s="37">
        <f t="shared" si="33"/>
        <v>87</v>
      </c>
      <c r="R442" s="43">
        <v>250</v>
      </c>
      <c r="BE442" s="46">
        <v>21750</v>
      </c>
      <c r="BH442" s="4">
        <v>50</v>
      </c>
      <c r="BI442" s="49">
        <v>0</v>
      </c>
      <c r="BJ442" s="4">
        <v>0.01</v>
      </c>
    </row>
    <row r="443" spans="1:62" ht="15" x14ac:dyDescent="0.25">
      <c r="A443" s="4">
        <v>438</v>
      </c>
      <c r="F443" s="51" t="s">
        <v>67</v>
      </c>
      <c r="G443" s="36">
        <v>29105</v>
      </c>
      <c r="L443" s="4">
        <v>0</v>
      </c>
      <c r="M443" s="4">
        <v>0</v>
      </c>
      <c r="N443" s="4">
        <v>84</v>
      </c>
      <c r="O443" s="4" t="s">
        <v>68</v>
      </c>
      <c r="P443" s="37">
        <f t="shared" si="33"/>
        <v>84</v>
      </c>
      <c r="R443" s="43">
        <v>80</v>
      </c>
      <c r="BE443" s="46">
        <v>6720</v>
      </c>
      <c r="BH443" s="4">
        <v>50</v>
      </c>
      <c r="BI443" s="49">
        <v>0</v>
      </c>
      <c r="BJ443" s="4">
        <v>0.01</v>
      </c>
    </row>
    <row r="444" spans="1:62" ht="15" x14ac:dyDescent="0.25">
      <c r="A444" s="4">
        <v>439</v>
      </c>
      <c r="F444" s="51" t="s">
        <v>67</v>
      </c>
      <c r="G444" s="36">
        <v>29310</v>
      </c>
      <c r="L444" s="4">
        <v>0</v>
      </c>
      <c r="M444" s="4">
        <v>0</v>
      </c>
      <c r="N444" s="4">
        <v>90</v>
      </c>
      <c r="O444" s="4" t="s">
        <v>68</v>
      </c>
      <c r="P444" s="37">
        <f t="shared" si="33"/>
        <v>90</v>
      </c>
      <c r="R444" s="43">
        <v>80</v>
      </c>
      <c r="BE444" s="46">
        <v>7200</v>
      </c>
      <c r="BH444" s="4">
        <v>50</v>
      </c>
      <c r="BI444" s="49">
        <v>0</v>
      </c>
      <c r="BJ444" s="4">
        <v>0.01</v>
      </c>
    </row>
    <row r="445" spans="1:62" ht="15" x14ac:dyDescent="0.25">
      <c r="A445" s="4">
        <v>440</v>
      </c>
      <c r="F445" s="51" t="s">
        <v>67</v>
      </c>
      <c r="G445" s="36">
        <v>37855</v>
      </c>
      <c r="L445" s="4">
        <v>15</v>
      </c>
      <c r="M445" s="4">
        <v>3</v>
      </c>
      <c r="N445" s="4">
        <v>41.5</v>
      </c>
      <c r="O445" s="4" t="s">
        <v>68</v>
      </c>
      <c r="P445" s="37">
        <f t="shared" si="33"/>
        <v>6341.5</v>
      </c>
      <c r="R445" s="43">
        <v>100</v>
      </c>
      <c r="BE445" s="46">
        <v>634150</v>
      </c>
      <c r="BH445" s="4">
        <v>50</v>
      </c>
      <c r="BI445" s="49">
        <v>0</v>
      </c>
      <c r="BJ445" s="4">
        <v>0.01</v>
      </c>
    </row>
    <row r="446" spans="1:62" ht="15" x14ac:dyDescent="0.25">
      <c r="A446" s="4">
        <v>441</v>
      </c>
      <c r="F446" s="51" t="s">
        <v>67</v>
      </c>
      <c r="G446" s="36">
        <v>56905</v>
      </c>
      <c r="L446" s="4">
        <v>0</v>
      </c>
      <c r="M446" s="4">
        <v>0</v>
      </c>
      <c r="N446" s="4">
        <v>98.3</v>
      </c>
      <c r="O446" s="4" t="s">
        <v>68</v>
      </c>
      <c r="P446" s="37">
        <f t="shared" si="33"/>
        <v>98.3</v>
      </c>
      <c r="R446" s="43">
        <v>100</v>
      </c>
      <c r="BE446" s="46">
        <v>9830</v>
      </c>
      <c r="BH446" s="4">
        <v>50</v>
      </c>
      <c r="BI446" s="49">
        <v>0</v>
      </c>
      <c r="BJ446" s="4">
        <v>0.01</v>
      </c>
    </row>
    <row r="447" spans="1:62" ht="15" x14ac:dyDescent="0.25">
      <c r="A447" s="4">
        <v>442</v>
      </c>
      <c r="F447" s="51" t="s">
        <v>67</v>
      </c>
      <c r="G447" s="36">
        <v>41423</v>
      </c>
      <c r="L447" s="4">
        <v>0</v>
      </c>
      <c r="M447" s="4">
        <v>1</v>
      </c>
      <c r="N447" s="4">
        <v>33.299999999999997</v>
      </c>
      <c r="O447" s="4" t="s">
        <v>68</v>
      </c>
      <c r="P447" s="37">
        <f t="shared" si="33"/>
        <v>133.30000000000001</v>
      </c>
      <c r="R447" s="43">
        <v>220</v>
      </c>
      <c r="BE447" s="46">
        <v>29326.000000000004</v>
      </c>
      <c r="BH447" s="4">
        <v>50</v>
      </c>
      <c r="BI447" s="49">
        <v>0</v>
      </c>
      <c r="BJ447" s="4">
        <v>0.01</v>
      </c>
    </row>
    <row r="448" spans="1:62" ht="15" x14ac:dyDescent="0.25">
      <c r="A448" s="4">
        <v>443</v>
      </c>
      <c r="F448" s="51" t="s">
        <v>67</v>
      </c>
      <c r="G448" s="36">
        <v>30609</v>
      </c>
      <c r="L448" s="4">
        <v>3</v>
      </c>
      <c r="M448" s="4">
        <v>2</v>
      </c>
      <c r="N448" s="4">
        <v>96</v>
      </c>
      <c r="O448" s="4" t="s">
        <v>68</v>
      </c>
      <c r="P448" s="37">
        <f t="shared" si="33"/>
        <v>1496</v>
      </c>
      <c r="R448" s="43">
        <v>200</v>
      </c>
      <c r="BE448" s="46">
        <v>299200</v>
      </c>
      <c r="BH448" s="4">
        <v>50</v>
      </c>
      <c r="BI448" s="49">
        <v>0</v>
      </c>
      <c r="BJ448" s="4">
        <v>0.01</v>
      </c>
    </row>
    <row r="449" spans="1:62" ht="15" x14ac:dyDescent="0.25">
      <c r="A449" s="4">
        <v>444</v>
      </c>
      <c r="F449" s="51" t="s">
        <v>67</v>
      </c>
      <c r="G449" s="36">
        <v>30612</v>
      </c>
      <c r="L449" s="4">
        <v>2</v>
      </c>
      <c r="M449" s="4">
        <v>1</v>
      </c>
      <c r="N449" s="4">
        <v>13</v>
      </c>
      <c r="O449" s="4" t="s">
        <v>68</v>
      </c>
      <c r="P449" s="37">
        <f t="shared" si="33"/>
        <v>913</v>
      </c>
      <c r="R449" s="43">
        <v>200</v>
      </c>
      <c r="BE449" s="46">
        <v>182600</v>
      </c>
      <c r="BH449" s="4">
        <v>50</v>
      </c>
      <c r="BI449" s="49">
        <v>0</v>
      </c>
      <c r="BJ449" s="4">
        <v>0.01</v>
      </c>
    </row>
    <row r="450" spans="1:62" ht="15" x14ac:dyDescent="0.25">
      <c r="A450" s="4">
        <v>445</v>
      </c>
      <c r="F450" s="51" t="s">
        <v>67</v>
      </c>
      <c r="G450" s="36">
        <v>30617</v>
      </c>
      <c r="L450" s="4">
        <v>6</v>
      </c>
      <c r="M450" s="4">
        <v>0</v>
      </c>
      <c r="N450" s="4">
        <v>63</v>
      </c>
      <c r="O450" s="4" t="s">
        <v>68</v>
      </c>
      <c r="P450" s="37">
        <f t="shared" ref="P450:P513" si="34">+L450*400+M450*100+N450</f>
        <v>2463</v>
      </c>
      <c r="R450" s="43">
        <v>150</v>
      </c>
      <c r="BE450" s="46">
        <v>369450</v>
      </c>
      <c r="BH450" s="4">
        <v>50</v>
      </c>
      <c r="BI450" s="49">
        <v>0</v>
      </c>
      <c r="BJ450" s="4">
        <v>0.01</v>
      </c>
    </row>
    <row r="451" spans="1:62" ht="15" x14ac:dyDescent="0.25">
      <c r="A451" s="4">
        <v>446</v>
      </c>
      <c r="F451" s="51" t="s">
        <v>67</v>
      </c>
      <c r="G451" s="36">
        <v>29399</v>
      </c>
      <c r="L451" s="4">
        <v>0</v>
      </c>
      <c r="M451" s="4">
        <v>1</v>
      </c>
      <c r="N451" s="4">
        <v>30</v>
      </c>
      <c r="O451" s="4" t="s">
        <v>68</v>
      </c>
      <c r="P451" s="37">
        <f t="shared" si="34"/>
        <v>130</v>
      </c>
      <c r="R451" s="43">
        <v>180</v>
      </c>
      <c r="BE451" s="46">
        <v>23400</v>
      </c>
      <c r="BH451" s="4">
        <v>50</v>
      </c>
      <c r="BI451" s="49">
        <v>0</v>
      </c>
      <c r="BJ451" s="4">
        <v>0.01</v>
      </c>
    </row>
    <row r="452" spans="1:62" ht="15" x14ac:dyDescent="0.25">
      <c r="A452" s="4">
        <v>447</v>
      </c>
      <c r="F452" s="51" t="s">
        <v>67</v>
      </c>
      <c r="G452" s="36">
        <v>30620</v>
      </c>
      <c r="L452" s="4">
        <v>10</v>
      </c>
      <c r="M452" s="4">
        <v>2</v>
      </c>
      <c r="N452" s="4">
        <v>10</v>
      </c>
      <c r="O452" s="4" t="s">
        <v>68</v>
      </c>
      <c r="P452" s="37">
        <f t="shared" si="34"/>
        <v>4210</v>
      </c>
      <c r="R452" s="43">
        <v>80</v>
      </c>
      <c r="BE452" s="46">
        <v>336800</v>
      </c>
      <c r="BH452" s="4">
        <v>50</v>
      </c>
      <c r="BI452" s="49">
        <v>0</v>
      </c>
      <c r="BJ452" s="4">
        <v>0.01</v>
      </c>
    </row>
    <row r="453" spans="1:62" ht="15" x14ac:dyDescent="0.25">
      <c r="A453" s="4">
        <v>448</v>
      </c>
      <c r="F453" s="51" t="s">
        <v>67</v>
      </c>
      <c r="G453" s="36">
        <v>32946</v>
      </c>
      <c r="L453" s="4">
        <v>44</v>
      </c>
      <c r="M453" s="4">
        <v>2</v>
      </c>
      <c r="N453" s="4">
        <v>36</v>
      </c>
      <c r="O453" s="4" t="s">
        <v>68</v>
      </c>
      <c r="P453" s="37">
        <f t="shared" si="34"/>
        <v>17836</v>
      </c>
      <c r="R453" s="43">
        <v>130</v>
      </c>
      <c r="BE453" s="46">
        <v>2318680</v>
      </c>
      <c r="BH453" s="4">
        <v>50</v>
      </c>
      <c r="BI453" s="49">
        <v>0</v>
      </c>
      <c r="BJ453" s="4">
        <v>0.01</v>
      </c>
    </row>
    <row r="454" spans="1:62" ht="15" x14ac:dyDescent="0.25">
      <c r="A454" s="4">
        <v>449</v>
      </c>
      <c r="F454" s="51" t="s">
        <v>67</v>
      </c>
      <c r="G454" s="36">
        <v>28492</v>
      </c>
      <c r="L454" s="4">
        <v>5</v>
      </c>
      <c r="M454" s="4">
        <v>3</v>
      </c>
      <c r="N454" s="4">
        <v>69</v>
      </c>
      <c r="O454" s="4" t="s">
        <v>68</v>
      </c>
      <c r="P454" s="37">
        <f t="shared" si="34"/>
        <v>2369</v>
      </c>
      <c r="R454" s="43">
        <v>180</v>
      </c>
      <c r="BE454" s="46">
        <v>426420</v>
      </c>
      <c r="BH454" s="4">
        <v>50</v>
      </c>
      <c r="BI454" s="49">
        <v>0</v>
      </c>
      <c r="BJ454" s="4">
        <v>0.01</v>
      </c>
    </row>
    <row r="455" spans="1:62" ht="15" x14ac:dyDescent="0.25">
      <c r="A455" s="4">
        <v>450</v>
      </c>
      <c r="F455" s="51" t="s">
        <v>67</v>
      </c>
      <c r="G455" s="36">
        <v>26682</v>
      </c>
      <c r="L455" s="4">
        <v>8</v>
      </c>
      <c r="M455" s="4">
        <v>2</v>
      </c>
      <c r="N455" s="4">
        <v>23</v>
      </c>
      <c r="O455" s="4" t="s">
        <v>68</v>
      </c>
      <c r="P455" s="37">
        <f t="shared" si="34"/>
        <v>3423</v>
      </c>
      <c r="R455" s="43">
        <v>150</v>
      </c>
      <c r="BE455" s="46">
        <v>513450</v>
      </c>
      <c r="BH455" s="4">
        <v>50</v>
      </c>
      <c r="BI455" s="49">
        <v>0</v>
      </c>
      <c r="BJ455" s="4">
        <v>0.01</v>
      </c>
    </row>
    <row r="456" spans="1:62" ht="15" x14ac:dyDescent="0.25">
      <c r="A456" s="4">
        <v>451</v>
      </c>
      <c r="F456" s="51" t="s">
        <v>67</v>
      </c>
      <c r="G456" s="36">
        <v>29139</v>
      </c>
      <c r="L456" s="4">
        <v>1</v>
      </c>
      <c r="M456" s="4">
        <v>1</v>
      </c>
      <c r="N456" s="4">
        <v>88</v>
      </c>
      <c r="O456" s="4" t="s">
        <v>68</v>
      </c>
      <c r="P456" s="37">
        <f t="shared" si="34"/>
        <v>588</v>
      </c>
      <c r="R456" s="43">
        <v>160</v>
      </c>
      <c r="BE456" s="46">
        <v>94080</v>
      </c>
      <c r="BH456" s="4">
        <v>50</v>
      </c>
      <c r="BI456" s="49">
        <v>0</v>
      </c>
      <c r="BJ456" s="4">
        <v>0.01</v>
      </c>
    </row>
    <row r="457" spans="1:62" ht="15" x14ac:dyDescent="0.25">
      <c r="A457" s="4">
        <v>452</v>
      </c>
      <c r="F457" s="51" t="s">
        <v>67</v>
      </c>
      <c r="G457" s="36">
        <v>37678</v>
      </c>
      <c r="L457" s="4">
        <v>6</v>
      </c>
      <c r="M457" s="4">
        <v>0</v>
      </c>
      <c r="N457" s="4">
        <v>59.6</v>
      </c>
      <c r="O457" s="4" t="s">
        <v>68</v>
      </c>
      <c r="P457" s="37">
        <f t="shared" si="34"/>
        <v>2459.6</v>
      </c>
      <c r="R457" s="43">
        <v>80</v>
      </c>
      <c r="BE457" s="46">
        <v>196768</v>
      </c>
      <c r="BH457" s="4">
        <v>50</v>
      </c>
      <c r="BI457" s="49">
        <v>0</v>
      </c>
      <c r="BJ457" s="4">
        <v>0.01</v>
      </c>
    </row>
    <row r="458" spans="1:62" ht="15" x14ac:dyDescent="0.25">
      <c r="A458" s="4">
        <v>453</v>
      </c>
      <c r="F458" s="51" t="s">
        <v>67</v>
      </c>
      <c r="G458" s="36">
        <v>43874</v>
      </c>
      <c r="L458" s="4">
        <v>1</v>
      </c>
      <c r="M458" s="4">
        <v>1</v>
      </c>
      <c r="N458" s="4">
        <v>57</v>
      </c>
      <c r="O458" s="4" t="s">
        <v>68</v>
      </c>
      <c r="P458" s="37">
        <f t="shared" si="34"/>
        <v>557</v>
      </c>
      <c r="R458" s="43">
        <v>220</v>
      </c>
      <c r="BE458" s="46">
        <v>122540</v>
      </c>
      <c r="BH458" s="4">
        <v>50</v>
      </c>
      <c r="BI458" s="49">
        <v>0</v>
      </c>
      <c r="BJ458" s="4">
        <v>0.01</v>
      </c>
    </row>
    <row r="459" spans="1:62" ht="15" x14ac:dyDescent="0.25">
      <c r="A459" s="4">
        <v>454</v>
      </c>
      <c r="F459" s="51" t="s">
        <v>67</v>
      </c>
      <c r="G459" s="36">
        <v>38335</v>
      </c>
      <c r="L459" s="4">
        <v>5</v>
      </c>
      <c r="M459" s="4">
        <v>3</v>
      </c>
      <c r="N459" s="4">
        <v>63.4</v>
      </c>
      <c r="O459" s="4" t="s">
        <v>68</v>
      </c>
      <c r="P459" s="37">
        <f t="shared" si="34"/>
        <v>2363.4</v>
      </c>
      <c r="R459" s="43">
        <v>250</v>
      </c>
      <c r="BE459" s="46">
        <v>590850</v>
      </c>
      <c r="BH459" s="4">
        <v>50</v>
      </c>
      <c r="BI459" s="49">
        <v>0</v>
      </c>
      <c r="BJ459" s="4">
        <v>0.01</v>
      </c>
    </row>
    <row r="460" spans="1:62" ht="15" x14ac:dyDescent="0.25">
      <c r="A460" s="4">
        <v>455</v>
      </c>
      <c r="F460" s="51" t="s">
        <v>67</v>
      </c>
      <c r="G460" s="36">
        <v>34201</v>
      </c>
      <c r="L460" s="4">
        <v>4</v>
      </c>
      <c r="M460" s="4">
        <v>0</v>
      </c>
      <c r="N460" s="4">
        <v>9</v>
      </c>
      <c r="O460" s="4" t="s">
        <v>68</v>
      </c>
      <c r="P460" s="37">
        <f t="shared" si="34"/>
        <v>1609</v>
      </c>
      <c r="R460" s="43">
        <v>160</v>
      </c>
      <c r="BE460" s="46">
        <v>257440</v>
      </c>
      <c r="BH460" s="4">
        <v>50</v>
      </c>
      <c r="BI460" s="49">
        <v>0</v>
      </c>
      <c r="BJ460" s="4">
        <v>0.01</v>
      </c>
    </row>
    <row r="461" spans="1:62" ht="15" x14ac:dyDescent="0.25">
      <c r="A461" s="4">
        <v>456</v>
      </c>
      <c r="F461" s="51" t="s">
        <v>67</v>
      </c>
      <c r="G461" s="36">
        <v>56459</v>
      </c>
      <c r="L461" s="4">
        <v>2</v>
      </c>
      <c r="M461" s="4">
        <v>0</v>
      </c>
      <c r="N461" s="4">
        <v>0</v>
      </c>
      <c r="O461" s="4" t="s">
        <v>68</v>
      </c>
      <c r="P461" s="37">
        <f t="shared" si="34"/>
        <v>800</v>
      </c>
      <c r="R461" s="43">
        <v>100</v>
      </c>
      <c r="BE461" s="46">
        <v>80000</v>
      </c>
      <c r="BH461" s="4">
        <v>50</v>
      </c>
      <c r="BI461" s="49">
        <v>0</v>
      </c>
      <c r="BJ461" s="4">
        <v>0.01</v>
      </c>
    </row>
    <row r="462" spans="1:62" ht="15" x14ac:dyDescent="0.25">
      <c r="A462" s="4">
        <v>457</v>
      </c>
      <c r="F462" s="51" t="s">
        <v>67</v>
      </c>
      <c r="G462" s="36">
        <v>55803</v>
      </c>
      <c r="L462" s="4">
        <v>0</v>
      </c>
      <c r="M462" s="4">
        <v>0</v>
      </c>
      <c r="N462" s="4">
        <v>60.1</v>
      </c>
      <c r="O462" s="4" t="s">
        <v>68</v>
      </c>
      <c r="P462" s="37">
        <f t="shared" si="34"/>
        <v>60.1</v>
      </c>
      <c r="R462" s="43">
        <v>80</v>
      </c>
      <c r="BE462" s="46">
        <v>4808</v>
      </c>
      <c r="BH462" s="4">
        <v>50</v>
      </c>
      <c r="BI462" s="49">
        <v>0</v>
      </c>
      <c r="BJ462" s="4">
        <v>0.01</v>
      </c>
    </row>
    <row r="463" spans="1:62" ht="15" x14ac:dyDescent="0.25">
      <c r="A463" s="4">
        <v>458</v>
      </c>
      <c r="F463" s="51" t="s">
        <v>67</v>
      </c>
      <c r="G463" s="36">
        <v>55916</v>
      </c>
      <c r="L463" s="4">
        <v>2</v>
      </c>
      <c r="M463" s="4">
        <v>0</v>
      </c>
      <c r="N463" s="4">
        <v>0</v>
      </c>
      <c r="O463" s="4" t="s">
        <v>68</v>
      </c>
      <c r="P463" s="37">
        <f t="shared" si="34"/>
        <v>800</v>
      </c>
      <c r="R463" s="43">
        <v>100</v>
      </c>
      <c r="BE463" s="46">
        <v>80000</v>
      </c>
      <c r="BH463" s="4">
        <v>50</v>
      </c>
      <c r="BI463" s="49">
        <v>0</v>
      </c>
      <c r="BJ463" s="4">
        <v>0.01</v>
      </c>
    </row>
    <row r="464" spans="1:62" ht="15" x14ac:dyDescent="0.25">
      <c r="A464" s="4">
        <v>459</v>
      </c>
      <c r="F464" s="51" t="s">
        <v>67</v>
      </c>
      <c r="G464" s="36">
        <v>54488</v>
      </c>
      <c r="L464" s="4">
        <v>2</v>
      </c>
      <c r="M464" s="4">
        <v>3</v>
      </c>
      <c r="N464" s="4">
        <v>81.2</v>
      </c>
      <c r="O464" s="4" t="s">
        <v>68</v>
      </c>
      <c r="P464" s="37">
        <f t="shared" si="34"/>
        <v>1181.2</v>
      </c>
      <c r="R464" s="43">
        <v>100</v>
      </c>
      <c r="BE464" s="46">
        <v>118120</v>
      </c>
      <c r="BH464" s="4">
        <v>50</v>
      </c>
      <c r="BI464" s="49">
        <v>0</v>
      </c>
      <c r="BJ464" s="4">
        <v>0.01</v>
      </c>
    </row>
    <row r="465" spans="1:62" ht="15" x14ac:dyDescent="0.25">
      <c r="A465" s="4">
        <v>460</v>
      </c>
      <c r="F465" s="51" t="s">
        <v>67</v>
      </c>
      <c r="G465" s="36">
        <v>43298</v>
      </c>
      <c r="L465" s="4">
        <v>1</v>
      </c>
      <c r="M465" s="4">
        <v>3</v>
      </c>
      <c r="N465" s="4">
        <v>84.6</v>
      </c>
      <c r="O465" s="4" t="s">
        <v>68</v>
      </c>
      <c r="P465" s="37">
        <f t="shared" si="34"/>
        <v>784.6</v>
      </c>
      <c r="R465" s="43">
        <v>220</v>
      </c>
      <c r="BE465" s="46">
        <v>172612</v>
      </c>
      <c r="BH465" s="4">
        <v>50</v>
      </c>
      <c r="BI465" s="49">
        <v>0</v>
      </c>
      <c r="BJ465" s="4">
        <v>0.01</v>
      </c>
    </row>
    <row r="466" spans="1:62" ht="15" x14ac:dyDescent="0.25">
      <c r="A466" s="4">
        <v>461</v>
      </c>
      <c r="F466" s="51" t="s">
        <v>67</v>
      </c>
      <c r="G466" s="36">
        <v>52941</v>
      </c>
      <c r="L466" s="4">
        <v>15</v>
      </c>
      <c r="M466" s="4">
        <v>1</v>
      </c>
      <c r="N466" s="4">
        <v>80.599999999999994</v>
      </c>
      <c r="O466" s="4" t="s">
        <v>68</v>
      </c>
      <c r="P466" s="37">
        <f t="shared" si="34"/>
        <v>6180.6</v>
      </c>
      <c r="R466" s="43">
        <v>100</v>
      </c>
      <c r="BE466" s="46">
        <v>618060</v>
      </c>
      <c r="BH466" s="4">
        <v>50</v>
      </c>
      <c r="BI466" s="49">
        <v>0</v>
      </c>
      <c r="BJ466" s="4">
        <v>0.01</v>
      </c>
    </row>
    <row r="467" spans="1:62" ht="15" x14ac:dyDescent="0.25">
      <c r="A467" s="4">
        <v>462</v>
      </c>
      <c r="F467" s="51" t="s">
        <v>67</v>
      </c>
      <c r="G467" s="36">
        <v>37548</v>
      </c>
      <c r="L467" s="4">
        <v>4</v>
      </c>
      <c r="M467" s="4">
        <v>3</v>
      </c>
      <c r="N467" s="4">
        <v>85.2</v>
      </c>
      <c r="O467" s="4" t="s">
        <v>68</v>
      </c>
      <c r="P467" s="37">
        <f t="shared" si="34"/>
        <v>1985.2</v>
      </c>
      <c r="R467" s="43">
        <v>180</v>
      </c>
      <c r="BE467" s="46">
        <v>357336</v>
      </c>
      <c r="BH467" s="4">
        <v>50</v>
      </c>
      <c r="BI467" s="49">
        <v>0</v>
      </c>
      <c r="BJ467" s="4">
        <v>0.01</v>
      </c>
    </row>
    <row r="468" spans="1:62" ht="15" x14ac:dyDescent="0.25">
      <c r="A468" s="4">
        <v>463</v>
      </c>
      <c r="F468" s="51" t="s">
        <v>67</v>
      </c>
      <c r="G468" s="36">
        <v>45073</v>
      </c>
      <c r="L468" s="4">
        <v>5</v>
      </c>
      <c r="M468" s="4">
        <v>3</v>
      </c>
      <c r="N468" s="4">
        <v>42.4</v>
      </c>
      <c r="O468" s="4" t="s">
        <v>68</v>
      </c>
      <c r="P468" s="37">
        <f t="shared" si="34"/>
        <v>2342.4</v>
      </c>
      <c r="R468" s="43">
        <v>110</v>
      </c>
      <c r="BE468" s="46">
        <v>257664</v>
      </c>
      <c r="BH468" s="4">
        <v>50</v>
      </c>
      <c r="BI468" s="49">
        <v>0</v>
      </c>
      <c r="BJ468" s="4">
        <v>0.01</v>
      </c>
    </row>
    <row r="469" spans="1:62" ht="15" x14ac:dyDescent="0.25">
      <c r="A469" s="4">
        <v>464</v>
      </c>
      <c r="F469" s="51" t="s">
        <v>67</v>
      </c>
      <c r="G469" s="36">
        <v>41296</v>
      </c>
      <c r="L469" s="4">
        <v>6</v>
      </c>
      <c r="M469" s="4">
        <v>1</v>
      </c>
      <c r="N469" s="4">
        <v>72.2</v>
      </c>
      <c r="O469" s="4" t="s">
        <v>68</v>
      </c>
      <c r="P469" s="37">
        <f t="shared" si="34"/>
        <v>2572.1999999999998</v>
      </c>
      <c r="R469" s="43">
        <v>80</v>
      </c>
      <c r="BE469" s="46">
        <v>205776</v>
      </c>
      <c r="BH469" s="4">
        <v>50</v>
      </c>
      <c r="BI469" s="49">
        <v>0</v>
      </c>
      <c r="BJ469" s="4">
        <v>0.01</v>
      </c>
    </row>
    <row r="470" spans="1:62" ht="15" x14ac:dyDescent="0.25">
      <c r="A470" s="4">
        <v>465</v>
      </c>
      <c r="F470" s="51" t="s">
        <v>67</v>
      </c>
      <c r="G470" s="36">
        <v>24999</v>
      </c>
      <c r="L470" s="4">
        <v>3</v>
      </c>
      <c r="M470" s="4">
        <v>3</v>
      </c>
      <c r="N470" s="4">
        <v>60</v>
      </c>
      <c r="O470" s="4" t="s">
        <v>68</v>
      </c>
      <c r="P470" s="37">
        <f t="shared" si="34"/>
        <v>1560</v>
      </c>
      <c r="R470" s="43">
        <v>100</v>
      </c>
      <c r="BE470" s="46">
        <v>156000</v>
      </c>
      <c r="BH470" s="4">
        <v>50</v>
      </c>
      <c r="BI470" s="49">
        <v>0</v>
      </c>
      <c r="BJ470" s="4">
        <v>0.01</v>
      </c>
    </row>
    <row r="471" spans="1:62" ht="15" x14ac:dyDescent="0.25">
      <c r="A471" s="4">
        <v>466</v>
      </c>
      <c r="F471" s="51" t="s">
        <v>67</v>
      </c>
      <c r="G471" s="36">
        <v>27154</v>
      </c>
      <c r="L471" s="4">
        <v>29</v>
      </c>
      <c r="M471" s="4">
        <v>0</v>
      </c>
      <c r="N471" s="4">
        <v>29</v>
      </c>
      <c r="O471" s="4" t="s">
        <v>68</v>
      </c>
      <c r="P471" s="37">
        <f t="shared" si="34"/>
        <v>11629</v>
      </c>
      <c r="R471" s="43">
        <v>100</v>
      </c>
      <c r="BE471" s="46">
        <v>1162900</v>
      </c>
      <c r="BH471" s="4">
        <v>50</v>
      </c>
      <c r="BI471" s="49">
        <v>0</v>
      </c>
      <c r="BJ471" s="4">
        <v>0.01</v>
      </c>
    </row>
    <row r="472" spans="1:62" ht="15" x14ac:dyDescent="0.25">
      <c r="A472" s="4">
        <v>467</v>
      </c>
      <c r="F472" s="51" t="s">
        <v>67</v>
      </c>
      <c r="G472" s="36">
        <v>26685</v>
      </c>
      <c r="L472" s="4">
        <v>9</v>
      </c>
      <c r="M472" s="4">
        <v>1</v>
      </c>
      <c r="N472" s="4">
        <v>55</v>
      </c>
      <c r="O472" s="4" t="s">
        <v>68</v>
      </c>
      <c r="P472" s="37">
        <f t="shared" si="34"/>
        <v>3755</v>
      </c>
      <c r="R472" s="43">
        <v>220</v>
      </c>
      <c r="BE472" s="46">
        <v>826100</v>
      </c>
      <c r="BH472" s="4">
        <v>50</v>
      </c>
      <c r="BI472" s="49">
        <v>0</v>
      </c>
      <c r="BJ472" s="4">
        <v>0.01</v>
      </c>
    </row>
    <row r="473" spans="1:62" ht="15" x14ac:dyDescent="0.25">
      <c r="A473" s="4">
        <v>468</v>
      </c>
      <c r="F473" s="51" t="s">
        <v>67</v>
      </c>
      <c r="G473" s="36">
        <v>33951</v>
      </c>
      <c r="L473" s="4">
        <v>0</v>
      </c>
      <c r="M473" s="4">
        <v>1</v>
      </c>
      <c r="N473" s="4">
        <v>70</v>
      </c>
      <c r="O473" s="4" t="s">
        <v>68</v>
      </c>
      <c r="P473" s="37">
        <f t="shared" si="34"/>
        <v>170</v>
      </c>
      <c r="R473" s="43">
        <v>100</v>
      </c>
      <c r="BE473" s="46">
        <v>17000</v>
      </c>
      <c r="BH473" s="4">
        <v>50</v>
      </c>
      <c r="BI473" s="49">
        <v>0</v>
      </c>
      <c r="BJ473" s="4">
        <v>0.01</v>
      </c>
    </row>
    <row r="474" spans="1:62" ht="15" x14ac:dyDescent="0.25">
      <c r="A474" s="4">
        <v>469</v>
      </c>
      <c r="F474" s="51" t="s">
        <v>67</v>
      </c>
      <c r="G474" s="36">
        <v>54304</v>
      </c>
      <c r="L474" s="4">
        <v>0</v>
      </c>
      <c r="M474" s="4">
        <v>0</v>
      </c>
      <c r="N474" s="4">
        <v>53</v>
      </c>
      <c r="O474" s="4" t="s">
        <v>68</v>
      </c>
      <c r="P474" s="37">
        <f t="shared" si="34"/>
        <v>53</v>
      </c>
      <c r="R474" s="43">
        <v>80</v>
      </c>
      <c r="BE474" s="46">
        <v>4240</v>
      </c>
      <c r="BH474" s="4">
        <v>50</v>
      </c>
      <c r="BI474" s="49">
        <v>0</v>
      </c>
      <c r="BJ474" s="4">
        <v>0.01</v>
      </c>
    </row>
    <row r="475" spans="1:62" ht="15" x14ac:dyDescent="0.25">
      <c r="A475" s="4">
        <v>470</v>
      </c>
      <c r="F475" s="51" t="s">
        <v>67</v>
      </c>
      <c r="G475" s="36">
        <v>32890</v>
      </c>
      <c r="L475" s="4">
        <v>36</v>
      </c>
      <c r="M475" s="4">
        <v>2</v>
      </c>
      <c r="N475" s="4">
        <v>60</v>
      </c>
      <c r="O475" s="4" t="s">
        <v>68</v>
      </c>
      <c r="P475" s="37">
        <f t="shared" si="34"/>
        <v>14660</v>
      </c>
      <c r="R475" s="43">
        <v>150</v>
      </c>
      <c r="BE475" s="46">
        <v>2199000</v>
      </c>
      <c r="BH475" s="4">
        <v>50</v>
      </c>
      <c r="BI475" s="49">
        <v>0</v>
      </c>
      <c r="BJ475" s="4">
        <v>0.01</v>
      </c>
    </row>
    <row r="476" spans="1:62" ht="15" x14ac:dyDescent="0.25">
      <c r="A476" s="4">
        <v>471</v>
      </c>
      <c r="F476" s="51" t="s">
        <v>67</v>
      </c>
      <c r="G476" s="36">
        <v>29242</v>
      </c>
      <c r="L476" s="4">
        <v>16</v>
      </c>
      <c r="M476" s="4">
        <v>1</v>
      </c>
      <c r="N476" s="4">
        <v>80</v>
      </c>
      <c r="O476" s="4" t="s">
        <v>68</v>
      </c>
      <c r="P476" s="37">
        <f t="shared" si="34"/>
        <v>6580</v>
      </c>
      <c r="R476" s="43">
        <v>100</v>
      </c>
      <c r="BE476" s="46">
        <v>658000</v>
      </c>
      <c r="BH476" s="4">
        <v>50</v>
      </c>
      <c r="BI476" s="49">
        <v>0</v>
      </c>
      <c r="BJ476" s="4">
        <v>0.01</v>
      </c>
    </row>
    <row r="477" spans="1:62" ht="15" x14ac:dyDescent="0.25">
      <c r="A477" s="4">
        <v>472</v>
      </c>
      <c r="F477" s="51" t="s">
        <v>67</v>
      </c>
      <c r="G477" s="36">
        <v>41596</v>
      </c>
      <c r="L477" s="4">
        <v>6</v>
      </c>
      <c r="M477" s="4">
        <v>3</v>
      </c>
      <c r="N477" s="4">
        <v>43.5</v>
      </c>
      <c r="O477" s="4" t="s">
        <v>68</v>
      </c>
      <c r="P477" s="37">
        <f t="shared" si="34"/>
        <v>2743.5</v>
      </c>
      <c r="R477" s="43">
        <v>80</v>
      </c>
      <c r="BE477" s="46">
        <v>219480</v>
      </c>
      <c r="BH477" s="4">
        <v>50</v>
      </c>
      <c r="BI477" s="49">
        <v>0</v>
      </c>
      <c r="BJ477" s="4">
        <v>0.01</v>
      </c>
    </row>
    <row r="478" spans="1:62" ht="15" x14ac:dyDescent="0.25">
      <c r="A478" s="4">
        <v>473</v>
      </c>
      <c r="F478" s="51" t="s">
        <v>67</v>
      </c>
      <c r="G478" s="36">
        <v>42980</v>
      </c>
      <c r="L478" s="4">
        <v>10</v>
      </c>
      <c r="M478" s="4">
        <v>0</v>
      </c>
      <c r="N478" s="4">
        <v>68.8</v>
      </c>
      <c r="O478" s="4" t="s">
        <v>68</v>
      </c>
      <c r="P478" s="37">
        <f t="shared" si="34"/>
        <v>4068.8</v>
      </c>
      <c r="R478" s="43">
        <v>100</v>
      </c>
      <c r="BE478" s="46">
        <v>406880</v>
      </c>
      <c r="BH478" s="4">
        <v>50</v>
      </c>
      <c r="BI478" s="49">
        <v>0</v>
      </c>
      <c r="BJ478" s="4">
        <v>0.01</v>
      </c>
    </row>
    <row r="479" spans="1:62" ht="15" x14ac:dyDescent="0.25">
      <c r="A479" s="4">
        <v>474</v>
      </c>
      <c r="F479" s="51" t="s">
        <v>67</v>
      </c>
      <c r="G479" s="36">
        <v>43026</v>
      </c>
      <c r="L479" s="4">
        <v>7</v>
      </c>
      <c r="M479" s="4">
        <v>0</v>
      </c>
      <c r="N479" s="4">
        <v>72.8</v>
      </c>
      <c r="O479" s="4" t="s">
        <v>68</v>
      </c>
      <c r="P479" s="37">
        <f t="shared" si="34"/>
        <v>2872.8</v>
      </c>
      <c r="R479" s="43">
        <v>100</v>
      </c>
      <c r="BE479" s="46">
        <v>287280</v>
      </c>
      <c r="BH479" s="4">
        <v>50</v>
      </c>
      <c r="BI479" s="49">
        <v>0</v>
      </c>
      <c r="BJ479" s="4">
        <v>0.01</v>
      </c>
    </row>
    <row r="480" spans="1:62" ht="15" x14ac:dyDescent="0.25">
      <c r="A480" s="4">
        <v>475</v>
      </c>
      <c r="F480" s="51" t="s">
        <v>67</v>
      </c>
      <c r="G480" s="36">
        <v>32884</v>
      </c>
      <c r="L480" s="4">
        <v>6</v>
      </c>
      <c r="M480" s="4">
        <v>3</v>
      </c>
      <c r="N480" s="4">
        <v>60</v>
      </c>
      <c r="O480" s="4" t="s">
        <v>68</v>
      </c>
      <c r="P480" s="37">
        <f t="shared" si="34"/>
        <v>2760</v>
      </c>
      <c r="R480" s="43">
        <v>100</v>
      </c>
      <c r="BE480" s="46">
        <v>276000</v>
      </c>
      <c r="BH480" s="4">
        <v>50</v>
      </c>
      <c r="BI480" s="49">
        <v>0</v>
      </c>
      <c r="BJ480" s="4">
        <v>0.01</v>
      </c>
    </row>
    <row r="481" spans="1:62" ht="15" x14ac:dyDescent="0.25">
      <c r="A481" s="4">
        <v>476</v>
      </c>
      <c r="F481" s="51" t="s">
        <v>67</v>
      </c>
      <c r="G481" s="36">
        <v>37505</v>
      </c>
      <c r="L481" s="4">
        <v>31</v>
      </c>
      <c r="M481" s="4">
        <v>0</v>
      </c>
      <c r="N481" s="4">
        <v>30</v>
      </c>
      <c r="O481" s="4" t="s">
        <v>68</v>
      </c>
      <c r="P481" s="37">
        <f t="shared" si="34"/>
        <v>12430</v>
      </c>
      <c r="R481" s="43">
        <v>100</v>
      </c>
      <c r="BE481" s="46">
        <v>1243000</v>
      </c>
      <c r="BH481" s="4">
        <v>50</v>
      </c>
      <c r="BI481" s="49">
        <v>0</v>
      </c>
      <c r="BJ481" s="4">
        <v>0.01</v>
      </c>
    </row>
    <row r="482" spans="1:62" ht="15" x14ac:dyDescent="0.25">
      <c r="A482" s="4">
        <v>477</v>
      </c>
      <c r="F482" s="51" t="s">
        <v>67</v>
      </c>
      <c r="G482" s="36">
        <v>26541</v>
      </c>
      <c r="L482" s="4">
        <v>2</v>
      </c>
      <c r="M482" s="4">
        <v>0</v>
      </c>
      <c r="N482" s="4">
        <v>40</v>
      </c>
      <c r="O482" s="4" t="s">
        <v>68</v>
      </c>
      <c r="P482" s="37">
        <f t="shared" si="34"/>
        <v>840</v>
      </c>
      <c r="R482" s="43">
        <v>130</v>
      </c>
      <c r="BE482" s="46">
        <v>109200</v>
      </c>
      <c r="BH482" s="4">
        <v>50</v>
      </c>
      <c r="BI482" s="49">
        <v>0</v>
      </c>
      <c r="BJ482" s="4">
        <v>0.01</v>
      </c>
    </row>
    <row r="483" spans="1:62" ht="15" x14ac:dyDescent="0.25">
      <c r="A483" s="4">
        <v>478</v>
      </c>
      <c r="F483" s="51" t="s">
        <v>67</v>
      </c>
      <c r="G483" s="36">
        <v>26540</v>
      </c>
      <c r="L483" s="4">
        <v>3</v>
      </c>
      <c r="M483" s="4">
        <v>1</v>
      </c>
      <c r="N483" s="4">
        <v>90</v>
      </c>
      <c r="O483" s="4" t="s">
        <v>68</v>
      </c>
      <c r="P483" s="37">
        <f t="shared" si="34"/>
        <v>1390</v>
      </c>
      <c r="R483" s="43">
        <v>130</v>
      </c>
      <c r="BE483" s="46">
        <v>180700</v>
      </c>
      <c r="BH483" s="4">
        <v>50</v>
      </c>
      <c r="BI483" s="49">
        <v>0</v>
      </c>
      <c r="BJ483" s="4">
        <v>0.01</v>
      </c>
    </row>
    <row r="484" spans="1:62" ht="15" x14ac:dyDescent="0.25">
      <c r="A484" s="4">
        <v>479</v>
      </c>
      <c r="F484" s="51" t="s">
        <v>67</v>
      </c>
      <c r="G484" s="36">
        <v>28213</v>
      </c>
      <c r="L484" s="4">
        <v>2</v>
      </c>
      <c r="M484" s="4">
        <v>1</v>
      </c>
      <c r="N484" s="4">
        <v>37</v>
      </c>
      <c r="O484" s="4" t="s">
        <v>68</v>
      </c>
      <c r="P484" s="37">
        <f t="shared" si="34"/>
        <v>937</v>
      </c>
      <c r="R484" s="43">
        <v>180</v>
      </c>
      <c r="BE484" s="46">
        <v>168660</v>
      </c>
      <c r="BH484" s="4">
        <v>50</v>
      </c>
      <c r="BI484" s="49">
        <v>0</v>
      </c>
      <c r="BJ484" s="4">
        <v>0.01</v>
      </c>
    </row>
    <row r="485" spans="1:62" ht="15" x14ac:dyDescent="0.25">
      <c r="A485" s="4">
        <v>480</v>
      </c>
      <c r="F485" s="51" t="s">
        <v>67</v>
      </c>
      <c r="G485" s="36">
        <v>32961</v>
      </c>
      <c r="L485" s="4">
        <v>12</v>
      </c>
      <c r="M485" s="4">
        <v>2</v>
      </c>
      <c r="N485" s="4">
        <v>6</v>
      </c>
      <c r="O485" s="4" t="s">
        <v>68</v>
      </c>
      <c r="P485" s="37">
        <f t="shared" si="34"/>
        <v>5006</v>
      </c>
      <c r="R485" s="43">
        <v>130</v>
      </c>
      <c r="BE485" s="46">
        <v>650780</v>
      </c>
      <c r="BH485" s="4">
        <v>50</v>
      </c>
      <c r="BI485" s="49">
        <v>0</v>
      </c>
      <c r="BJ485" s="4">
        <v>0.01</v>
      </c>
    </row>
    <row r="486" spans="1:62" ht="15" x14ac:dyDescent="0.25">
      <c r="A486" s="4">
        <v>481</v>
      </c>
      <c r="F486" s="51" t="s">
        <v>67</v>
      </c>
      <c r="G486" s="36">
        <v>26543</v>
      </c>
      <c r="L486" s="4">
        <v>2</v>
      </c>
      <c r="M486" s="4">
        <v>1</v>
      </c>
      <c r="N486" s="4">
        <v>30</v>
      </c>
      <c r="O486" s="4" t="s">
        <v>68</v>
      </c>
      <c r="P486" s="37">
        <f t="shared" si="34"/>
        <v>930</v>
      </c>
      <c r="R486" s="43">
        <v>80</v>
      </c>
      <c r="BE486" s="46">
        <v>74400</v>
      </c>
      <c r="BH486" s="4">
        <v>50</v>
      </c>
      <c r="BI486" s="49">
        <v>0</v>
      </c>
      <c r="BJ486" s="4">
        <v>0.01</v>
      </c>
    </row>
    <row r="487" spans="1:62" ht="15" x14ac:dyDescent="0.25">
      <c r="A487" s="4">
        <v>482</v>
      </c>
      <c r="F487" s="51" t="s">
        <v>67</v>
      </c>
      <c r="G487" s="36">
        <v>32974</v>
      </c>
      <c r="L487" s="4">
        <v>9</v>
      </c>
      <c r="M487" s="4">
        <v>2</v>
      </c>
      <c r="N487" s="4">
        <v>53</v>
      </c>
      <c r="O487" s="4" t="s">
        <v>68</v>
      </c>
      <c r="P487" s="37">
        <f t="shared" si="34"/>
        <v>3853</v>
      </c>
      <c r="R487" s="43">
        <v>130</v>
      </c>
      <c r="BE487" s="46">
        <v>500890</v>
      </c>
      <c r="BH487" s="4">
        <v>50</v>
      </c>
      <c r="BI487" s="49">
        <v>0</v>
      </c>
      <c r="BJ487" s="4">
        <v>0.01</v>
      </c>
    </row>
    <row r="488" spans="1:62" ht="15" x14ac:dyDescent="0.25">
      <c r="A488" s="4">
        <v>483</v>
      </c>
      <c r="F488" s="51" t="s">
        <v>67</v>
      </c>
      <c r="G488" s="36">
        <v>50973</v>
      </c>
      <c r="L488" s="4">
        <v>3</v>
      </c>
      <c r="M488" s="4">
        <v>1</v>
      </c>
      <c r="N488" s="4">
        <v>12.4</v>
      </c>
      <c r="O488" s="4" t="s">
        <v>68</v>
      </c>
      <c r="P488" s="37">
        <f t="shared" si="34"/>
        <v>1312.4</v>
      </c>
      <c r="R488" s="43">
        <v>100</v>
      </c>
      <c r="BE488" s="46">
        <v>131240</v>
      </c>
      <c r="BH488" s="4">
        <v>50</v>
      </c>
      <c r="BI488" s="49">
        <v>0</v>
      </c>
      <c r="BJ488" s="4">
        <v>0.01</v>
      </c>
    </row>
    <row r="489" spans="1:62" ht="15" x14ac:dyDescent="0.25">
      <c r="A489" s="4">
        <v>484</v>
      </c>
      <c r="F489" s="51" t="s">
        <v>67</v>
      </c>
      <c r="G489" s="36">
        <v>57193</v>
      </c>
      <c r="L489" s="4">
        <v>2</v>
      </c>
      <c r="M489" s="4">
        <v>0</v>
      </c>
      <c r="N489" s="4">
        <v>0</v>
      </c>
      <c r="O489" s="4" t="s">
        <v>68</v>
      </c>
      <c r="P489" s="37">
        <f t="shared" si="34"/>
        <v>800</v>
      </c>
      <c r="R489" s="43">
        <v>200</v>
      </c>
      <c r="BE489" s="46">
        <v>160000</v>
      </c>
      <c r="BH489" s="4">
        <v>50</v>
      </c>
      <c r="BI489" s="49">
        <v>0</v>
      </c>
      <c r="BJ489" s="4">
        <v>0.01</v>
      </c>
    </row>
    <row r="490" spans="1:62" ht="15" x14ac:dyDescent="0.25">
      <c r="A490" s="4">
        <v>485</v>
      </c>
      <c r="F490" s="51" t="s">
        <v>67</v>
      </c>
      <c r="G490" s="36">
        <v>24106</v>
      </c>
      <c r="L490" s="4">
        <v>1</v>
      </c>
      <c r="M490" s="4">
        <v>2</v>
      </c>
      <c r="N490" s="4">
        <v>80</v>
      </c>
      <c r="O490" s="4" t="s">
        <v>68</v>
      </c>
      <c r="P490" s="37">
        <f t="shared" si="34"/>
        <v>680</v>
      </c>
      <c r="R490" s="43">
        <v>100</v>
      </c>
      <c r="BE490" s="46">
        <v>68000</v>
      </c>
      <c r="BH490" s="4">
        <v>50</v>
      </c>
      <c r="BI490" s="49">
        <v>0</v>
      </c>
      <c r="BJ490" s="4">
        <v>0.01</v>
      </c>
    </row>
    <row r="491" spans="1:62" ht="15" x14ac:dyDescent="0.25">
      <c r="A491" s="4">
        <v>486</v>
      </c>
      <c r="F491" s="51" t="s">
        <v>67</v>
      </c>
      <c r="G491" s="36">
        <v>40105</v>
      </c>
      <c r="L491" s="4">
        <v>0</v>
      </c>
      <c r="M491" s="4">
        <v>3</v>
      </c>
      <c r="N491" s="4">
        <v>70</v>
      </c>
      <c r="O491" s="4" t="s">
        <v>68</v>
      </c>
      <c r="P491" s="37">
        <f t="shared" si="34"/>
        <v>370</v>
      </c>
      <c r="R491" s="43">
        <v>130</v>
      </c>
      <c r="BE491" s="46">
        <v>48100</v>
      </c>
      <c r="BH491" s="4">
        <v>50</v>
      </c>
      <c r="BI491" s="49">
        <v>0</v>
      </c>
      <c r="BJ491" s="4">
        <v>0.01</v>
      </c>
    </row>
    <row r="492" spans="1:62" ht="15" x14ac:dyDescent="0.25">
      <c r="A492" s="4">
        <v>487</v>
      </c>
      <c r="F492" s="51" t="s">
        <v>67</v>
      </c>
      <c r="G492" s="36">
        <v>40106</v>
      </c>
      <c r="L492" s="4">
        <v>0</v>
      </c>
      <c r="M492" s="4">
        <v>0</v>
      </c>
      <c r="N492" s="4">
        <v>76</v>
      </c>
      <c r="O492" s="4" t="s">
        <v>68</v>
      </c>
      <c r="P492" s="37">
        <f t="shared" si="34"/>
        <v>76</v>
      </c>
      <c r="R492" s="43">
        <v>250</v>
      </c>
      <c r="BE492" s="46">
        <v>19000</v>
      </c>
      <c r="BH492" s="4">
        <v>50</v>
      </c>
      <c r="BI492" s="49">
        <v>0</v>
      </c>
      <c r="BJ492" s="4">
        <v>0.01</v>
      </c>
    </row>
    <row r="493" spans="1:62" ht="15" x14ac:dyDescent="0.25">
      <c r="A493" s="4">
        <v>488</v>
      </c>
      <c r="F493" s="51" t="s">
        <v>67</v>
      </c>
      <c r="G493" s="36">
        <v>40373</v>
      </c>
      <c r="L493" s="4">
        <v>3</v>
      </c>
      <c r="M493" s="4">
        <v>0</v>
      </c>
      <c r="N493" s="4">
        <v>72.2</v>
      </c>
      <c r="O493" s="4" t="s">
        <v>68</v>
      </c>
      <c r="P493" s="37">
        <f t="shared" si="34"/>
        <v>1272.2</v>
      </c>
      <c r="R493" s="43">
        <v>100</v>
      </c>
      <c r="BE493" s="46">
        <v>127220</v>
      </c>
      <c r="BH493" s="4">
        <v>50</v>
      </c>
      <c r="BI493" s="49">
        <v>0</v>
      </c>
      <c r="BJ493" s="4">
        <v>0.01</v>
      </c>
    </row>
    <row r="494" spans="1:62" ht="15" x14ac:dyDescent="0.25">
      <c r="A494" s="4">
        <v>489</v>
      </c>
      <c r="F494" s="51" t="s">
        <v>67</v>
      </c>
      <c r="G494" s="36">
        <v>32072</v>
      </c>
      <c r="L494" s="4">
        <v>18</v>
      </c>
      <c r="M494" s="4">
        <v>1</v>
      </c>
      <c r="N494" s="4">
        <v>90</v>
      </c>
      <c r="O494" s="4" t="s">
        <v>68</v>
      </c>
      <c r="P494" s="37">
        <f t="shared" si="34"/>
        <v>7390</v>
      </c>
      <c r="R494" s="43">
        <v>80</v>
      </c>
      <c r="BE494" s="46">
        <v>591200</v>
      </c>
      <c r="BH494" s="4">
        <v>50</v>
      </c>
      <c r="BI494" s="49">
        <v>0</v>
      </c>
      <c r="BJ494" s="4">
        <v>0.01</v>
      </c>
    </row>
    <row r="495" spans="1:62" ht="15" x14ac:dyDescent="0.25">
      <c r="A495" s="4">
        <v>490</v>
      </c>
      <c r="F495" s="51" t="s">
        <v>67</v>
      </c>
      <c r="G495" s="36">
        <v>21560</v>
      </c>
      <c r="L495" s="4">
        <v>4</v>
      </c>
      <c r="M495" s="4">
        <v>3</v>
      </c>
      <c r="N495" s="4">
        <v>89</v>
      </c>
      <c r="O495" s="4" t="s">
        <v>68</v>
      </c>
      <c r="P495" s="37">
        <f t="shared" si="34"/>
        <v>1989</v>
      </c>
      <c r="R495" s="43">
        <v>80</v>
      </c>
      <c r="BE495" s="46">
        <v>159120</v>
      </c>
      <c r="BH495" s="4">
        <v>50</v>
      </c>
      <c r="BI495" s="49">
        <v>0</v>
      </c>
      <c r="BJ495" s="4">
        <v>0.01</v>
      </c>
    </row>
    <row r="496" spans="1:62" ht="15" x14ac:dyDescent="0.25">
      <c r="A496" s="4">
        <v>491</v>
      </c>
      <c r="F496" s="51" t="s">
        <v>67</v>
      </c>
      <c r="G496" s="36">
        <v>26098</v>
      </c>
      <c r="L496" s="4">
        <v>1</v>
      </c>
      <c r="M496" s="4">
        <v>1</v>
      </c>
      <c r="N496" s="4">
        <v>10</v>
      </c>
      <c r="O496" s="4" t="s">
        <v>68</v>
      </c>
      <c r="P496" s="37">
        <f t="shared" si="34"/>
        <v>510</v>
      </c>
      <c r="R496" s="43">
        <v>200</v>
      </c>
      <c r="BE496" s="46">
        <v>102000</v>
      </c>
      <c r="BH496" s="4">
        <v>50</v>
      </c>
      <c r="BI496" s="49">
        <v>0</v>
      </c>
      <c r="BJ496" s="4">
        <v>0.01</v>
      </c>
    </row>
    <row r="497" spans="1:62" ht="15" x14ac:dyDescent="0.25">
      <c r="A497" s="4">
        <v>492</v>
      </c>
      <c r="F497" s="51" t="s">
        <v>67</v>
      </c>
      <c r="G497" s="36">
        <v>26108</v>
      </c>
      <c r="L497" s="4">
        <v>3</v>
      </c>
      <c r="M497" s="4">
        <v>0</v>
      </c>
      <c r="N497" s="4">
        <v>85</v>
      </c>
      <c r="O497" s="4" t="s">
        <v>68</v>
      </c>
      <c r="P497" s="37">
        <f t="shared" si="34"/>
        <v>1285</v>
      </c>
      <c r="R497" s="43">
        <v>180</v>
      </c>
      <c r="BE497" s="46">
        <v>231300</v>
      </c>
      <c r="BH497" s="4">
        <v>50</v>
      </c>
      <c r="BI497" s="49">
        <v>0</v>
      </c>
      <c r="BJ497" s="4">
        <v>0.01</v>
      </c>
    </row>
    <row r="498" spans="1:62" ht="15" x14ac:dyDescent="0.25">
      <c r="A498" s="4">
        <v>493</v>
      </c>
      <c r="F498" s="51" t="s">
        <v>67</v>
      </c>
      <c r="G498" s="36">
        <v>26094</v>
      </c>
      <c r="L498" s="4">
        <v>13</v>
      </c>
      <c r="M498" s="4">
        <v>0</v>
      </c>
      <c r="N498" s="4">
        <v>40</v>
      </c>
      <c r="O498" s="4" t="s">
        <v>68</v>
      </c>
      <c r="P498" s="37">
        <f t="shared" si="34"/>
        <v>5240</v>
      </c>
      <c r="R498" s="43">
        <v>120</v>
      </c>
      <c r="BE498" s="46">
        <v>628800</v>
      </c>
      <c r="BH498" s="4">
        <v>50</v>
      </c>
      <c r="BI498" s="49">
        <v>0</v>
      </c>
      <c r="BJ498" s="4">
        <v>0.01</v>
      </c>
    </row>
    <row r="499" spans="1:62" ht="15" x14ac:dyDescent="0.25">
      <c r="A499" s="4">
        <v>494</v>
      </c>
      <c r="F499" s="51" t="s">
        <v>67</v>
      </c>
      <c r="G499" s="36">
        <v>29474</v>
      </c>
      <c r="L499" s="4">
        <v>20</v>
      </c>
      <c r="M499" s="4">
        <v>2</v>
      </c>
      <c r="N499" s="4">
        <v>32.5</v>
      </c>
      <c r="O499" s="4" t="s">
        <v>68</v>
      </c>
      <c r="P499" s="37">
        <f t="shared" si="34"/>
        <v>8232.5</v>
      </c>
      <c r="R499" s="43">
        <v>100</v>
      </c>
      <c r="BE499" s="46">
        <v>823250</v>
      </c>
      <c r="BH499" s="4">
        <v>50</v>
      </c>
      <c r="BI499" s="49">
        <v>0</v>
      </c>
      <c r="BJ499" s="4">
        <v>0.01</v>
      </c>
    </row>
    <row r="500" spans="1:62" ht="15" x14ac:dyDescent="0.25">
      <c r="A500" s="4">
        <v>495</v>
      </c>
      <c r="F500" s="51" t="s">
        <v>67</v>
      </c>
      <c r="G500" s="36">
        <v>29475</v>
      </c>
      <c r="L500" s="4">
        <v>18</v>
      </c>
      <c r="M500" s="4">
        <v>0</v>
      </c>
      <c r="N500" s="4">
        <v>50</v>
      </c>
      <c r="O500" s="4" t="s">
        <v>68</v>
      </c>
      <c r="P500" s="37">
        <f t="shared" si="34"/>
        <v>7250</v>
      </c>
      <c r="R500" s="43">
        <v>100</v>
      </c>
      <c r="BE500" s="46">
        <v>725000</v>
      </c>
      <c r="BH500" s="4">
        <v>50</v>
      </c>
      <c r="BI500" s="49">
        <v>0</v>
      </c>
      <c r="BJ500" s="4">
        <v>0.01</v>
      </c>
    </row>
    <row r="501" spans="1:62" ht="15" x14ac:dyDescent="0.25">
      <c r="A501" s="4">
        <v>496</v>
      </c>
      <c r="F501" s="51" t="s">
        <v>67</v>
      </c>
      <c r="G501" s="36">
        <v>56750</v>
      </c>
      <c r="L501" s="4">
        <v>5</v>
      </c>
      <c r="M501" s="4">
        <v>2</v>
      </c>
      <c r="N501" s="4">
        <v>0</v>
      </c>
      <c r="O501" s="4" t="s">
        <v>68</v>
      </c>
      <c r="P501" s="37">
        <f t="shared" si="34"/>
        <v>2200</v>
      </c>
      <c r="R501" s="43">
        <v>150</v>
      </c>
      <c r="BE501" s="46">
        <v>330000</v>
      </c>
      <c r="BH501" s="4">
        <v>50</v>
      </c>
      <c r="BI501" s="49">
        <v>0</v>
      </c>
      <c r="BJ501" s="4">
        <v>0.01</v>
      </c>
    </row>
    <row r="502" spans="1:62" ht="15" x14ac:dyDescent="0.25">
      <c r="A502" s="4">
        <v>497</v>
      </c>
      <c r="F502" s="51" t="s">
        <v>67</v>
      </c>
      <c r="G502" s="36">
        <v>29000</v>
      </c>
      <c r="L502" s="4">
        <v>0</v>
      </c>
      <c r="M502" s="4">
        <v>0</v>
      </c>
      <c r="N502" s="4">
        <v>82</v>
      </c>
      <c r="O502" s="4" t="s">
        <v>68</v>
      </c>
      <c r="P502" s="37">
        <f t="shared" si="34"/>
        <v>82</v>
      </c>
      <c r="R502" s="43">
        <v>250</v>
      </c>
      <c r="BE502" s="46">
        <v>20500</v>
      </c>
      <c r="BH502" s="4">
        <v>50</v>
      </c>
      <c r="BI502" s="49">
        <v>0</v>
      </c>
      <c r="BJ502" s="4">
        <v>0.01</v>
      </c>
    </row>
    <row r="503" spans="1:62" ht="15" x14ac:dyDescent="0.25">
      <c r="A503" s="4">
        <v>498</v>
      </c>
      <c r="F503" s="51" t="s">
        <v>67</v>
      </c>
      <c r="G503" s="36">
        <v>46956</v>
      </c>
      <c r="L503" s="4">
        <v>0</v>
      </c>
      <c r="M503" s="4">
        <v>0</v>
      </c>
      <c r="N503" s="4">
        <v>66.2</v>
      </c>
      <c r="O503" s="4" t="s">
        <v>68</v>
      </c>
      <c r="P503" s="37">
        <f t="shared" si="34"/>
        <v>66.2</v>
      </c>
      <c r="R503" s="43">
        <v>350</v>
      </c>
      <c r="BE503" s="46">
        <v>23170</v>
      </c>
      <c r="BH503" s="4">
        <v>50</v>
      </c>
      <c r="BI503" s="49">
        <v>0</v>
      </c>
      <c r="BJ503" s="4">
        <v>0.01</v>
      </c>
    </row>
    <row r="504" spans="1:62" ht="15" x14ac:dyDescent="0.25">
      <c r="A504" s="4">
        <v>499</v>
      </c>
      <c r="F504" s="51" t="s">
        <v>67</v>
      </c>
      <c r="G504" s="36">
        <v>27332</v>
      </c>
      <c r="L504" s="4">
        <v>5</v>
      </c>
      <c r="M504" s="4">
        <v>2</v>
      </c>
      <c r="N504" s="4">
        <v>15</v>
      </c>
      <c r="O504" s="4" t="s">
        <v>68</v>
      </c>
      <c r="P504" s="37">
        <f t="shared" si="34"/>
        <v>2215</v>
      </c>
      <c r="R504" s="43">
        <v>180</v>
      </c>
      <c r="BE504" s="46">
        <v>398700</v>
      </c>
      <c r="BH504" s="4">
        <v>50</v>
      </c>
      <c r="BI504" s="49">
        <v>0</v>
      </c>
      <c r="BJ504" s="4">
        <v>0.01</v>
      </c>
    </row>
    <row r="505" spans="1:62" ht="15" x14ac:dyDescent="0.25">
      <c r="A505" s="4">
        <v>500</v>
      </c>
      <c r="F505" s="51" t="s">
        <v>67</v>
      </c>
      <c r="G505" s="36">
        <v>33410</v>
      </c>
      <c r="L505" s="4">
        <v>0</v>
      </c>
      <c r="M505" s="4">
        <v>2</v>
      </c>
      <c r="N505" s="4">
        <v>30</v>
      </c>
      <c r="O505" s="4" t="s">
        <v>68</v>
      </c>
      <c r="P505" s="37">
        <f t="shared" si="34"/>
        <v>230</v>
      </c>
      <c r="R505" s="43">
        <v>100</v>
      </c>
      <c r="BE505" s="46">
        <v>23000</v>
      </c>
      <c r="BH505" s="4">
        <v>50</v>
      </c>
      <c r="BI505" s="49">
        <v>0</v>
      </c>
      <c r="BJ505" s="4">
        <v>0.01</v>
      </c>
    </row>
    <row r="506" spans="1:62" ht="15" x14ac:dyDescent="0.25">
      <c r="A506" s="4">
        <v>501</v>
      </c>
      <c r="F506" s="51" t="s">
        <v>67</v>
      </c>
      <c r="G506" s="36">
        <v>29453</v>
      </c>
      <c r="L506" s="4">
        <v>7</v>
      </c>
      <c r="M506" s="4">
        <v>1</v>
      </c>
      <c r="N506" s="4">
        <v>92.1</v>
      </c>
      <c r="O506" s="4" t="s">
        <v>68</v>
      </c>
      <c r="P506" s="37">
        <f t="shared" si="34"/>
        <v>2992.1</v>
      </c>
      <c r="R506" s="43">
        <v>100</v>
      </c>
      <c r="BE506" s="46">
        <v>299210</v>
      </c>
      <c r="BH506" s="4">
        <v>50</v>
      </c>
      <c r="BI506" s="49">
        <v>0</v>
      </c>
      <c r="BJ506" s="4">
        <v>0.01</v>
      </c>
    </row>
    <row r="507" spans="1:62" ht="15" x14ac:dyDescent="0.25">
      <c r="A507" s="4">
        <v>502</v>
      </c>
      <c r="F507" s="51" t="s">
        <v>67</v>
      </c>
      <c r="G507" s="36">
        <v>26339</v>
      </c>
      <c r="L507" s="4">
        <v>11</v>
      </c>
      <c r="M507" s="4">
        <v>2</v>
      </c>
      <c r="N507" s="4">
        <v>83</v>
      </c>
      <c r="O507" s="4" t="s">
        <v>68</v>
      </c>
      <c r="P507" s="37">
        <f t="shared" si="34"/>
        <v>4683</v>
      </c>
      <c r="R507" s="43">
        <v>130</v>
      </c>
      <c r="BE507" s="46">
        <v>608790</v>
      </c>
      <c r="BH507" s="4">
        <v>50</v>
      </c>
      <c r="BI507" s="49">
        <v>0</v>
      </c>
      <c r="BJ507" s="4">
        <v>0.01</v>
      </c>
    </row>
    <row r="508" spans="1:62" ht="15" x14ac:dyDescent="0.25">
      <c r="A508" s="4">
        <v>503</v>
      </c>
      <c r="F508" s="51" t="s">
        <v>67</v>
      </c>
      <c r="G508" s="36">
        <v>17547</v>
      </c>
      <c r="L508" s="4">
        <v>23</v>
      </c>
      <c r="M508" s="4">
        <v>3</v>
      </c>
      <c r="N508" s="4">
        <v>30</v>
      </c>
      <c r="O508" s="4" t="s">
        <v>68</v>
      </c>
      <c r="P508" s="37">
        <f t="shared" si="34"/>
        <v>9530</v>
      </c>
      <c r="R508" s="43">
        <v>100</v>
      </c>
      <c r="BE508" s="46">
        <v>953000</v>
      </c>
      <c r="BH508" s="4">
        <v>50</v>
      </c>
      <c r="BI508" s="49">
        <v>0</v>
      </c>
      <c r="BJ508" s="4">
        <v>0.01</v>
      </c>
    </row>
    <row r="509" spans="1:62" ht="15" x14ac:dyDescent="0.25">
      <c r="A509" s="4">
        <v>504</v>
      </c>
      <c r="F509" s="51" t="s">
        <v>67</v>
      </c>
      <c r="G509" s="36">
        <v>44753</v>
      </c>
      <c r="L509" s="4">
        <v>1</v>
      </c>
      <c r="M509" s="4">
        <v>3</v>
      </c>
      <c r="N509" s="4">
        <v>52.6</v>
      </c>
      <c r="O509" s="4" t="s">
        <v>68</v>
      </c>
      <c r="P509" s="37">
        <f t="shared" si="34"/>
        <v>752.6</v>
      </c>
      <c r="R509" s="43">
        <v>100</v>
      </c>
      <c r="BE509" s="46">
        <v>75260</v>
      </c>
      <c r="BH509" s="4">
        <v>50</v>
      </c>
      <c r="BI509" s="49">
        <v>0</v>
      </c>
      <c r="BJ509" s="4">
        <v>0.01</v>
      </c>
    </row>
    <row r="510" spans="1:62" ht="15" x14ac:dyDescent="0.25">
      <c r="A510" s="4">
        <v>505</v>
      </c>
      <c r="F510" s="51" t="s">
        <v>67</v>
      </c>
      <c r="G510" s="36">
        <v>44672</v>
      </c>
      <c r="L510" s="4">
        <v>5</v>
      </c>
      <c r="M510" s="4">
        <v>2</v>
      </c>
      <c r="N510" s="4">
        <v>14.1</v>
      </c>
      <c r="O510" s="4" t="s">
        <v>68</v>
      </c>
      <c r="P510" s="37">
        <f t="shared" si="34"/>
        <v>2214.1</v>
      </c>
      <c r="R510" s="43">
        <v>190</v>
      </c>
      <c r="BE510" s="46">
        <v>420679</v>
      </c>
      <c r="BH510" s="4">
        <v>50</v>
      </c>
      <c r="BI510" s="49">
        <v>0</v>
      </c>
      <c r="BJ510" s="4">
        <v>0.01</v>
      </c>
    </row>
    <row r="511" spans="1:62" ht="15" x14ac:dyDescent="0.25">
      <c r="A511" s="4">
        <v>506</v>
      </c>
      <c r="F511" s="51" t="s">
        <v>67</v>
      </c>
      <c r="G511" s="36">
        <v>41255</v>
      </c>
      <c r="L511" s="4">
        <v>8</v>
      </c>
      <c r="M511" s="4">
        <v>1</v>
      </c>
      <c r="N511" s="4">
        <v>71</v>
      </c>
      <c r="O511" s="4" t="s">
        <v>68</v>
      </c>
      <c r="P511" s="37">
        <f t="shared" si="34"/>
        <v>3371</v>
      </c>
      <c r="R511" s="43">
        <v>80</v>
      </c>
      <c r="BE511" s="46">
        <v>269680</v>
      </c>
      <c r="BH511" s="4">
        <v>50</v>
      </c>
      <c r="BI511" s="49">
        <v>0</v>
      </c>
      <c r="BJ511" s="4">
        <v>0.01</v>
      </c>
    </row>
    <row r="512" spans="1:62" ht="15" x14ac:dyDescent="0.25">
      <c r="A512" s="4">
        <v>507</v>
      </c>
      <c r="F512" s="51" t="s">
        <v>67</v>
      </c>
      <c r="G512" s="36">
        <v>41580</v>
      </c>
      <c r="L512" s="4">
        <v>8</v>
      </c>
      <c r="M512" s="4">
        <v>1</v>
      </c>
      <c r="N512" s="4">
        <v>71.3</v>
      </c>
      <c r="O512" s="4" t="s">
        <v>68</v>
      </c>
      <c r="P512" s="37">
        <f t="shared" si="34"/>
        <v>3371.3</v>
      </c>
      <c r="R512" s="43">
        <v>80</v>
      </c>
      <c r="BE512" s="46">
        <v>269704</v>
      </c>
      <c r="BH512" s="4">
        <v>50</v>
      </c>
      <c r="BI512" s="49">
        <v>0</v>
      </c>
      <c r="BJ512" s="4">
        <v>0.01</v>
      </c>
    </row>
    <row r="513" spans="1:62" ht="15" x14ac:dyDescent="0.25">
      <c r="A513" s="4">
        <v>508</v>
      </c>
      <c r="F513" s="51" t="s">
        <v>67</v>
      </c>
      <c r="G513" s="36">
        <v>17572</v>
      </c>
      <c r="L513" s="4">
        <v>18</v>
      </c>
      <c r="M513" s="4">
        <v>2</v>
      </c>
      <c r="N513" s="4">
        <v>60</v>
      </c>
      <c r="O513" s="4" t="s">
        <v>68</v>
      </c>
      <c r="P513" s="37">
        <f t="shared" si="34"/>
        <v>7460</v>
      </c>
      <c r="R513" s="43">
        <v>100</v>
      </c>
      <c r="BE513" s="46">
        <v>746000</v>
      </c>
      <c r="BH513" s="4">
        <v>50</v>
      </c>
      <c r="BI513" s="49">
        <v>0</v>
      </c>
      <c r="BJ513" s="4">
        <v>0.01</v>
      </c>
    </row>
    <row r="514" spans="1:62" ht="15" x14ac:dyDescent="0.25">
      <c r="A514" s="4">
        <v>509</v>
      </c>
      <c r="F514" s="51" t="s">
        <v>67</v>
      </c>
      <c r="G514" s="36">
        <v>26310</v>
      </c>
      <c r="L514" s="4">
        <v>0</v>
      </c>
      <c r="M514" s="4">
        <v>1</v>
      </c>
      <c r="N514" s="4">
        <v>38</v>
      </c>
      <c r="O514" s="4" t="s">
        <v>68</v>
      </c>
      <c r="P514" s="37">
        <f t="shared" ref="P514:P577" si="35">+L514*400+M514*100+N514</f>
        <v>138</v>
      </c>
      <c r="R514" s="43">
        <v>200</v>
      </c>
      <c r="BE514" s="46">
        <v>27600</v>
      </c>
      <c r="BH514" s="4">
        <v>50</v>
      </c>
      <c r="BI514" s="49">
        <v>0</v>
      </c>
      <c r="BJ514" s="4">
        <v>0.01</v>
      </c>
    </row>
    <row r="515" spans="1:62" ht="15" x14ac:dyDescent="0.25">
      <c r="A515" s="4">
        <v>510</v>
      </c>
      <c r="F515" s="51" t="s">
        <v>67</v>
      </c>
      <c r="G515" s="36">
        <v>56455</v>
      </c>
      <c r="L515" s="4">
        <v>2</v>
      </c>
      <c r="M515" s="4">
        <v>0</v>
      </c>
      <c r="N515" s="4">
        <v>0</v>
      </c>
      <c r="O515" s="4" t="s">
        <v>68</v>
      </c>
      <c r="P515" s="37">
        <f t="shared" si="35"/>
        <v>800</v>
      </c>
      <c r="R515" s="43">
        <v>100</v>
      </c>
      <c r="BE515" s="46">
        <v>80000</v>
      </c>
      <c r="BH515" s="4">
        <v>50</v>
      </c>
      <c r="BI515" s="49">
        <v>0</v>
      </c>
      <c r="BJ515" s="4">
        <v>0.01</v>
      </c>
    </row>
    <row r="516" spans="1:62" ht="15" x14ac:dyDescent="0.25">
      <c r="A516" s="4">
        <v>511</v>
      </c>
      <c r="F516" s="51" t="s">
        <v>67</v>
      </c>
      <c r="G516" s="36">
        <v>24076</v>
      </c>
      <c r="L516" s="4">
        <v>5</v>
      </c>
      <c r="M516" s="4">
        <v>1</v>
      </c>
      <c r="N516" s="4">
        <v>20</v>
      </c>
      <c r="O516" s="4" t="s">
        <v>68</v>
      </c>
      <c r="P516" s="37">
        <f t="shared" si="35"/>
        <v>2120</v>
      </c>
      <c r="R516" s="43">
        <v>180</v>
      </c>
      <c r="BE516" s="46">
        <v>381600</v>
      </c>
      <c r="BH516" s="4">
        <v>50</v>
      </c>
      <c r="BI516" s="49">
        <v>0</v>
      </c>
      <c r="BJ516" s="4">
        <v>0.01</v>
      </c>
    </row>
    <row r="517" spans="1:62" ht="15" x14ac:dyDescent="0.25">
      <c r="A517" s="4">
        <v>512</v>
      </c>
      <c r="F517" s="51" t="s">
        <v>67</v>
      </c>
      <c r="G517" s="36">
        <v>28220</v>
      </c>
      <c r="L517" s="4">
        <v>0</v>
      </c>
      <c r="M517" s="4">
        <v>0</v>
      </c>
      <c r="N517" s="4">
        <v>49</v>
      </c>
      <c r="O517" s="4" t="s">
        <v>68</v>
      </c>
      <c r="P517" s="37">
        <f t="shared" si="35"/>
        <v>49</v>
      </c>
      <c r="R517" s="43">
        <v>80</v>
      </c>
      <c r="BE517" s="46">
        <v>3920</v>
      </c>
      <c r="BH517" s="4">
        <v>50</v>
      </c>
      <c r="BI517" s="49">
        <v>0</v>
      </c>
      <c r="BJ517" s="4">
        <v>0.01</v>
      </c>
    </row>
    <row r="518" spans="1:62" ht="15" x14ac:dyDescent="0.25">
      <c r="A518" s="4">
        <v>513</v>
      </c>
      <c r="F518" s="51" t="s">
        <v>67</v>
      </c>
      <c r="G518" s="36">
        <v>40068</v>
      </c>
      <c r="L518" s="4">
        <v>1</v>
      </c>
      <c r="M518" s="4">
        <v>0</v>
      </c>
      <c r="N518" s="4">
        <v>41</v>
      </c>
      <c r="O518" s="4" t="s">
        <v>68</v>
      </c>
      <c r="P518" s="37">
        <f t="shared" si="35"/>
        <v>441</v>
      </c>
      <c r="R518" s="43">
        <v>300</v>
      </c>
      <c r="BE518" s="46">
        <v>132300</v>
      </c>
      <c r="BH518" s="4">
        <v>50</v>
      </c>
      <c r="BI518" s="49">
        <v>0</v>
      </c>
      <c r="BJ518" s="4">
        <v>0.01</v>
      </c>
    </row>
    <row r="519" spans="1:62" ht="15" x14ac:dyDescent="0.25">
      <c r="A519" s="4">
        <v>514</v>
      </c>
      <c r="F519" s="51" t="s">
        <v>67</v>
      </c>
      <c r="G519" s="36">
        <v>24960</v>
      </c>
      <c r="L519" s="4">
        <v>9</v>
      </c>
      <c r="M519" s="4">
        <v>0</v>
      </c>
      <c r="N519" s="4">
        <v>50</v>
      </c>
      <c r="O519" s="4" t="s">
        <v>68</v>
      </c>
      <c r="P519" s="37">
        <f t="shared" si="35"/>
        <v>3650</v>
      </c>
      <c r="R519" s="43">
        <v>150</v>
      </c>
      <c r="BE519" s="46">
        <v>547500</v>
      </c>
      <c r="BH519" s="4">
        <v>50</v>
      </c>
      <c r="BI519" s="49">
        <v>0</v>
      </c>
      <c r="BJ519" s="4">
        <v>0.01</v>
      </c>
    </row>
    <row r="520" spans="1:62" ht="15" x14ac:dyDescent="0.25">
      <c r="A520" s="4">
        <v>515</v>
      </c>
      <c r="F520" s="51" t="s">
        <v>67</v>
      </c>
      <c r="G520" s="36">
        <v>16537</v>
      </c>
      <c r="L520" s="4">
        <v>3</v>
      </c>
      <c r="M520" s="4">
        <v>1</v>
      </c>
      <c r="N520" s="4">
        <v>70</v>
      </c>
      <c r="O520" s="4" t="s">
        <v>68</v>
      </c>
      <c r="P520" s="37">
        <f t="shared" si="35"/>
        <v>1370</v>
      </c>
      <c r="R520" s="43">
        <v>130</v>
      </c>
      <c r="BE520" s="46">
        <v>178100</v>
      </c>
      <c r="BH520" s="4">
        <v>50</v>
      </c>
      <c r="BI520" s="49">
        <v>0</v>
      </c>
      <c r="BJ520" s="4">
        <v>0.01</v>
      </c>
    </row>
    <row r="521" spans="1:62" ht="15" x14ac:dyDescent="0.25">
      <c r="A521" s="4">
        <v>516</v>
      </c>
      <c r="F521" s="51" t="s">
        <v>67</v>
      </c>
      <c r="G521" s="36">
        <v>36007</v>
      </c>
      <c r="L521" s="4">
        <v>5</v>
      </c>
      <c r="M521" s="4">
        <v>3</v>
      </c>
      <c r="N521" s="4">
        <v>6</v>
      </c>
      <c r="O521" s="4" t="s">
        <v>68</v>
      </c>
      <c r="P521" s="37">
        <f t="shared" si="35"/>
        <v>2306</v>
      </c>
      <c r="R521" s="43">
        <v>80</v>
      </c>
      <c r="BE521" s="46">
        <v>184480</v>
      </c>
      <c r="BH521" s="4">
        <v>50</v>
      </c>
      <c r="BI521" s="49">
        <v>0</v>
      </c>
      <c r="BJ521" s="4">
        <v>0.01</v>
      </c>
    </row>
    <row r="522" spans="1:62" ht="15" x14ac:dyDescent="0.25">
      <c r="A522" s="4">
        <v>517</v>
      </c>
      <c r="F522" s="51" t="s">
        <v>67</v>
      </c>
      <c r="G522" s="36">
        <v>45707</v>
      </c>
      <c r="L522" s="4">
        <v>4</v>
      </c>
      <c r="M522" s="4">
        <v>0</v>
      </c>
      <c r="N522" s="4">
        <v>32.6</v>
      </c>
      <c r="O522" s="4" t="s">
        <v>68</v>
      </c>
      <c r="P522" s="37">
        <f t="shared" si="35"/>
        <v>1632.6</v>
      </c>
      <c r="R522" s="43">
        <v>130</v>
      </c>
      <c r="BE522" s="46">
        <v>212238</v>
      </c>
      <c r="BH522" s="4">
        <v>50</v>
      </c>
      <c r="BI522" s="49">
        <v>0</v>
      </c>
      <c r="BJ522" s="4">
        <v>0.01</v>
      </c>
    </row>
    <row r="523" spans="1:62" ht="15" x14ac:dyDescent="0.25">
      <c r="A523" s="4">
        <v>518</v>
      </c>
      <c r="F523" s="51" t="s">
        <v>67</v>
      </c>
      <c r="G523" s="36">
        <v>26652</v>
      </c>
      <c r="L523" s="4">
        <v>25</v>
      </c>
      <c r="M523" s="4">
        <v>0</v>
      </c>
      <c r="N523" s="4">
        <v>60</v>
      </c>
      <c r="O523" s="4" t="s">
        <v>68</v>
      </c>
      <c r="P523" s="37">
        <f t="shared" si="35"/>
        <v>10060</v>
      </c>
      <c r="R523" s="43">
        <v>80</v>
      </c>
      <c r="BE523" s="46">
        <v>804800</v>
      </c>
      <c r="BH523" s="4">
        <v>50</v>
      </c>
      <c r="BI523" s="49">
        <v>0</v>
      </c>
      <c r="BJ523" s="4">
        <v>0.01</v>
      </c>
    </row>
    <row r="524" spans="1:62" ht="15" x14ac:dyDescent="0.25">
      <c r="A524" s="4">
        <v>519</v>
      </c>
      <c r="F524" s="51" t="s">
        <v>67</v>
      </c>
      <c r="G524" s="36">
        <v>44485</v>
      </c>
      <c r="L524" s="4">
        <v>20</v>
      </c>
      <c r="M524" s="4">
        <v>0</v>
      </c>
      <c r="N524" s="4">
        <v>0</v>
      </c>
      <c r="O524" s="4" t="s">
        <v>68</v>
      </c>
      <c r="P524" s="37">
        <f t="shared" si="35"/>
        <v>8000</v>
      </c>
      <c r="R524" s="43">
        <v>190</v>
      </c>
      <c r="BE524" s="46">
        <v>1520000</v>
      </c>
      <c r="BH524" s="4">
        <v>50</v>
      </c>
      <c r="BI524" s="49">
        <v>0</v>
      </c>
      <c r="BJ524" s="4">
        <v>0.01</v>
      </c>
    </row>
    <row r="525" spans="1:62" ht="15" x14ac:dyDescent="0.25">
      <c r="A525" s="4">
        <v>520</v>
      </c>
      <c r="F525" s="51" t="s">
        <v>67</v>
      </c>
      <c r="G525" s="36">
        <v>38677</v>
      </c>
      <c r="L525" s="4">
        <v>6</v>
      </c>
      <c r="M525" s="4">
        <v>0</v>
      </c>
      <c r="N525" s="4">
        <v>80.2</v>
      </c>
      <c r="O525" s="4" t="s">
        <v>68</v>
      </c>
      <c r="P525" s="37">
        <f t="shared" si="35"/>
        <v>2480.1999999999998</v>
      </c>
      <c r="R525" s="43">
        <v>100</v>
      </c>
      <c r="BE525" s="46">
        <v>248019.99999999997</v>
      </c>
      <c r="BH525" s="4">
        <v>50</v>
      </c>
      <c r="BI525" s="49">
        <v>0</v>
      </c>
      <c r="BJ525" s="4">
        <v>0.01</v>
      </c>
    </row>
    <row r="526" spans="1:62" ht="15" x14ac:dyDescent="0.25">
      <c r="A526" s="4">
        <v>521</v>
      </c>
      <c r="F526" s="51" t="s">
        <v>67</v>
      </c>
      <c r="G526" s="36">
        <v>25010</v>
      </c>
      <c r="L526" s="4">
        <v>10</v>
      </c>
      <c r="M526" s="4">
        <v>2</v>
      </c>
      <c r="N526" s="4">
        <v>30</v>
      </c>
      <c r="O526" s="4" t="s">
        <v>68</v>
      </c>
      <c r="P526" s="37">
        <f t="shared" si="35"/>
        <v>4230</v>
      </c>
      <c r="R526" s="43">
        <v>80</v>
      </c>
      <c r="BE526" s="46">
        <v>338400</v>
      </c>
      <c r="BH526" s="4">
        <v>50</v>
      </c>
      <c r="BI526" s="49">
        <v>0</v>
      </c>
      <c r="BJ526" s="4">
        <v>0.01</v>
      </c>
    </row>
    <row r="527" spans="1:62" ht="15" x14ac:dyDescent="0.25">
      <c r="A527" s="4">
        <v>522</v>
      </c>
      <c r="F527" s="51" t="s">
        <v>67</v>
      </c>
      <c r="G527" s="36">
        <v>29175</v>
      </c>
      <c r="L527" s="4">
        <v>1</v>
      </c>
      <c r="M527" s="4">
        <v>3</v>
      </c>
      <c r="N527" s="4">
        <v>21</v>
      </c>
      <c r="O527" s="4" t="s">
        <v>68</v>
      </c>
      <c r="P527" s="37">
        <f t="shared" si="35"/>
        <v>721</v>
      </c>
      <c r="R527" s="43">
        <v>220</v>
      </c>
      <c r="BE527" s="46">
        <v>158620</v>
      </c>
      <c r="BH527" s="4">
        <v>50</v>
      </c>
      <c r="BI527" s="49">
        <v>0</v>
      </c>
      <c r="BJ527" s="4">
        <v>0.01</v>
      </c>
    </row>
    <row r="528" spans="1:62" ht="15" x14ac:dyDescent="0.25">
      <c r="A528" s="4">
        <v>523</v>
      </c>
      <c r="F528" s="51" t="s">
        <v>67</v>
      </c>
      <c r="G528" s="36">
        <v>29115</v>
      </c>
      <c r="L528" s="4">
        <v>0</v>
      </c>
      <c r="M528" s="4">
        <v>0</v>
      </c>
      <c r="N528" s="4">
        <v>54</v>
      </c>
      <c r="O528" s="4" t="s">
        <v>68</v>
      </c>
      <c r="P528" s="37">
        <f t="shared" si="35"/>
        <v>54</v>
      </c>
      <c r="R528" s="43">
        <v>250</v>
      </c>
      <c r="BE528" s="46">
        <v>13500</v>
      </c>
      <c r="BH528" s="4">
        <v>50</v>
      </c>
      <c r="BI528" s="49">
        <v>0</v>
      </c>
      <c r="BJ528" s="4">
        <v>0.01</v>
      </c>
    </row>
    <row r="529" spans="1:62" ht="15" x14ac:dyDescent="0.25">
      <c r="A529" s="4">
        <v>524</v>
      </c>
      <c r="F529" s="51" t="s">
        <v>67</v>
      </c>
      <c r="G529" s="36">
        <v>57361</v>
      </c>
      <c r="L529" s="4">
        <v>3</v>
      </c>
      <c r="M529" s="4">
        <v>1</v>
      </c>
      <c r="N529" s="4">
        <v>44.5</v>
      </c>
      <c r="O529" s="4" t="s">
        <v>68</v>
      </c>
      <c r="P529" s="37">
        <f t="shared" si="35"/>
        <v>1344.5</v>
      </c>
      <c r="R529" s="43">
        <v>190</v>
      </c>
      <c r="BE529" s="46">
        <v>255455</v>
      </c>
      <c r="BH529" s="4">
        <v>50</v>
      </c>
      <c r="BI529" s="49">
        <v>0</v>
      </c>
      <c r="BJ529" s="4">
        <v>0.01</v>
      </c>
    </row>
    <row r="530" spans="1:62" ht="15" x14ac:dyDescent="0.25">
      <c r="A530" s="4">
        <v>525</v>
      </c>
      <c r="F530" s="51" t="s">
        <v>67</v>
      </c>
      <c r="G530" s="36">
        <v>21615</v>
      </c>
      <c r="L530" s="4">
        <v>1</v>
      </c>
      <c r="M530" s="4">
        <v>2</v>
      </c>
      <c r="N530" s="4">
        <v>80.400000000000006</v>
      </c>
      <c r="O530" s="4" t="s">
        <v>68</v>
      </c>
      <c r="P530" s="37">
        <f t="shared" si="35"/>
        <v>680.4</v>
      </c>
      <c r="R530" s="43">
        <v>80</v>
      </c>
      <c r="BE530" s="46">
        <v>54432</v>
      </c>
      <c r="BH530" s="4">
        <v>50</v>
      </c>
      <c r="BI530" s="49">
        <v>0</v>
      </c>
      <c r="BJ530" s="4">
        <v>0.01</v>
      </c>
    </row>
    <row r="531" spans="1:62" ht="15" x14ac:dyDescent="0.25">
      <c r="A531" s="4">
        <v>526</v>
      </c>
      <c r="F531" s="51" t="s">
        <v>67</v>
      </c>
      <c r="G531" s="36">
        <v>19185</v>
      </c>
      <c r="L531" s="4">
        <v>26</v>
      </c>
      <c r="M531" s="4">
        <v>0</v>
      </c>
      <c r="N531" s="4">
        <v>50</v>
      </c>
      <c r="O531" s="4" t="s">
        <v>68</v>
      </c>
      <c r="P531" s="37">
        <f t="shared" si="35"/>
        <v>10450</v>
      </c>
      <c r="R531" s="43">
        <v>150</v>
      </c>
      <c r="BE531" s="46">
        <v>1567500</v>
      </c>
      <c r="BH531" s="4">
        <v>50</v>
      </c>
      <c r="BI531" s="49">
        <v>0</v>
      </c>
      <c r="BJ531" s="4">
        <v>0.01</v>
      </c>
    </row>
    <row r="532" spans="1:62" ht="15" x14ac:dyDescent="0.25">
      <c r="A532" s="4">
        <v>527</v>
      </c>
      <c r="F532" s="51" t="s">
        <v>67</v>
      </c>
      <c r="G532" s="36">
        <v>17795</v>
      </c>
      <c r="L532" s="4">
        <v>7</v>
      </c>
      <c r="M532" s="4">
        <v>3</v>
      </c>
      <c r="N532" s="4">
        <v>90</v>
      </c>
      <c r="O532" s="4" t="s">
        <v>68</v>
      </c>
      <c r="P532" s="37">
        <f t="shared" si="35"/>
        <v>3190</v>
      </c>
      <c r="R532" s="43">
        <v>150</v>
      </c>
      <c r="BE532" s="46">
        <v>478500</v>
      </c>
      <c r="BH532" s="4">
        <v>50</v>
      </c>
      <c r="BI532" s="49">
        <v>0</v>
      </c>
      <c r="BJ532" s="4">
        <v>0.01</v>
      </c>
    </row>
    <row r="533" spans="1:62" ht="15" x14ac:dyDescent="0.25">
      <c r="A533" s="4">
        <v>528</v>
      </c>
      <c r="F533" s="51" t="s">
        <v>67</v>
      </c>
      <c r="G533" s="36">
        <v>43994</v>
      </c>
      <c r="L533" s="4">
        <v>5</v>
      </c>
      <c r="M533" s="4">
        <v>1</v>
      </c>
      <c r="N533" s="4">
        <v>25.3</v>
      </c>
      <c r="O533" s="4" t="s">
        <v>68</v>
      </c>
      <c r="P533" s="37">
        <f t="shared" si="35"/>
        <v>2125.3000000000002</v>
      </c>
      <c r="R533" s="43">
        <v>100</v>
      </c>
      <c r="BE533" s="46">
        <v>212530.00000000003</v>
      </c>
      <c r="BH533" s="4">
        <v>50</v>
      </c>
      <c r="BI533" s="49">
        <v>0</v>
      </c>
      <c r="BJ533" s="4">
        <v>0.01</v>
      </c>
    </row>
    <row r="534" spans="1:62" ht="15" x14ac:dyDescent="0.25">
      <c r="A534" s="4">
        <v>529</v>
      </c>
      <c r="F534" s="51" t="s">
        <v>67</v>
      </c>
      <c r="G534" s="36">
        <v>56457</v>
      </c>
      <c r="L534" s="4">
        <v>0</v>
      </c>
      <c r="M534" s="4">
        <v>3</v>
      </c>
      <c r="N534" s="4">
        <v>27.1</v>
      </c>
      <c r="O534" s="4" t="s">
        <v>68</v>
      </c>
      <c r="P534" s="37">
        <f t="shared" si="35"/>
        <v>327.10000000000002</v>
      </c>
      <c r="R534" s="43">
        <v>130</v>
      </c>
      <c r="BE534" s="46">
        <v>42523</v>
      </c>
      <c r="BH534" s="4">
        <v>50</v>
      </c>
      <c r="BI534" s="49">
        <v>0</v>
      </c>
      <c r="BJ534" s="4">
        <v>0.01</v>
      </c>
    </row>
    <row r="535" spans="1:62" ht="15" x14ac:dyDescent="0.25">
      <c r="A535" s="4">
        <v>530</v>
      </c>
      <c r="F535" s="51" t="s">
        <v>67</v>
      </c>
      <c r="G535" s="36">
        <v>56460</v>
      </c>
      <c r="L535" s="4">
        <v>3</v>
      </c>
      <c r="M535" s="4">
        <v>2</v>
      </c>
      <c r="N535" s="4">
        <v>18.899999999999999</v>
      </c>
      <c r="O535" s="4" t="s">
        <v>68</v>
      </c>
      <c r="P535" s="37">
        <f t="shared" si="35"/>
        <v>1418.9</v>
      </c>
      <c r="R535" s="43">
        <v>130</v>
      </c>
      <c r="BE535" s="46">
        <v>184457</v>
      </c>
      <c r="BH535" s="4">
        <v>50</v>
      </c>
      <c r="BI535" s="49">
        <v>0</v>
      </c>
      <c r="BJ535" s="4">
        <v>0.01</v>
      </c>
    </row>
    <row r="536" spans="1:62" ht="15" x14ac:dyDescent="0.25">
      <c r="A536" s="4">
        <v>531</v>
      </c>
      <c r="F536" s="51" t="s">
        <v>67</v>
      </c>
      <c r="G536" s="36">
        <v>27208</v>
      </c>
      <c r="L536" s="4">
        <v>4</v>
      </c>
      <c r="M536" s="4">
        <v>0</v>
      </c>
      <c r="N536" s="4">
        <v>52</v>
      </c>
      <c r="O536" s="4" t="s">
        <v>68</v>
      </c>
      <c r="P536" s="37">
        <f t="shared" si="35"/>
        <v>1652</v>
      </c>
      <c r="R536" s="43">
        <v>100</v>
      </c>
      <c r="BE536" s="46">
        <v>165200</v>
      </c>
      <c r="BH536" s="4">
        <v>50</v>
      </c>
      <c r="BI536" s="49">
        <v>0</v>
      </c>
      <c r="BJ536" s="4">
        <v>0.01</v>
      </c>
    </row>
    <row r="537" spans="1:62" ht="15" x14ac:dyDescent="0.25">
      <c r="A537" s="4">
        <v>532</v>
      </c>
      <c r="F537" s="51" t="s">
        <v>67</v>
      </c>
      <c r="G537" s="36">
        <v>29133</v>
      </c>
      <c r="L537" s="4">
        <v>5</v>
      </c>
      <c r="M537" s="4">
        <v>0</v>
      </c>
      <c r="N537" s="4">
        <v>27</v>
      </c>
      <c r="O537" s="4" t="s">
        <v>68</v>
      </c>
      <c r="P537" s="37">
        <f t="shared" si="35"/>
        <v>2027</v>
      </c>
      <c r="R537" s="43">
        <v>130</v>
      </c>
      <c r="BE537" s="46">
        <v>263510</v>
      </c>
      <c r="BH537" s="4">
        <v>50</v>
      </c>
      <c r="BI537" s="49">
        <v>0</v>
      </c>
      <c r="BJ537" s="4">
        <v>0.01</v>
      </c>
    </row>
    <row r="538" spans="1:62" ht="15" x14ac:dyDescent="0.25">
      <c r="A538" s="4">
        <v>533</v>
      </c>
      <c r="F538" s="51" t="s">
        <v>67</v>
      </c>
      <c r="G538" s="36">
        <v>29050</v>
      </c>
      <c r="L538" s="4">
        <v>0</v>
      </c>
      <c r="M538" s="4">
        <v>2</v>
      </c>
      <c r="N538" s="4">
        <v>93</v>
      </c>
      <c r="O538" s="4" t="s">
        <v>68</v>
      </c>
      <c r="P538" s="37">
        <f t="shared" si="35"/>
        <v>293</v>
      </c>
      <c r="R538" s="43">
        <v>80</v>
      </c>
      <c r="BE538" s="46">
        <v>23440</v>
      </c>
      <c r="BH538" s="4">
        <v>50</v>
      </c>
      <c r="BI538" s="49">
        <v>0</v>
      </c>
      <c r="BJ538" s="4">
        <v>0.01</v>
      </c>
    </row>
    <row r="539" spans="1:62" ht="15" x14ac:dyDescent="0.25">
      <c r="A539" s="4">
        <v>534</v>
      </c>
      <c r="F539" s="51" t="s">
        <v>67</v>
      </c>
      <c r="G539" s="36">
        <v>29058</v>
      </c>
      <c r="L539" s="4">
        <v>11</v>
      </c>
      <c r="M539" s="4">
        <v>1</v>
      </c>
      <c r="N539" s="4">
        <v>13</v>
      </c>
      <c r="O539" s="4" t="s">
        <v>68</v>
      </c>
      <c r="P539" s="37">
        <f t="shared" si="35"/>
        <v>4513</v>
      </c>
      <c r="R539" s="43">
        <v>80</v>
      </c>
      <c r="BE539" s="46">
        <v>361040</v>
      </c>
      <c r="BH539" s="4">
        <v>50</v>
      </c>
      <c r="BI539" s="49">
        <v>0</v>
      </c>
      <c r="BJ539" s="4">
        <v>0.01</v>
      </c>
    </row>
    <row r="540" spans="1:62" ht="15" x14ac:dyDescent="0.25">
      <c r="A540" s="4">
        <v>535</v>
      </c>
      <c r="F540" s="51" t="s">
        <v>67</v>
      </c>
      <c r="G540" s="36">
        <v>26248</v>
      </c>
      <c r="L540" s="4">
        <v>17</v>
      </c>
      <c r="M540" s="4">
        <v>2</v>
      </c>
      <c r="N540" s="4">
        <v>69</v>
      </c>
      <c r="O540" s="4" t="s">
        <v>68</v>
      </c>
      <c r="P540" s="37">
        <f t="shared" si="35"/>
        <v>7069</v>
      </c>
      <c r="R540" s="43">
        <v>80</v>
      </c>
      <c r="BE540" s="46">
        <v>565520</v>
      </c>
      <c r="BH540" s="4">
        <v>50</v>
      </c>
      <c r="BI540" s="49">
        <v>0</v>
      </c>
      <c r="BJ540" s="4">
        <v>0.01</v>
      </c>
    </row>
    <row r="541" spans="1:62" ht="15" x14ac:dyDescent="0.25">
      <c r="A541" s="4">
        <v>536</v>
      </c>
      <c r="F541" s="51" t="s">
        <v>67</v>
      </c>
      <c r="G541" s="36">
        <v>38349</v>
      </c>
      <c r="L541" s="4">
        <v>5</v>
      </c>
      <c r="M541" s="4">
        <v>0</v>
      </c>
      <c r="N541" s="4">
        <v>30.3</v>
      </c>
      <c r="O541" s="4" t="s">
        <v>68</v>
      </c>
      <c r="P541" s="37">
        <f t="shared" si="35"/>
        <v>2030.3</v>
      </c>
      <c r="R541" s="43">
        <v>180</v>
      </c>
      <c r="BE541" s="46">
        <v>365454</v>
      </c>
      <c r="BH541" s="4">
        <v>50</v>
      </c>
      <c r="BI541" s="49">
        <v>0</v>
      </c>
      <c r="BJ541" s="4">
        <v>0.01</v>
      </c>
    </row>
    <row r="542" spans="1:62" ht="15" x14ac:dyDescent="0.25">
      <c r="A542" s="4">
        <v>537</v>
      </c>
      <c r="F542" s="51" t="s">
        <v>67</v>
      </c>
      <c r="G542" s="36">
        <v>24946</v>
      </c>
      <c r="L542" s="4">
        <v>3</v>
      </c>
      <c r="M542" s="4">
        <v>3</v>
      </c>
      <c r="N542" s="4">
        <v>70</v>
      </c>
      <c r="O542" s="4" t="s">
        <v>68</v>
      </c>
      <c r="P542" s="37">
        <f t="shared" si="35"/>
        <v>1570</v>
      </c>
      <c r="R542" s="43">
        <v>250</v>
      </c>
      <c r="BE542" s="46">
        <v>392500</v>
      </c>
      <c r="BH542" s="4">
        <v>50</v>
      </c>
      <c r="BI542" s="49">
        <v>0</v>
      </c>
      <c r="BJ542" s="4">
        <v>0.01</v>
      </c>
    </row>
    <row r="543" spans="1:62" ht="15" x14ac:dyDescent="0.25">
      <c r="A543" s="4">
        <v>538</v>
      </c>
      <c r="F543" s="51" t="s">
        <v>67</v>
      </c>
      <c r="G543" s="36">
        <v>28742</v>
      </c>
      <c r="L543" s="4">
        <v>0</v>
      </c>
      <c r="M543" s="4">
        <v>0</v>
      </c>
      <c r="N543" s="4">
        <v>25</v>
      </c>
      <c r="O543" s="4" t="s">
        <v>68</v>
      </c>
      <c r="P543" s="37">
        <f t="shared" si="35"/>
        <v>25</v>
      </c>
      <c r="R543" s="43">
        <v>160</v>
      </c>
      <c r="BE543" s="46">
        <v>4000</v>
      </c>
      <c r="BH543" s="4">
        <v>50</v>
      </c>
      <c r="BI543" s="49">
        <v>0</v>
      </c>
      <c r="BJ543" s="4">
        <v>0.01</v>
      </c>
    </row>
    <row r="544" spans="1:62" ht="15" x14ac:dyDescent="0.25">
      <c r="A544" s="4">
        <v>539</v>
      </c>
      <c r="F544" s="51" t="s">
        <v>67</v>
      </c>
      <c r="G544" s="36">
        <v>28231</v>
      </c>
      <c r="L544" s="4">
        <v>1</v>
      </c>
      <c r="M544" s="4">
        <v>1</v>
      </c>
      <c r="N544" s="4">
        <v>29.4</v>
      </c>
      <c r="O544" s="4" t="s">
        <v>68</v>
      </c>
      <c r="P544" s="37">
        <f t="shared" si="35"/>
        <v>529.4</v>
      </c>
      <c r="R544" s="43">
        <v>80</v>
      </c>
      <c r="BE544" s="46">
        <v>42352</v>
      </c>
      <c r="BH544" s="4">
        <v>50</v>
      </c>
      <c r="BI544" s="49">
        <v>0</v>
      </c>
      <c r="BJ544" s="4">
        <v>0.01</v>
      </c>
    </row>
    <row r="545" spans="1:62" ht="15" x14ac:dyDescent="0.25">
      <c r="A545" s="4">
        <v>540</v>
      </c>
      <c r="F545" s="51" t="s">
        <v>67</v>
      </c>
      <c r="G545" s="36">
        <v>39005</v>
      </c>
      <c r="L545" s="4">
        <v>4</v>
      </c>
      <c r="M545" s="4">
        <v>2</v>
      </c>
      <c r="N545" s="4">
        <v>1.8</v>
      </c>
      <c r="O545" s="4" t="s">
        <v>68</v>
      </c>
      <c r="P545" s="37">
        <f t="shared" si="35"/>
        <v>1801.8</v>
      </c>
      <c r="R545" s="43">
        <v>180</v>
      </c>
      <c r="BE545" s="46">
        <v>324324</v>
      </c>
      <c r="BH545" s="4">
        <v>50</v>
      </c>
      <c r="BI545" s="49">
        <v>0</v>
      </c>
      <c r="BJ545" s="4">
        <v>0.01</v>
      </c>
    </row>
    <row r="546" spans="1:62" ht="15" x14ac:dyDescent="0.25">
      <c r="A546" s="4">
        <v>541</v>
      </c>
      <c r="F546" s="51" t="s">
        <v>67</v>
      </c>
      <c r="G546" s="36">
        <v>55125</v>
      </c>
      <c r="L546" s="4">
        <v>0</v>
      </c>
      <c r="M546" s="4">
        <v>0</v>
      </c>
      <c r="N546" s="4">
        <v>5.6</v>
      </c>
      <c r="O546" s="4" t="s">
        <v>68</v>
      </c>
      <c r="P546" s="37">
        <f t="shared" si="35"/>
        <v>5.6</v>
      </c>
      <c r="R546" s="43">
        <v>80</v>
      </c>
      <c r="BE546" s="46">
        <v>448</v>
      </c>
      <c r="BH546" s="4">
        <v>50</v>
      </c>
      <c r="BI546" s="49">
        <v>0</v>
      </c>
      <c r="BJ546" s="4">
        <v>0.01</v>
      </c>
    </row>
    <row r="547" spans="1:62" ht="15" x14ac:dyDescent="0.25">
      <c r="A547" s="4">
        <v>542</v>
      </c>
      <c r="F547" s="51" t="s">
        <v>67</v>
      </c>
      <c r="G547" s="36">
        <v>55126</v>
      </c>
      <c r="L547" s="4">
        <v>0</v>
      </c>
      <c r="M547" s="4">
        <v>1</v>
      </c>
      <c r="N547" s="4">
        <v>63.7</v>
      </c>
      <c r="O547" s="4" t="s">
        <v>68</v>
      </c>
      <c r="P547" s="37">
        <f t="shared" si="35"/>
        <v>163.69999999999999</v>
      </c>
      <c r="R547" s="43">
        <v>80</v>
      </c>
      <c r="BE547" s="46">
        <v>13096</v>
      </c>
      <c r="BH547" s="4">
        <v>50</v>
      </c>
      <c r="BI547" s="49">
        <v>0</v>
      </c>
      <c r="BJ547" s="4">
        <v>0.01</v>
      </c>
    </row>
    <row r="548" spans="1:62" ht="15" x14ac:dyDescent="0.25">
      <c r="A548" s="4">
        <v>543</v>
      </c>
      <c r="F548" s="51" t="s">
        <v>67</v>
      </c>
      <c r="G548" s="36">
        <v>16499</v>
      </c>
      <c r="L548" s="4">
        <v>1</v>
      </c>
      <c r="M548" s="4">
        <v>1</v>
      </c>
      <c r="N548" s="4">
        <v>20</v>
      </c>
      <c r="O548" s="4" t="s">
        <v>68</v>
      </c>
      <c r="P548" s="37">
        <f t="shared" si="35"/>
        <v>520</v>
      </c>
      <c r="R548" s="43">
        <v>390</v>
      </c>
      <c r="BE548" s="46">
        <v>202800</v>
      </c>
      <c r="BH548" s="4">
        <v>50</v>
      </c>
      <c r="BI548" s="49">
        <v>0</v>
      </c>
      <c r="BJ548" s="4">
        <v>0.01</v>
      </c>
    </row>
    <row r="549" spans="1:62" ht="15" x14ac:dyDescent="0.25">
      <c r="A549" s="4">
        <v>544</v>
      </c>
      <c r="F549" s="51" t="s">
        <v>67</v>
      </c>
      <c r="G549" s="36">
        <v>55414</v>
      </c>
      <c r="L549" s="4">
        <v>0</v>
      </c>
      <c r="M549" s="4">
        <v>1</v>
      </c>
      <c r="N549" s="4">
        <v>91.3</v>
      </c>
      <c r="O549" s="4" t="s">
        <v>68</v>
      </c>
      <c r="P549" s="37">
        <f t="shared" si="35"/>
        <v>191.3</v>
      </c>
      <c r="R549" s="43">
        <v>80</v>
      </c>
      <c r="BE549" s="46">
        <v>15304</v>
      </c>
      <c r="BH549" s="4">
        <v>50</v>
      </c>
      <c r="BI549" s="49">
        <v>0</v>
      </c>
      <c r="BJ549" s="4">
        <v>0.01</v>
      </c>
    </row>
    <row r="550" spans="1:62" ht="15" x14ac:dyDescent="0.25">
      <c r="A550" s="4">
        <v>545</v>
      </c>
      <c r="F550" s="51" t="s">
        <v>67</v>
      </c>
      <c r="G550" s="36">
        <v>29285</v>
      </c>
      <c r="L550" s="4">
        <v>3</v>
      </c>
      <c r="M550" s="4">
        <v>2</v>
      </c>
      <c r="N550" s="4">
        <v>79.2</v>
      </c>
      <c r="O550" s="4" t="s">
        <v>68</v>
      </c>
      <c r="P550" s="37">
        <f t="shared" si="35"/>
        <v>1479.2</v>
      </c>
      <c r="R550" s="43">
        <v>80</v>
      </c>
      <c r="BE550" s="46">
        <v>118336</v>
      </c>
      <c r="BH550" s="4">
        <v>50</v>
      </c>
      <c r="BI550" s="49">
        <v>0</v>
      </c>
      <c r="BJ550" s="4">
        <v>0.01</v>
      </c>
    </row>
    <row r="551" spans="1:62" ht="15" x14ac:dyDescent="0.25">
      <c r="A551" s="4">
        <v>546</v>
      </c>
      <c r="F551" s="51" t="s">
        <v>67</v>
      </c>
      <c r="G551" s="36">
        <v>29295</v>
      </c>
      <c r="L551" s="4">
        <v>4</v>
      </c>
      <c r="M551" s="4">
        <v>1</v>
      </c>
      <c r="N551" s="4">
        <v>90.5</v>
      </c>
      <c r="O551" s="4" t="s">
        <v>68</v>
      </c>
      <c r="P551" s="37">
        <f t="shared" si="35"/>
        <v>1790.5</v>
      </c>
      <c r="R551" s="43">
        <v>80</v>
      </c>
      <c r="BE551" s="46">
        <v>143240</v>
      </c>
      <c r="BH551" s="4">
        <v>50</v>
      </c>
      <c r="BI551" s="49">
        <v>0</v>
      </c>
      <c r="BJ551" s="4">
        <v>0.01</v>
      </c>
    </row>
    <row r="552" spans="1:62" ht="15" x14ac:dyDescent="0.25">
      <c r="A552" s="4">
        <v>547</v>
      </c>
      <c r="F552" s="51" t="s">
        <v>67</v>
      </c>
      <c r="G552" s="36">
        <v>28151</v>
      </c>
      <c r="L552" s="4">
        <v>7</v>
      </c>
      <c r="M552" s="4">
        <v>2</v>
      </c>
      <c r="N552" s="4">
        <v>67</v>
      </c>
      <c r="O552" s="4" t="s">
        <v>68</v>
      </c>
      <c r="P552" s="37">
        <f t="shared" si="35"/>
        <v>3067</v>
      </c>
      <c r="R552" s="43">
        <v>100</v>
      </c>
      <c r="BE552" s="46">
        <v>306700</v>
      </c>
      <c r="BH552" s="4">
        <v>50</v>
      </c>
      <c r="BI552" s="49">
        <v>0</v>
      </c>
      <c r="BJ552" s="4">
        <v>0.01</v>
      </c>
    </row>
    <row r="553" spans="1:62" ht="15" x14ac:dyDescent="0.25">
      <c r="A553" s="4">
        <v>548</v>
      </c>
      <c r="F553" s="51" t="s">
        <v>67</v>
      </c>
      <c r="G553" s="36">
        <v>28150</v>
      </c>
      <c r="L553" s="4">
        <v>18</v>
      </c>
      <c r="M553" s="4">
        <v>0</v>
      </c>
      <c r="N553" s="4">
        <v>33</v>
      </c>
      <c r="O553" s="4" t="s">
        <v>68</v>
      </c>
      <c r="P553" s="37">
        <f t="shared" si="35"/>
        <v>7233</v>
      </c>
      <c r="R553" s="43">
        <v>100</v>
      </c>
      <c r="BE553" s="46">
        <v>723300</v>
      </c>
      <c r="BH553" s="4">
        <v>50</v>
      </c>
      <c r="BI553" s="49">
        <v>0</v>
      </c>
      <c r="BJ553" s="4">
        <v>0.01</v>
      </c>
    </row>
    <row r="554" spans="1:62" ht="15" x14ac:dyDescent="0.25">
      <c r="A554" s="4">
        <v>549</v>
      </c>
      <c r="F554" s="51" t="s">
        <v>67</v>
      </c>
      <c r="G554" s="36">
        <v>24092</v>
      </c>
      <c r="L554" s="4">
        <v>2</v>
      </c>
      <c r="M554" s="4">
        <v>2</v>
      </c>
      <c r="N554" s="4">
        <v>40</v>
      </c>
      <c r="O554" s="4" t="s">
        <v>68</v>
      </c>
      <c r="P554" s="37">
        <f t="shared" si="35"/>
        <v>1040</v>
      </c>
      <c r="R554" s="43">
        <v>130</v>
      </c>
      <c r="BE554" s="46">
        <v>135200</v>
      </c>
      <c r="BH554" s="4">
        <v>50</v>
      </c>
      <c r="BI554" s="49">
        <v>0</v>
      </c>
      <c r="BJ554" s="4">
        <v>0.01</v>
      </c>
    </row>
    <row r="555" spans="1:62" ht="15" x14ac:dyDescent="0.25">
      <c r="A555" s="4">
        <v>550</v>
      </c>
      <c r="F555" s="51" t="s">
        <v>67</v>
      </c>
      <c r="G555" s="36">
        <v>24094</v>
      </c>
      <c r="L555" s="4">
        <v>0</v>
      </c>
      <c r="M555" s="4">
        <v>1</v>
      </c>
      <c r="N555" s="4">
        <v>60</v>
      </c>
      <c r="O555" s="4" t="s">
        <v>68</v>
      </c>
      <c r="P555" s="37">
        <f t="shared" si="35"/>
        <v>160</v>
      </c>
      <c r="R555" s="43">
        <v>100</v>
      </c>
      <c r="BE555" s="46">
        <v>16000</v>
      </c>
      <c r="BH555" s="4">
        <v>50</v>
      </c>
      <c r="BI555" s="49">
        <v>0</v>
      </c>
      <c r="BJ555" s="4">
        <v>0.01</v>
      </c>
    </row>
    <row r="556" spans="1:62" ht="15" x14ac:dyDescent="0.25">
      <c r="A556" s="4">
        <v>551</v>
      </c>
      <c r="F556" s="51" t="s">
        <v>67</v>
      </c>
      <c r="G556" s="36">
        <v>26519</v>
      </c>
      <c r="L556" s="4">
        <v>7</v>
      </c>
      <c r="M556" s="4">
        <v>0</v>
      </c>
      <c r="N556" s="4">
        <v>15</v>
      </c>
      <c r="O556" s="4" t="s">
        <v>68</v>
      </c>
      <c r="P556" s="37">
        <f t="shared" si="35"/>
        <v>2815</v>
      </c>
      <c r="R556" s="43">
        <v>150</v>
      </c>
      <c r="BE556" s="46">
        <v>422250</v>
      </c>
      <c r="BH556" s="4">
        <v>50</v>
      </c>
      <c r="BI556" s="49">
        <v>0</v>
      </c>
      <c r="BJ556" s="4">
        <v>0.01</v>
      </c>
    </row>
    <row r="557" spans="1:62" ht="15" x14ac:dyDescent="0.25">
      <c r="A557" s="4">
        <v>552</v>
      </c>
      <c r="F557" s="51" t="s">
        <v>67</v>
      </c>
      <c r="G557" s="36">
        <v>26506</v>
      </c>
      <c r="L557" s="4">
        <v>0</v>
      </c>
      <c r="M557" s="4">
        <v>0</v>
      </c>
      <c r="N557" s="4">
        <v>88</v>
      </c>
      <c r="O557" s="4" t="s">
        <v>68</v>
      </c>
      <c r="P557" s="37">
        <f t="shared" si="35"/>
        <v>88</v>
      </c>
      <c r="R557" s="43">
        <v>130</v>
      </c>
      <c r="BE557" s="46">
        <v>11440</v>
      </c>
      <c r="BH557" s="4">
        <v>50</v>
      </c>
      <c r="BI557" s="49">
        <v>0</v>
      </c>
      <c r="BJ557" s="4">
        <v>0.01</v>
      </c>
    </row>
    <row r="558" spans="1:62" ht="15" x14ac:dyDescent="0.25">
      <c r="A558" s="4">
        <v>553</v>
      </c>
      <c r="F558" s="51" t="s">
        <v>67</v>
      </c>
      <c r="G558" s="36">
        <v>26524</v>
      </c>
      <c r="L558" s="4">
        <v>8</v>
      </c>
      <c r="M558" s="4">
        <v>2</v>
      </c>
      <c r="N558" s="4">
        <v>90</v>
      </c>
      <c r="O558" s="4" t="s">
        <v>68</v>
      </c>
      <c r="P558" s="37">
        <f t="shared" si="35"/>
        <v>3490</v>
      </c>
      <c r="R558" s="43">
        <v>150</v>
      </c>
      <c r="BE558" s="46">
        <v>523500</v>
      </c>
      <c r="BH558" s="4">
        <v>50</v>
      </c>
      <c r="BI558" s="49">
        <v>0</v>
      </c>
      <c r="BJ558" s="4">
        <v>0.01</v>
      </c>
    </row>
    <row r="559" spans="1:62" ht="15" x14ac:dyDescent="0.25">
      <c r="A559" s="4">
        <v>554</v>
      </c>
      <c r="F559" s="51" t="s">
        <v>67</v>
      </c>
      <c r="G559" s="36">
        <v>3181</v>
      </c>
      <c r="L559" s="4">
        <v>0</v>
      </c>
      <c r="M559" s="4">
        <v>1</v>
      </c>
      <c r="N559" s="4">
        <v>25</v>
      </c>
      <c r="O559" s="4" t="s">
        <v>68</v>
      </c>
      <c r="P559" s="37">
        <f t="shared" si="35"/>
        <v>125</v>
      </c>
      <c r="R559" s="43">
        <v>80</v>
      </c>
      <c r="BE559" s="46">
        <v>10000</v>
      </c>
      <c r="BH559" s="4">
        <v>50</v>
      </c>
      <c r="BI559" s="49">
        <v>0</v>
      </c>
      <c r="BJ559" s="4">
        <v>0.01</v>
      </c>
    </row>
    <row r="560" spans="1:62" ht="15" x14ac:dyDescent="0.25">
      <c r="A560" s="4">
        <v>555</v>
      </c>
      <c r="F560" s="51" t="s">
        <v>67</v>
      </c>
      <c r="G560" s="36">
        <v>3182</v>
      </c>
      <c r="L560" s="4">
        <v>0</v>
      </c>
      <c r="M560" s="4">
        <v>0</v>
      </c>
      <c r="N560" s="4">
        <v>68</v>
      </c>
      <c r="O560" s="4" t="s">
        <v>68</v>
      </c>
      <c r="P560" s="37">
        <f t="shared" si="35"/>
        <v>68</v>
      </c>
      <c r="R560" s="43">
        <v>80</v>
      </c>
      <c r="BE560" s="46">
        <v>5440</v>
      </c>
      <c r="BH560" s="4">
        <v>50</v>
      </c>
      <c r="BI560" s="49">
        <v>0</v>
      </c>
      <c r="BJ560" s="4">
        <v>0.01</v>
      </c>
    </row>
    <row r="561" spans="1:62" ht="15" x14ac:dyDescent="0.25">
      <c r="A561" s="4">
        <v>556</v>
      </c>
      <c r="F561" s="51" t="s">
        <v>67</v>
      </c>
      <c r="G561" s="36">
        <v>26523</v>
      </c>
      <c r="L561" s="4">
        <v>4</v>
      </c>
      <c r="M561" s="4">
        <v>2</v>
      </c>
      <c r="N561" s="4">
        <v>20</v>
      </c>
      <c r="O561" s="4" t="s">
        <v>68</v>
      </c>
      <c r="P561" s="37">
        <f t="shared" si="35"/>
        <v>1820</v>
      </c>
      <c r="R561" s="43">
        <v>130</v>
      </c>
      <c r="BE561" s="46">
        <v>236600</v>
      </c>
      <c r="BH561" s="4">
        <v>50</v>
      </c>
      <c r="BI561" s="49">
        <v>0</v>
      </c>
      <c r="BJ561" s="4">
        <v>0.01</v>
      </c>
    </row>
    <row r="562" spans="1:62" ht="15" x14ac:dyDescent="0.25">
      <c r="A562" s="4">
        <v>557</v>
      </c>
      <c r="F562" s="51" t="s">
        <v>67</v>
      </c>
      <c r="G562" s="36">
        <v>26532</v>
      </c>
      <c r="L562" s="4">
        <v>0</v>
      </c>
      <c r="M562" s="4">
        <v>3</v>
      </c>
      <c r="N562" s="4">
        <v>0</v>
      </c>
      <c r="O562" s="4" t="s">
        <v>68</v>
      </c>
      <c r="P562" s="37">
        <f t="shared" si="35"/>
        <v>300</v>
      </c>
      <c r="R562" s="43">
        <v>130</v>
      </c>
      <c r="BE562" s="46">
        <v>39000</v>
      </c>
      <c r="BH562" s="4">
        <v>50</v>
      </c>
      <c r="BI562" s="49">
        <v>0</v>
      </c>
      <c r="BJ562" s="4">
        <v>0.01</v>
      </c>
    </row>
    <row r="563" spans="1:62" ht="15" x14ac:dyDescent="0.25">
      <c r="A563" s="4">
        <v>558</v>
      </c>
      <c r="F563" s="51" t="s">
        <v>67</v>
      </c>
      <c r="G563" s="36">
        <v>24162</v>
      </c>
      <c r="L563" s="4">
        <v>16</v>
      </c>
      <c r="M563" s="4">
        <v>0</v>
      </c>
      <c r="N563" s="4">
        <v>50</v>
      </c>
      <c r="O563" s="4" t="s">
        <v>68</v>
      </c>
      <c r="P563" s="37">
        <f t="shared" si="35"/>
        <v>6450</v>
      </c>
      <c r="R563" s="43">
        <v>100</v>
      </c>
      <c r="BE563" s="46">
        <v>645000</v>
      </c>
      <c r="BH563" s="4">
        <v>50</v>
      </c>
      <c r="BI563" s="49">
        <v>0</v>
      </c>
      <c r="BJ563" s="4">
        <v>0.01</v>
      </c>
    </row>
    <row r="564" spans="1:62" ht="15" x14ac:dyDescent="0.25">
      <c r="A564" s="4">
        <v>559</v>
      </c>
      <c r="F564" s="51" t="s">
        <v>67</v>
      </c>
      <c r="G564" s="36">
        <v>29282</v>
      </c>
      <c r="L564" s="4">
        <v>11</v>
      </c>
      <c r="M564" s="4">
        <v>0</v>
      </c>
      <c r="N564" s="4">
        <v>89.1</v>
      </c>
      <c r="O564" s="4" t="s">
        <v>68</v>
      </c>
      <c r="P564" s="37">
        <f t="shared" si="35"/>
        <v>4489.1000000000004</v>
      </c>
      <c r="R564" s="43">
        <v>190</v>
      </c>
      <c r="BE564" s="46">
        <v>852929.00000000012</v>
      </c>
      <c r="BH564" s="4">
        <v>50</v>
      </c>
      <c r="BI564" s="49">
        <v>0</v>
      </c>
      <c r="BJ564" s="4">
        <v>0.01</v>
      </c>
    </row>
    <row r="565" spans="1:62" ht="15" x14ac:dyDescent="0.25">
      <c r="A565" s="4">
        <v>560</v>
      </c>
      <c r="F565" s="51" t="s">
        <v>67</v>
      </c>
      <c r="G565" s="36">
        <v>28445</v>
      </c>
      <c r="L565" s="4">
        <v>0</v>
      </c>
      <c r="M565" s="4">
        <v>3</v>
      </c>
      <c r="N565" s="4">
        <v>4</v>
      </c>
      <c r="O565" s="4" t="s">
        <v>68</v>
      </c>
      <c r="P565" s="37">
        <f t="shared" si="35"/>
        <v>304</v>
      </c>
      <c r="R565" s="43">
        <v>200</v>
      </c>
      <c r="BE565" s="46">
        <v>60800</v>
      </c>
      <c r="BH565" s="4">
        <v>50</v>
      </c>
      <c r="BI565" s="49">
        <v>0</v>
      </c>
      <c r="BJ565" s="4">
        <v>0.01</v>
      </c>
    </row>
    <row r="566" spans="1:62" ht="15" x14ac:dyDescent="0.25">
      <c r="A566" s="4">
        <v>561</v>
      </c>
      <c r="F566" s="51" t="s">
        <v>67</v>
      </c>
      <c r="G566" s="36">
        <v>28466</v>
      </c>
      <c r="L566" s="4">
        <v>13</v>
      </c>
      <c r="M566" s="4">
        <v>3</v>
      </c>
      <c r="N566" s="4">
        <v>6</v>
      </c>
      <c r="O566" s="4" t="s">
        <v>68</v>
      </c>
      <c r="P566" s="37">
        <f t="shared" si="35"/>
        <v>5506</v>
      </c>
      <c r="R566" s="43">
        <v>110</v>
      </c>
      <c r="BE566" s="46">
        <v>605660</v>
      </c>
      <c r="BH566" s="4">
        <v>50</v>
      </c>
      <c r="BI566" s="49">
        <v>0</v>
      </c>
      <c r="BJ566" s="4">
        <v>0.01</v>
      </c>
    </row>
    <row r="567" spans="1:62" ht="15" x14ac:dyDescent="0.25">
      <c r="A567" s="4">
        <v>562</v>
      </c>
      <c r="F567" s="51" t="s">
        <v>67</v>
      </c>
      <c r="G567" s="36">
        <v>37730</v>
      </c>
      <c r="L567" s="4">
        <v>2</v>
      </c>
      <c r="M567" s="4">
        <v>3</v>
      </c>
      <c r="N567" s="4">
        <v>62.1</v>
      </c>
      <c r="O567" s="4" t="s">
        <v>68</v>
      </c>
      <c r="P567" s="37">
        <f t="shared" si="35"/>
        <v>1162.0999999999999</v>
      </c>
      <c r="R567" s="43">
        <v>80</v>
      </c>
      <c r="BE567" s="46">
        <v>92968</v>
      </c>
      <c r="BH567" s="4">
        <v>50</v>
      </c>
      <c r="BI567" s="49">
        <v>0</v>
      </c>
      <c r="BJ567" s="4">
        <v>0.01</v>
      </c>
    </row>
    <row r="568" spans="1:62" ht="15" x14ac:dyDescent="0.25">
      <c r="A568" s="4">
        <v>563</v>
      </c>
      <c r="F568" s="51" t="s">
        <v>67</v>
      </c>
      <c r="G568" s="36">
        <v>35507</v>
      </c>
      <c r="L568" s="4">
        <v>12</v>
      </c>
      <c r="M568" s="4">
        <v>2</v>
      </c>
      <c r="N568" s="4">
        <v>67</v>
      </c>
      <c r="O568" s="4" t="s">
        <v>68</v>
      </c>
      <c r="P568" s="37">
        <f t="shared" si="35"/>
        <v>5067</v>
      </c>
      <c r="R568" s="43">
        <v>100</v>
      </c>
      <c r="BE568" s="46">
        <v>506700</v>
      </c>
      <c r="BH568" s="4">
        <v>50</v>
      </c>
      <c r="BI568" s="49">
        <v>0</v>
      </c>
      <c r="BJ568" s="4">
        <v>0.01</v>
      </c>
    </row>
    <row r="569" spans="1:62" ht="15" x14ac:dyDescent="0.25">
      <c r="A569" s="4">
        <v>564</v>
      </c>
      <c r="F569" s="51" t="s">
        <v>67</v>
      </c>
      <c r="G569" s="36">
        <v>41550</v>
      </c>
      <c r="L569" s="4">
        <v>6</v>
      </c>
      <c r="M569" s="4">
        <v>2</v>
      </c>
      <c r="N569" s="4">
        <v>93.6</v>
      </c>
      <c r="O569" s="4" t="s">
        <v>68</v>
      </c>
      <c r="P569" s="37">
        <f t="shared" si="35"/>
        <v>2693.6</v>
      </c>
      <c r="R569" s="43">
        <v>80</v>
      </c>
      <c r="BE569" s="46">
        <v>215488</v>
      </c>
      <c r="BH569" s="4">
        <v>50</v>
      </c>
      <c r="BI569" s="49">
        <v>0</v>
      </c>
      <c r="BJ569" s="4">
        <v>0.01</v>
      </c>
    </row>
    <row r="570" spans="1:62" ht="15" x14ac:dyDescent="0.25">
      <c r="A570" s="4">
        <v>565</v>
      </c>
      <c r="F570" s="51" t="s">
        <v>67</v>
      </c>
      <c r="G570" s="36">
        <v>47970</v>
      </c>
      <c r="L570" s="4">
        <v>6</v>
      </c>
      <c r="M570" s="4">
        <v>3</v>
      </c>
      <c r="N570" s="4">
        <v>26.4</v>
      </c>
      <c r="O570" s="4" t="s">
        <v>68</v>
      </c>
      <c r="P570" s="37">
        <f t="shared" si="35"/>
        <v>2726.4</v>
      </c>
      <c r="R570" s="43">
        <v>130</v>
      </c>
      <c r="BE570" s="46">
        <v>354432</v>
      </c>
      <c r="BH570" s="4">
        <v>50</v>
      </c>
      <c r="BI570" s="49">
        <v>0</v>
      </c>
      <c r="BJ570" s="4">
        <v>0.01</v>
      </c>
    </row>
    <row r="571" spans="1:62" ht="15" x14ac:dyDescent="0.25">
      <c r="A571" s="4">
        <v>566</v>
      </c>
      <c r="F571" s="51" t="s">
        <v>67</v>
      </c>
      <c r="G571" s="36">
        <v>24967</v>
      </c>
      <c r="L571" s="4">
        <v>3</v>
      </c>
      <c r="M571" s="4">
        <v>0</v>
      </c>
      <c r="N571" s="4">
        <v>21.5</v>
      </c>
      <c r="O571" s="4" t="s">
        <v>68</v>
      </c>
      <c r="P571" s="37">
        <f t="shared" si="35"/>
        <v>1221.5</v>
      </c>
      <c r="R571" s="43">
        <v>160</v>
      </c>
      <c r="BE571" s="46">
        <v>195440</v>
      </c>
      <c r="BH571" s="4">
        <v>50</v>
      </c>
      <c r="BI571" s="49">
        <v>0</v>
      </c>
      <c r="BJ571" s="4">
        <v>0.01</v>
      </c>
    </row>
    <row r="572" spans="1:62" ht="15" x14ac:dyDescent="0.25">
      <c r="A572" s="4">
        <v>567</v>
      </c>
      <c r="F572" s="51" t="s">
        <v>67</v>
      </c>
      <c r="G572" s="36">
        <v>29146</v>
      </c>
      <c r="L572" s="4">
        <v>6</v>
      </c>
      <c r="M572" s="4">
        <v>2</v>
      </c>
      <c r="N572" s="4">
        <v>18</v>
      </c>
      <c r="O572" s="4" t="s">
        <v>68</v>
      </c>
      <c r="P572" s="37">
        <f t="shared" si="35"/>
        <v>2618</v>
      </c>
      <c r="R572" s="43">
        <v>80</v>
      </c>
      <c r="BE572" s="46">
        <v>209440</v>
      </c>
      <c r="BH572" s="4">
        <v>50</v>
      </c>
      <c r="BI572" s="49">
        <v>0</v>
      </c>
      <c r="BJ572" s="4">
        <v>0.01</v>
      </c>
    </row>
    <row r="573" spans="1:62" ht="15" x14ac:dyDescent="0.25">
      <c r="A573" s="4">
        <v>568</v>
      </c>
      <c r="F573" s="51" t="s">
        <v>67</v>
      </c>
      <c r="G573" s="36">
        <v>24944</v>
      </c>
      <c r="L573" s="4">
        <v>4</v>
      </c>
      <c r="M573" s="4">
        <v>3</v>
      </c>
      <c r="N573" s="4">
        <v>37.6</v>
      </c>
      <c r="O573" s="4" t="s">
        <v>68</v>
      </c>
      <c r="P573" s="37">
        <f t="shared" si="35"/>
        <v>1937.6</v>
      </c>
      <c r="R573" s="43">
        <v>220</v>
      </c>
      <c r="BE573" s="46">
        <v>426272</v>
      </c>
      <c r="BH573" s="4">
        <v>50</v>
      </c>
      <c r="BI573" s="49">
        <v>0</v>
      </c>
      <c r="BJ573" s="4">
        <v>0.01</v>
      </c>
    </row>
    <row r="574" spans="1:62" ht="15" x14ac:dyDescent="0.25">
      <c r="A574" s="4">
        <v>569</v>
      </c>
      <c r="F574" s="51" t="s">
        <v>67</v>
      </c>
      <c r="G574" s="36">
        <v>48532</v>
      </c>
      <c r="L574" s="4">
        <v>2</v>
      </c>
      <c r="M574" s="4">
        <v>2</v>
      </c>
      <c r="N574" s="4">
        <v>64.400000000000006</v>
      </c>
      <c r="O574" s="4" t="s">
        <v>68</v>
      </c>
      <c r="P574" s="37">
        <f t="shared" si="35"/>
        <v>1064.4000000000001</v>
      </c>
      <c r="R574" s="43">
        <v>130</v>
      </c>
      <c r="BE574" s="46">
        <v>138372</v>
      </c>
      <c r="BH574" s="4">
        <v>50</v>
      </c>
      <c r="BI574" s="49">
        <v>0</v>
      </c>
      <c r="BJ574" s="4">
        <v>0.01</v>
      </c>
    </row>
    <row r="575" spans="1:62" ht="15" x14ac:dyDescent="0.25">
      <c r="A575" s="4">
        <v>570</v>
      </c>
      <c r="F575" s="51" t="s">
        <v>67</v>
      </c>
      <c r="G575" s="36">
        <v>58383</v>
      </c>
      <c r="L575" s="4">
        <v>3</v>
      </c>
      <c r="M575" s="4">
        <v>0</v>
      </c>
      <c r="N575" s="4">
        <v>0</v>
      </c>
      <c r="O575" s="4" t="s">
        <v>68</v>
      </c>
      <c r="P575" s="37">
        <f t="shared" si="35"/>
        <v>1200</v>
      </c>
      <c r="R575" s="43">
        <v>100</v>
      </c>
      <c r="BE575" s="46">
        <v>120000</v>
      </c>
      <c r="BH575" s="4">
        <v>50</v>
      </c>
      <c r="BI575" s="49">
        <v>0</v>
      </c>
      <c r="BJ575" s="4">
        <v>0.01</v>
      </c>
    </row>
    <row r="576" spans="1:62" ht="15" x14ac:dyDescent="0.25">
      <c r="A576" s="4">
        <v>571</v>
      </c>
      <c r="F576" s="51" t="s">
        <v>67</v>
      </c>
      <c r="G576" s="36">
        <v>38174</v>
      </c>
      <c r="L576" s="4">
        <v>0</v>
      </c>
      <c r="M576" s="4">
        <v>1</v>
      </c>
      <c r="N576" s="4">
        <v>81.5</v>
      </c>
      <c r="O576" s="4" t="s">
        <v>68</v>
      </c>
      <c r="P576" s="37">
        <f t="shared" si="35"/>
        <v>181.5</v>
      </c>
      <c r="R576" s="43">
        <v>80</v>
      </c>
      <c r="BE576" s="46">
        <v>14520</v>
      </c>
      <c r="BH576" s="4">
        <v>50</v>
      </c>
      <c r="BI576" s="49">
        <v>0</v>
      </c>
      <c r="BJ576" s="4">
        <v>0.01</v>
      </c>
    </row>
    <row r="577" spans="1:62" ht="15" x14ac:dyDescent="0.25">
      <c r="A577" s="4">
        <v>572</v>
      </c>
      <c r="F577" s="51" t="s">
        <v>67</v>
      </c>
      <c r="G577" s="36">
        <v>28226</v>
      </c>
      <c r="L577" s="4">
        <v>0</v>
      </c>
      <c r="M577" s="4">
        <v>0</v>
      </c>
      <c r="N577" s="4">
        <v>34</v>
      </c>
      <c r="O577" s="4" t="s">
        <v>68</v>
      </c>
      <c r="P577" s="37">
        <f t="shared" si="35"/>
        <v>34</v>
      </c>
      <c r="R577" s="43">
        <v>200</v>
      </c>
      <c r="BE577" s="46">
        <v>6800</v>
      </c>
      <c r="BH577" s="4">
        <v>50</v>
      </c>
      <c r="BI577" s="49">
        <v>0</v>
      </c>
      <c r="BJ577" s="4">
        <v>0.01</v>
      </c>
    </row>
    <row r="578" spans="1:62" ht="15" x14ac:dyDescent="0.25">
      <c r="A578" s="4">
        <v>573</v>
      </c>
      <c r="F578" s="51" t="s">
        <v>67</v>
      </c>
      <c r="G578" s="36">
        <v>29073</v>
      </c>
      <c r="L578" s="4">
        <v>3</v>
      </c>
      <c r="M578" s="4">
        <v>3</v>
      </c>
      <c r="N578" s="4">
        <v>62</v>
      </c>
      <c r="O578" s="4" t="s">
        <v>68</v>
      </c>
      <c r="P578" s="37">
        <f t="shared" ref="P578:P641" si="36">+L578*400+M578*100+N578</f>
        <v>1562</v>
      </c>
      <c r="R578" s="43">
        <v>80</v>
      </c>
      <c r="BE578" s="46">
        <v>124960</v>
      </c>
      <c r="BH578" s="4">
        <v>50</v>
      </c>
      <c r="BI578" s="49">
        <v>0</v>
      </c>
      <c r="BJ578" s="4">
        <v>0.01</v>
      </c>
    </row>
    <row r="579" spans="1:62" ht="15" x14ac:dyDescent="0.25">
      <c r="A579" s="4">
        <v>574</v>
      </c>
      <c r="F579" s="51" t="s">
        <v>67</v>
      </c>
      <c r="G579" s="36">
        <v>43809</v>
      </c>
      <c r="L579" s="4">
        <v>0</v>
      </c>
      <c r="M579" s="4">
        <v>0</v>
      </c>
      <c r="N579" s="4">
        <v>81.3</v>
      </c>
      <c r="O579" s="4" t="s">
        <v>68</v>
      </c>
      <c r="P579" s="37">
        <f t="shared" si="36"/>
        <v>81.3</v>
      </c>
      <c r="R579" s="43">
        <v>80</v>
      </c>
      <c r="BE579" s="46">
        <v>6504</v>
      </c>
      <c r="BH579" s="4">
        <v>50</v>
      </c>
      <c r="BI579" s="49">
        <v>0</v>
      </c>
      <c r="BJ579" s="4">
        <v>0.01</v>
      </c>
    </row>
    <row r="580" spans="1:62" ht="15" x14ac:dyDescent="0.25">
      <c r="A580" s="4">
        <v>575</v>
      </c>
      <c r="F580" s="51" t="s">
        <v>67</v>
      </c>
      <c r="G580" s="36">
        <v>24115</v>
      </c>
      <c r="L580" s="4">
        <v>6</v>
      </c>
      <c r="M580" s="4">
        <v>2</v>
      </c>
      <c r="N580" s="4">
        <v>0</v>
      </c>
      <c r="O580" s="4" t="s">
        <v>68</v>
      </c>
      <c r="P580" s="37">
        <f t="shared" si="36"/>
        <v>2600</v>
      </c>
      <c r="R580" s="43">
        <v>130</v>
      </c>
      <c r="BE580" s="46">
        <v>338000</v>
      </c>
      <c r="BH580" s="4">
        <v>50</v>
      </c>
      <c r="BI580" s="49">
        <v>0</v>
      </c>
      <c r="BJ580" s="4">
        <v>0.01</v>
      </c>
    </row>
    <row r="581" spans="1:62" ht="15" x14ac:dyDescent="0.25">
      <c r="A581" s="4">
        <v>576</v>
      </c>
      <c r="F581" s="51" t="s">
        <v>67</v>
      </c>
      <c r="G581" s="36">
        <v>36778</v>
      </c>
      <c r="L581" s="4">
        <v>4</v>
      </c>
      <c r="M581" s="4">
        <v>1</v>
      </c>
      <c r="N581" s="4">
        <v>95</v>
      </c>
      <c r="O581" s="4" t="s">
        <v>68</v>
      </c>
      <c r="P581" s="37">
        <f t="shared" si="36"/>
        <v>1795</v>
      </c>
      <c r="R581" s="43">
        <v>150</v>
      </c>
      <c r="BE581" s="46">
        <v>269250</v>
      </c>
      <c r="BH581" s="4">
        <v>50</v>
      </c>
      <c r="BI581" s="49">
        <v>0</v>
      </c>
      <c r="BJ581" s="4">
        <v>0.01</v>
      </c>
    </row>
    <row r="582" spans="1:62" ht="15" x14ac:dyDescent="0.25">
      <c r="A582" s="4">
        <v>577</v>
      </c>
      <c r="F582" s="51" t="s">
        <v>67</v>
      </c>
      <c r="G582" s="36">
        <v>28221</v>
      </c>
      <c r="L582" s="4">
        <v>0</v>
      </c>
      <c r="M582" s="4">
        <v>0</v>
      </c>
      <c r="N582" s="4">
        <v>66</v>
      </c>
      <c r="O582" s="4" t="s">
        <v>68</v>
      </c>
      <c r="P582" s="37">
        <f t="shared" si="36"/>
        <v>66</v>
      </c>
      <c r="R582" s="43">
        <v>80</v>
      </c>
      <c r="BE582" s="46">
        <v>5280</v>
      </c>
      <c r="BH582" s="4">
        <v>50</v>
      </c>
      <c r="BI582" s="49">
        <v>0</v>
      </c>
      <c r="BJ582" s="4">
        <v>0.01</v>
      </c>
    </row>
    <row r="583" spans="1:62" ht="15" x14ac:dyDescent="0.25">
      <c r="A583" s="4">
        <v>578</v>
      </c>
      <c r="F583" s="51" t="s">
        <v>67</v>
      </c>
      <c r="G583" s="36">
        <v>28217</v>
      </c>
      <c r="L583" s="4">
        <v>1</v>
      </c>
      <c r="M583" s="4">
        <v>3</v>
      </c>
      <c r="N583" s="4">
        <v>47</v>
      </c>
      <c r="O583" s="4" t="s">
        <v>68</v>
      </c>
      <c r="P583" s="37">
        <f t="shared" si="36"/>
        <v>747</v>
      </c>
      <c r="R583" s="43">
        <v>150</v>
      </c>
      <c r="BE583" s="46">
        <v>112050</v>
      </c>
      <c r="BH583" s="4">
        <v>50</v>
      </c>
      <c r="BI583" s="49">
        <v>0</v>
      </c>
      <c r="BJ583" s="4">
        <v>0.01</v>
      </c>
    </row>
    <row r="584" spans="1:62" ht="15" x14ac:dyDescent="0.25">
      <c r="A584" s="4">
        <v>579</v>
      </c>
      <c r="F584" s="51" t="s">
        <v>67</v>
      </c>
      <c r="G584" s="36">
        <v>28198</v>
      </c>
      <c r="L584" s="4">
        <v>1</v>
      </c>
      <c r="M584" s="4">
        <v>3</v>
      </c>
      <c r="N584" s="4">
        <v>36</v>
      </c>
      <c r="O584" s="4" t="s">
        <v>68</v>
      </c>
      <c r="P584" s="37">
        <f t="shared" si="36"/>
        <v>736</v>
      </c>
      <c r="R584" s="43">
        <v>200</v>
      </c>
      <c r="BE584" s="46">
        <v>147200</v>
      </c>
      <c r="BH584" s="4">
        <v>50</v>
      </c>
      <c r="BI584" s="49">
        <v>0</v>
      </c>
      <c r="BJ584" s="4">
        <v>0.01</v>
      </c>
    </row>
    <row r="585" spans="1:62" ht="15" x14ac:dyDescent="0.25">
      <c r="A585" s="4">
        <v>580</v>
      </c>
      <c r="F585" s="51" t="s">
        <v>67</v>
      </c>
      <c r="G585" s="36">
        <v>32125</v>
      </c>
      <c r="L585" s="4">
        <v>10</v>
      </c>
      <c r="M585" s="4">
        <v>1</v>
      </c>
      <c r="N585" s="4">
        <v>56</v>
      </c>
      <c r="O585" s="4" t="s">
        <v>68</v>
      </c>
      <c r="P585" s="37">
        <f t="shared" si="36"/>
        <v>4156</v>
      </c>
      <c r="R585" s="43">
        <v>80</v>
      </c>
      <c r="BE585" s="46">
        <v>332480</v>
      </c>
      <c r="BH585" s="4">
        <v>50</v>
      </c>
      <c r="BI585" s="49">
        <v>0</v>
      </c>
      <c r="BJ585" s="4">
        <v>0.01</v>
      </c>
    </row>
    <row r="586" spans="1:62" ht="15" x14ac:dyDescent="0.25">
      <c r="A586" s="4">
        <v>581</v>
      </c>
      <c r="F586" s="51" t="s">
        <v>67</v>
      </c>
      <c r="G586" s="36">
        <v>26332</v>
      </c>
      <c r="L586" s="4">
        <v>8</v>
      </c>
      <c r="M586" s="4">
        <v>3</v>
      </c>
      <c r="N586" s="4">
        <v>61</v>
      </c>
      <c r="O586" s="4" t="s">
        <v>68</v>
      </c>
      <c r="P586" s="37">
        <f t="shared" si="36"/>
        <v>3561</v>
      </c>
      <c r="R586" s="43">
        <v>100</v>
      </c>
      <c r="BE586" s="46">
        <v>356100</v>
      </c>
      <c r="BH586" s="4">
        <v>50</v>
      </c>
      <c r="BI586" s="49">
        <v>0</v>
      </c>
      <c r="BJ586" s="4">
        <v>0.01</v>
      </c>
    </row>
    <row r="587" spans="1:62" ht="15" x14ac:dyDescent="0.25">
      <c r="A587" s="4">
        <v>582</v>
      </c>
      <c r="F587" s="51" t="s">
        <v>67</v>
      </c>
      <c r="G587" s="36">
        <v>57380</v>
      </c>
      <c r="L587" s="4">
        <v>2</v>
      </c>
      <c r="M587" s="4">
        <v>3</v>
      </c>
      <c r="N587" s="4">
        <v>81.2</v>
      </c>
      <c r="O587" s="4" t="s">
        <v>68</v>
      </c>
      <c r="P587" s="37">
        <f t="shared" si="36"/>
        <v>1181.2</v>
      </c>
      <c r="R587" s="43">
        <v>260</v>
      </c>
      <c r="BE587" s="46">
        <v>307112</v>
      </c>
      <c r="BH587" s="4">
        <v>50</v>
      </c>
      <c r="BI587" s="49">
        <v>0</v>
      </c>
      <c r="BJ587" s="4">
        <v>0.01</v>
      </c>
    </row>
    <row r="588" spans="1:62" ht="15" x14ac:dyDescent="0.25">
      <c r="A588" s="4">
        <v>583</v>
      </c>
      <c r="F588" s="51" t="s">
        <v>67</v>
      </c>
      <c r="G588" s="36">
        <v>55188</v>
      </c>
      <c r="L588" s="4">
        <v>13</v>
      </c>
      <c r="M588" s="4">
        <v>2</v>
      </c>
      <c r="N588" s="4">
        <v>34.9</v>
      </c>
      <c r="O588" s="4" t="s">
        <v>68</v>
      </c>
      <c r="P588" s="37">
        <f t="shared" si="36"/>
        <v>5434.9</v>
      </c>
      <c r="R588" s="43">
        <v>170</v>
      </c>
      <c r="BE588" s="46">
        <v>923932.99999999988</v>
      </c>
      <c r="BH588" s="4">
        <v>50</v>
      </c>
      <c r="BI588" s="49">
        <v>0</v>
      </c>
      <c r="BJ588" s="4">
        <v>0.01</v>
      </c>
    </row>
    <row r="589" spans="1:62" ht="15" x14ac:dyDescent="0.25">
      <c r="A589" s="4">
        <v>584</v>
      </c>
      <c r="F589" s="51" t="s">
        <v>67</v>
      </c>
      <c r="G589" s="36">
        <v>4718</v>
      </c>
      <c r="L589" s="4">
        <v>2</v>
      </c>
      <c r="M589" s="4">
        <v>2</v>
      </c>
      <c r="N589" s="4">
        <v>65</v>
      </c>
      <c r="O589" s="4" t="s">
        <v>68</v>
      </c>
      <c r="P589" s="37">
        <f t="shared" si="36"/>
        <v>1065</v>
      </c>
      <c r="R589" s="43">
        <v>100</v>
      </c>
      <c r="BE589" s="46">
        <v>106500</v>
      </c>
      <c r="BH589" s="4">
        <v>50</v>
      </c>
      <c r="BI589" s="49">
        <v>0</v>
      </c>
      <c r="BJ589" s="4">
        <v>0.01</v>
      </c>
    </row>
    <row r="590" spans="1:62" ht="15" x14ac:dyDescent="0.25">
      <c r="A590" s="4">
        <v>585</v>
      </c>
      <c r="F590" s="51" t="s">
        <v>67</v>
      </c>
      <c r="G590" s="36">
        <v>33601</v>
      </c>
      <c r="L590" s="4">
        <v>0</v>
      </c>
      <c r="M590" s="4">
        <v>1</v>
      </c>
      <c r="N590" s="4">
        <v>88</v>
      </c>
      <c r="O590" s="4" t="s">
        <v>68</v>
      </c>
      <c r="P590" s="37">
        <f t="shared" si="36"/>
        <v>188</v>
      </c>
      <c r="R590" s="43">
        <v>200</v>
      </c>
      <c r="BE590" s="46">
        <v>37600</v>
      </c>
      <c r="BH590" s="4">
        <v>50</v>
      </c>
      <c r="BI590" s="49">
        <v>0</v>
      </c>
      <c r="BJ590" s="4">
        <v>0.01</v>
      </c>
    </row>
    <row r="591" spans="1:62" ht="15" x14ac:dyDescent="0.25">
      <c r="A591" s="4">
        <v>586</v>
      </c>
      <c r="F591" s="51" t="s">
        <v>67</v>
      </c>
      <c r="G591" s="36">
        <v>17545</v>
      </c>
      <c r="L591" s="4">
        <v>4</v>
      </c>
      <c r="M591" s="4">
        <v>3</v>
      </c>
      <c r="N591" s="4">
        <v>96.6</v>
      </c>
      <c r="O591" s="4" t="s">
        <v>68</v>
      </c>
      <c r="P591" s="37">
        <f t="shared" si="36"/>
        <v>1996.6</v>
      </c>
      <c r="R591" s="43">
        <v>100</v>
      </c>
      <c r="BE591" s="46">
        <v>199660</v>
      </c>
      <c r="BH591" s="4">
        <v>50</v>
      </c>
      <c r="BI591" s="49">
        <v>0</v>
      </c>
      <c r="BJ591" s="4">
        <v>0.01</v>
      </c>
    </row>
    <row r="592" spans="1:62" ht="15" x14ac:dyDescent="0.25">
      <c r="A592" s="4">
        <v>587</v>
      </c>
      <c r="F592" s="51" t="s">
        <v>67</v>
      </c>
      <c r="G592" s="36">
        <v>33786</v>
      </c>
      <c r="L592" s="4">
        <v>0</v>
      </c>
      <c r="M592" s="4">
        <v>2</v>
      </c>
      <c r="N592" s="4">
        <v>40</v>
      </c>
      <c r="O592" s="4" t="s">
        <v>68</v>
      </c>
      <c r="P592" s="37">
        <f t="shared" si="36"/>
        <v>240</v>
      </c>
      <c r="R592" s="43">
        <v>450</v>
      </c>
      <c r="BE592" s="46">
        <v>108000</v>
      </c>
      <c r="BH592" s="4">
        <v>50</v>
      </c>
      <c r="BI592" s="49">
        <v>0</v>
      </c>
      <c r="BJ592" s="4">
        <v>0.01</v>
      </c>
    </row>
    <row r="593" spans="1:62" ht="15" x14ac:dyDescent="0.25">
      <c r="A593" s="4">
        <v>588</v>
      </c>
      <c r="F593" s="51" t="s">
        <v>67</v>
      </c>
      <c r="G593" s="36">
        <v>21602</v>
      </c>
      <c r="L593" s="4">
        <v>2</v>
      </c>
      <c r="M593" s="4">
        <v>2</v>
      </c>
      <c r="N593" s="4">
        <v>60</v>
      </c>
      <c r="O593" s="4" t="s">
        <v>68</v>
      </c>
      <c r="P593" s="37">
        <f t="shared" si="36"/>
        <v>1060</v>
      </c>
      <c r="R593" s="43">
        <v>150</v>
      </c>
      <c r="BE593" s="46">
        <v>159000</v>
      </c>
      <c r="BH593" s="4">
        <v>50</v>
      </c>
      <c r="BI593" s="49">
        <v>0</v>
      </c>
      <c r="BJ593" s="4">
        <v>0.01</v>
      </c>
    </row>
    <row r="594" spans="1:62" ht="15" x14ac:dyDescent="0.25">
      <c r="A594" s="4">
        <v>589</v>
      </c>
      <c r="F594" s="51" t="s">
        <v>67</v>
      </c>
      <c r="G594" s="36">
        <v>35300</v>
      </c>
      <c r="L594" s="4">
        <v>3</v>
      </c>
      <c r="M594" s="4">
        <v>3</v>
      </c>
      <c r="N594" s="4">
        <v>27</v>
      </c>
      <c r="O594" s="4" t="s">
        <v>68</v>
      </c>
      <c r="P594" s="37">
        <f t="shared" si="36"/>
        <v>1527</v>
      </c>
      <c r="R594" s="43">
        <v>190</v>
      </c>
      <c r="BE594" s="46">
        <v>290130</v>
      </c>
      <c r="BH594" s="4">
        <v>50</v>
      </c>
      <c r="BI594" s="49">
        <v>0</v>
      </c>
      <c r="BJ594" s="4">
        <v>0.01</v>
      </c>
    </row>
    <row r="595" spans="1:62" ht="15" x14ac:dyDescent="0.25">
      <c r="A595" s="4">
        <v>590</v>
      </c>
      <c r="F595" s="51" t="s">
        <v>67</v>
      </c>
      <c r="G595" s="36">
        <v>44826</v>
      </c>
      <c r="L595" s="4">
        <v>4</v>
      </c>
      <c r="M595" s="4">
        <v>1</v>
      </c>
      <c r="N595" s="4">
        <v>0</v>
      </c>
      <c r="O595" s="4" t="s">
        <v>68</v>
      </c>
      <c r="P595" s="37">
        <f t="shared" si="36"/>
        <v>1700</v>
      </c>
      <c r="R595" s="43">
        <v>130</v>
      </c>
      <c r="BE595" s="46">
        <v>221000</v>
      </c>
      <c r="BH595" s="4">
        <v>50</v>
      </c>
      <c r="BI595" s="49">
        <v>0</v>
      </c>
      <c r="BJ595" s="4">
        <v>0.01</v>
      </c>
    </row>
    <row r="596" spans="1:62" ht="15" x14ac:dyDescent="0.25">
      <c r="A596" s="4">
        <v>591</v>
      </c>
      <c r="F596" s="51" t="s">
        <v>67</v>
      </c>
      <c r="G596" s="36">
        <v>44591</v>
      </c>
      <c r="L596" s="4">
        <v>3</v>
      </c>
      <c r="M596" s="4">
        <v>0</v>
      </c>
      <c r="N596" s="4">
        <v>0</v>
      </c>
      <c r="O596" s="4" t="s">
        <v>68</v>
      </c>
      <c r="P596" s="37">
        <f t="shared" si="36"/>
        <v>1200</v>
      </c>
      <c r="R596" s="43">
        <v>150</v>
      </c>
      <c r="BE596" s="46">
        <v>180000</v>
      </c>
      <c r="BH596" s="4">
        <v>50</v>
      </c>
      <c r="BI596" s="49">
        <v>0</v>
      </c>
      <c r="BJ596" s="4">
        <v>0.01</v>
      </c>
    </row>
    <row r="597" spans="1:62" ht="15" x14ac:dyDescent="0.25">
      <c r="A597" s="4">
        <v>592</v>
      </c>
      <c r="F597" s="51" t="s">
        <v>67</v>
      </c>
      <c r="G597" s="36">
        <v>24988</v>
      </c>
      <c r="L597" s="4">
        <v>12</v>
      </c>
      <c r="M597" s="4">
        <v>3</v>
      </c>
      <c r="N597" s="4">
        <v>50</v>
      </c>
      <c r="O597" s="4" t="s">
        <v>68</v>
      </c>
      <c r="P597" s="37">
        <f t="shared" si="36"/>
        <v>5150</v>
      </c>
      <c r="R597" s="43">
        <v>100</v>
      </c>
      <c r="BE597" s="46">
        <v>515000</v>
      </c>
      <c r="BH597" s="4">
        <v>50</v>
      </c>
      <c r="BI597" s="49">
        <v>0</v>
      </c>
      <c r="BJ597" s="4">
        <v>0.01</v>
      </c>
    </row>
    <row r="598" spans="1:62" ht="15" x14ac:dyDescent="0.25">
      <c r="A598" s="4">
        <v>593</v>
      </c>
      <c r="F598" s="51" t="s">
        <v>67</v>
      </c>
      <c r="G598" s="36">
        <v>29094</v>
      </c>
      <c r="L598" s="4">
        <v>0</v>
      </c>
      <c r="M598" s="4">
        <v>1</v>
      </c>
      <c r="N598" s="4">
        <v>90</v>
      </c>
      <c r="O598" s="4" t="s">
        <v>68</v>
      </c>
      <c r="P598" s="37">
        <f t="shared" si="36"/>
        <v>190</v>
      </c>
      <c r="R598" s="43">
        <v>80</v>
      </c>
      <c r="BE598" s="46">
        <v>15200</v>
      </c>
      <c r="BH598" s="4">
        <v>50</v>
      </c>
      <c r="BI598" s="49">
        <v>0</v>
      </c>
      <c r="BJ598" s="4">
        <v>0.01</v>
      </c>
    </row>
    <row r="599" spans="1:62" ht="15" x14ac:dyDescent="0.25">
      <c r="A599" s="4">
        <v>594</v>
      </c>
      <c r="F599" s="51" t="s">
        <v>67</v>
      </c>
      <c r="G599" s="36">
        <v>29068</v>
      </c>
      <c r="L599" s="4">
        <v>8</v>
      </c>
      <c r="M599" s="4">
        <v>3</v>
      </c>
      <c r="N599" s="4">
        <v>69</v>
      </c>
      <c r="O599" s="4" t="s">
        <v>68</v>
      </c>
      <c r="P599" s="37">
        <f t="shared" si="36"/>
        <v>3569</v>
      </c>
      <c r="R599" s="43">
        <v>190</v>
      </c>
      <c r="BE599" s="46">
        <v>678110</v>
      </c>
      <c r="BH599" s="4">
        <v>50</v>
      </c>
      <c r="BI599" s="49">
        <v>0</v>
      </c>
      <c r="BJ599" s="4">
        <v>0.01</v>
      </c>
    </row>
    <row r="600" spans="1:62" ht="15" x14ac:dyDescent="0.25">
      <c r="A600" s="4">
        <v>595</v>
      </c>
      <c r="F600" s="51" t="s">
        <v>67</v>
      </c>
      <c r="G600" s="36">
        <v>25024</v>
      </c>
      <c r="L600" s="4">
        <v>16</v>
      </c>
      <c r="M600" s="4">
        <v>2</v>
      </c>
      <c r="N600" s="4">
        <v>40</v>
      </c>
      <c r="O600" s="4" t="s">
        <v>68</v>
      </c>
      <c r="P600" s="37">
        <f t="shared" si="36"/>
        <v>6640</v>
      </c>
      <c r="R600" s="43">
        <v>80</v>
      </c>
      <c r="BE600" s="46">
        <v>531200</v>
      </c>
      <c r="BH600" s="4">
        <v>50</v>
      </c>
      <c r="BI600" s="49">
        <v>0</v>
      </c>
      <c r="BJ600" s="4">
        <v>0.01</v>
      </c>
    </row>
    <row r="601" spans="1:62" ht="15" x14ac:dyDescent="0.25">
      <c r="A601" s="4">
        <v>596</v>
      </c>
      <c r="F601" s="51" t="s">
        <v>67</v>
      </c>
      <c r="G601" s="36">
        <v>25023</v>
      </c>
      <c r="L601" s="4">
        <v>3</v>
      </c>
      <c r="M601" s="4">
        <v>0</v>
      </c>
      <c r="N601" s="4">
        <v>70</v>
      </c>
      <c r="O601" s="4" t="s">
        <v>68</v>
      </c>
      <c r="P601" s="37">
        <f t="shared" si="36"/>
        <v>1270</v>
      </c>
      <c r="R601" s="43">
        <v>80</v>
      </c>
      <c r="BE601" s="46">
        <v>101600</v>
      </c>
      <c r="BH601" s="4">
        <v>50</v>
      </c>
      <c r="BI601" s="49">
        <v>0</v>
      </c>
      <c r="BJ601" s="4">
        <v>0.01</v>
      </c>
    </row>
    <row r="602" spans="1:62" ht="15" x14ac:dyDescent="0.25">
      <c r="A602" s="4">
        <v>597</v>
      </c>
      <c r="F602" s="51" t="s">
        <v>67</v>
      </c>
      <c r="G602" s="36">
        <v>29029</v>
      </c>
      <c r="L602" s="4">
        <v>0</v>
      </c>
      <c r="M602" s="4">
        <v>1</v>
      </c>
      <c r="N602" s="4">
        <v>4</v>
      </c>
      <c r="O602" s="4" t="s">
        <v>68</v>
      </c>
      <c r="P602" s="37">
        <f t="shared" si="36"/>
        <v>104</v>
      </c>
      <c r="R602" s="43">
        <v>160</v>
      </c>
      <c r="BE602" s="46">
        <v>16640</v>
      </c>
      <c r="BH602" s="4">
        <v>50</v>
      </c>
      <c r="BI602" s="49">
        <v>0</v>
      </c>
      <c r="BJ602" s="4">
        <v>0.01</v>
      </c>
    </row>
    <row r="603" spans="1:62" ht="15" x14ac:dyDescent="0.25">
      <c r="A603" s="4">
        <v>598</v>
      </c>
      <c r="F603" s="51" t="s">
        <v>67</v>
      </c>
      <c r="G603" s="36">
        <v>28838</v>
      </c>
      <c r="L603" s="4">
        <v>7</v>
      </c>
      <c r="M603" s="4">
        <v>2</v>
      </c>
      <c r="N603" s="4">
        <v>74</v>
      </c>
      <c r="O603" s="4" t="s">
        <v>68</v>
      </c>
      <c r="P603" s="37">
        <f t="shared" si="36"/>
        <v>3074</v>
      </c>
      <c r="R603" s="43">
        <v>120</v>
      </c>
      <c r="BE603" s="46">
        <v>368880</v>
      </c>
      <c r="BH603" s="4">
        <v>50</v>
      </c>
      <c r="BI603" s="49">
        <v>0</v>
      </c>
      <c r="BJ603" s="4">
        <v>0.01</v>
      </c>
    </row>
    <row r="604" spans="1:62" ht="15" x14ac:dyDescent="0.25">
      <c r="A604" s="4">
        <v>599</v>
      </c>
      <c r="F604" s="51" t="s">
        <v>67</v>
      </c>
      <c r="G604" s="36">
        <v>26602</v>
      </c>
      <c r="L604" s="4">
        <v>2</v>
      </c>
      <c r="M604" s="4">
        <v>1</v>
      </c>
      <c r="N604" s="4">
        <v>70</v>
      </c>
      <c r="O604" s="4" t="s">
        <v>68</v>
      </c>
      <c r="P604" s="37">
        <f t="shared" si="36"/>
        <v>970</v>
      </c>
      <c r="R604" s="43">
        <v>350</v>
      </c>
      <c r="BE604" s="46">
        <v>339500</v>
      </c>
      <c r="BH604" s="4">
        <v>50</v>
      </c>
      <c r="BI604" s="49">
        <v>0</v>
      </c>
      <c r="BJ604" s="4">
        <v>0.01</v>
      </c>
    </row>
    <row r="605" spans="1:62" ht="15" x14ac:dyDescent="0.25">
      <c r="A605" s="4">
        <v>600</v>
      </c>
      <c r="F605" s="51" t="s">
        <v>67</v>
      </c>
      <c r="G605" s="36">
        <v>29409</v>
      </c>
      <c r="L605" s="4">
        <v>0</v>
      </c>
      <c r="M605" s="4">
        <v>1</v>
      </c>
      <c r="N605" s="4">
        <v>25</v>
      </c>
      <c r="O605" s="4" t="s">
        <v>68</v>
      </c>
      <c r="P605" s="37">
        <f t="shared" si="36"/>
        <v>125</v>
      </c>
      <c r="R605" s="43">
        <v>350</v>
      </c>
      <c r="BE605" s="46">
        <v>43750</v>
      </c>
      <c r="BH605" s="4">
        <v>50</v>
      </c>
      <c r="BI605" s="49">
        <v>0</v>
      </c>
      <c r="BJ605" s="4">
        <v>0.01</v>
      </c>
    </row>
    <row r="606" spans="1:62" ht="15" x14ac:dyDescent="0.25">
      <c r="A606" s="4">
        <v>601</v>
      </c>
      <c r="F606" s="51" t="s">
        <v>67</v>
      </c>
      <c r="G606" s="36">
        <v>37396</v>
      </c>
      <c r="L606" s="4">
        <v>3</v>
      </c>
      <c r="M606" s="4">
        <v>1</v>
      </c>
      <c r="N606" s="4">
        <v>99</v>
      </c>
      <c r="O606" s="4" t="s">
        <v>68</v>
      </c>
      <c r="P606" s="37">
        <f t="shared" si="36"/>
        <v>1399</v>
      </c>
      <c r="R606" s="43">
        <v>130</v>
      </c>
      <c r="BE606" s="46">
        <v>181870</v>
      </c>
      <c r="BH606" s="4">
        <v>50</v>
      </c>
      <c r="BI606" s="49">
        <v>0</v>
      </c>
      <c r="BJ606" s="4">
        <v>0.01</v>
      </c>
    </row>
    <row r="607" spans="1:62" ht="15" x14ac:dyDescent="0.25">
      <c r="A607" s="4">
        <v>602</v>
      </c>
      <c r="F607" s="51" t="s">
        <v>67</v>
      </c>
      <c r="G607" s="36">
        <v>37399</v>
      </c>
      <c r="L607" s="4">
        <v>2</v>
      </c>
      <c r="M607" s="4">
        <v>3</v>
      </c>
      <c r="N607" s="4">
        <v>59</v>
      </c>
      <c r="O607" s="4" t="s">
        <v>68</v>
      </c>
      <c r="P607" s="37">
        <f t="shared" si="36"/>
        <v>1159</v>
      </c>
      <c r="R607" s="43">
        <v>130</v>
      </c>
      <c r="BE607" s="46">
        <v>150670</v>
      </c>
      <c r="BH607" s="4">
        <v>50</v>
      </c>
      <c r="BI607" s="49">
        <v>0</v>
      </c>
      <c r="BJ607" s="4">
        <v>0.01</v>
      </c>
    </row>
    <row r="608" spans="1:62" ht="15" x14ac:dyDescent="0.25">
      <c r="A608" s="4">
        <v>603</v>
      </c>
      <c r="F608" s="51" t="s">
        <v>67</v>
      </c>
      <c r="G608" s="36">
        <v>29140</v>
      </c>
      <c r="L608" s="4">
        <v>0</v>
      </c>
      <c r="M608" s="4">
        <v>2</v>
      </c>
      <c r="N608" s="4">
        <v>43</v>
      </c>
      <c r="O608" s="4" t="s">
        <v>68</v>
      </c>
      <c r="P608" s="37">
        <f t="shared" si="36"/>
        <v>243</v>
      </c>
      <c r="R608" s="43">
        <v>200</v>
      </c>
      <c r="BE608" s="46">
        <v>48600</v>
      </c>
      <c r="BH608" s="4">
        <v>50</v>
      </c>
      <c r="BI608" s="49">
        <v>0</v>
      </c>
      <c r="BJ608" s="4">
        <v>0.01</v>
      </c>
    </row>
    <row r="609" spans="1:62" ht="15" x14ac:dyDescent="0.25">
      <c r="A609" s="4">
        <v>604</v>
      </c>
      <c r="F609" s="51" t="s">
        <v>67</v>
      </c>
      <c r="G609" s="36">
        <v>21550</v>
      </c>
      <c r="L609" s="4">
        <v>2</v>
      </c>
      <c r="M609" s="4">
        <v>2</v>
      </c>
      <c r="N609" s="4">
        <v>90</v>
      </c>
      <c r="O609" s="4" t="s">
        <v>68</v>
      </c>
      <c r="P609" s="37">
        <f t="shared" si="36"/>
        <v>1090</v>
      </c>
      <c r="R609" s="43">
        <v>80</v>
      </c>
      <c r="BE609" s="46">
        <v>87200</v>
      </c>
      <c r="BH609" s="4">
        <v>50</v>
      </c>
      <c r="BI609" s="49">
        <v>0</v>
      </c>
      <c r="BJ609" s="4">
        <v>0.01</v>
      </c>
    </row>
    <row r="610" spans="1:62" ht="15" x14ac:dyDescent="0.25">
      <c r="A610" s="4">
        <v>605</v>
      </c>
      <c r="F610" s="51" t="s">
        <v>67</v>
      </c>
      <c r="G610" s="36">
        <v>38728</v>
      </c>
      <c r="L610" s="4">
        <v>7</v>
      </c>
      <c r="M610" s="4">
        <v>3</v>
      </c>
      <c r="N610" s="4">
        <v>88.1</v>
      </c>
      <c r="O610" s="4" t="s">
        <v>68</v>
      </c>
      <c r="P610" s="37">
        <f t="shared" si="36"/>
        <v>3188.1</v>
      </c>
      <c r="R610" s="43">
        <v>150</v>
      </c>
      <c r="BE610" s="46">
        <v>478215</v>
      </c>
      <c r="BH610" s="4">
        <v>50</v>
      </c>
      <c r="BI610" s="49">
        <v>0</v>
      </c>
      <c r="BJ610" s="4">
        <v>0.01</v>
      </c>
    </row>
    <row r="611" spans="1:62" ht="15" x14ac:dyDescent="0.25">
      <c r="A611" s="4">
        <v>606</v>
      </c>
      <c r="F611" s="51" t="s">
        <v>67</v>
      </c>
      <c r="G611" s="36">
        <v>47155</v>
      </c>
      <c r="L611" s="4">
        <v>6</v>
      </c>
      <c r="M611" s="4">
        <v>3</v>
      </c>
      <c r="N611" s="4">
        <v>10.3</v>
      </c>
      <c r="O611" s="4" t="s">
        <v>68</v>
      </c>
      <c r="P611" s="37">
        <f t="shared" si="36"/>
        <v>2710.3</v>
      </c>
      <c r="R611" s="43">
        <v>80</v>
      </c>
      <c r="BE611" s="46">
        <v>216824</v>
      </c>
      <c r="BH611" s="4">
        <v>50</v>
      </c>
      <c r="BI611" s="49">
        <v>0</v>
      </c>
      <c r="BJ611" s="4">
        <v>0.01</v>
      </c>
    </row>
    <row r="612" spans="1:62" ht="15" x14ac:dyDescent="0.25">
      <c r="A612" s="4">
        <v>607</v>
      </c>
      <c r="F612" s="51" t="s">
        <v>67</v>
      </c>
      <c r="G612" s="36">
        <v>28835</v>
      </c>
      <c r="L612" s="4">
        <v>1</v>
      </c>
      <c r="M612" s="4">
        <v>1</v>
      </c>
      <c r="N612" s="4">
        <v>88.6</v>
      </c>
      <c r="O612" s="4" t="s">
        <v>68</v>
      </c>
      <c r="P612" s="37">
        <f t="shared" si="36"/>
        <v>588.6</v>
      </c>
      <c r="R612" s="43">
        <v>80</v>
      </c>
      <c r="BE612" s="46">
        <v>47088</v>
      </c>
      <c r="BH612" s="4">
        <v>50</v>
      </c>
      <c r="BI612" s="49">
        <v>0</v>
      </c>
      <c r="BJ612" s="4">
        <v>0.01</v>
      </c>
    </row>
    <row r="613" spans="1:62" ht="15" x14ac:dyDescent="0.25">
      <c r="A613" s="4">
        <v>608</v>
      </c>
      <c r="F613" s="51" t="s">
        <v>67</v>
      </c>
      <c r="G613" s="36">
        <v>28831</v>
      </c>
      <c r="L613" s="4">
        <v>3</v>
      </c>
      <c r="M613" s="4">
        <v>1</v>
      </c>
      <c r="N613" s="4">
        <v>44</v>
      </c>
      <c r="O613" s="4" t="s">
        <v>68</v>
      </c>
      <c r="P613" s="37">
        <f t="shared" si="36"/>
        <v>1344</v>
      </c>
      <c r="R613" s="43">
        <v>80</v>
      </c>
      <c r="BE613" s="46">
        <v>107520</v>
      </c>
      <c r="BH613" s="4">
        <v>50</v>
      </c>
      <c r="BI613" s="49">
        <v>0</v>
      </c>
      <c r="BJ613" s="4">
        <v>0.01</v>
      </c>
    </row>
    <row r="614" spans="1:62" ht="15" x14ac:dyDescent="0.25">
      <c r="A614" s="4">
        <v>609</v>
      </c>
      <c r="F614" s="51" t="s">
        <v>67</v>
      </c>
      <c r="G614" s="36">
        <v>35278</v>
      </c>
      <c r="L614" s="4">
        <v>2</v>
      </c>
      <c r="M614" s="4">
        <v>2</v>
      </c>
      <c r="N614" s="4">
        <v>1</v>
      </c>
      <c r="O614" s="4" t="s">
        <v>68</v>
      </c>
      <c r="P614" s="37">
        <f t="shared" si="36"/>
        <v>1001</v>
      </c>
      <c r="R614" s="43">
        <v>150</v>
      </c>
      <c r="BE614" s="46">
        <v>150150</v>
      </c>
      <c r="BH614" s="4">
        <v>50</v>
      </c>
      <c r="BI614" s="49">
        <v>0</v>
      </c>
      <c r="BJ614" s="4">
        <v>0.01</v>
      </c>
    </row>
    <row r="615" spans="1:62" ht="15" x14ac:dyDescent="0.25">
      <c r="A615" s="4">
        <v>610</v>
      </c>
      <c r="F615" s="51" t="s">
        <v>67</v>
      </c>
      <c r="G615" s="36">
        <v>29180</v>
      </c>
      <c r="L615" s="4">
        <v>7</v>
      </c>
      <c r="M615" s="4">
        <v>3</v>
      </c>
      <c r="N615" s="4">
        <v>81</v>
      </c>
      <c r="O615" s="4" t="s">
        <v>68</v>
      </c>
      <c r="P615" s="37">
        <f t="shared" si="36"/>
        <v>3181</v>
      </c>
      <c r="R615" s="43">
        <v>130</v>
      </c>
      <c r="BE615" s="46">
        <v>413530</v>
      </c>
      <c r="BH615" s="4">
        <v>50</v>
      </c>
      <c r="BI615" s="49">
        <v>0</v>
      </c>
      <c r="BJ615" s="4">
        <v>0.01</v>
      </c>
    </row>
    <row r="616" spans="1:62" ht="15" x14ac:dyDescent="0.25">
      <c r="A616" s="4">
        <v>611</v>
      </c>
      <c r="F616" s="51" t="s">
        <v>67</v>
      </c>
      <c r="G616" s="36">
        <v>29183</v>
      </c>
      <c r="L616" s="4">
        <v>4</v>
      </c>
      <c r="M616" s="4">
        <v>3</v>
      </c>
      <c r="N616" s="4">
        <v>7.8</v>
      </c>
      <c r="O616" s="4" t="s">
        <v>68</v>
      </c>
      <c r="P616" s="37">
        <f t="shared" si="36"/>
        <v>1907.8</v>
      </c>
      <c r="R616" s="43">
        <v>190</v>
      </c>
      <c r="BE616" s="46">
        <v>362482</v>
      </c>
      <c r="BH616" s="4">
        <v>50</v>
      </c>
      <c r="BI616" s="49">
        <v>0</v>
      </c>
      <c r="BJ616" s="4">
        <v>0.01</v>
      </c>
    </row>
    <row r="617" spans="1:62" ht="15" x14ac:dyDescent="0.25">
      <c r="A617" s="4">
        <v>612</v>
      </c>
      <c r="F617" s="51" t="s">
        <v>67</v>
      </c>
      <c r="G617" s="36">
        <v>43991</v>
      </c>
      <c r="L617" s="4">
        <v>3</v>
      </c>
      <c r="M617" s="4">
        <v>0</v>
      </c>
      <c r="N617" s="4">
        <v>73</v>
      </c>
      <c r="O617" s="4" t="s">
        <v>68</v>
      </c>
      <c r="P617" s="37">
        <f t="shared" si="36"/>
        <v>1273</v>
      </c>
      <c r="R617" s="43">
        <v>100</v>
      </c>
      <c r="BE617" s="46">
        <v>127300</v>
      </c>
      <c r="BH617" s="4">
        <v>50</v>
      </c>
      <c r="BI617" s="49">
        <v>0</v>
      </c>
      <c r="BJ617" s="4">
        <v>0.01</v>
      </c>
    </row>
    <row r="618" spans="1:62" ht="15" x14ac:dyDescent="0.25">
      <c r="A618" s="4">
        <v>613</v>
      </c>
      <c r="F618" s="51" t="s">
        <v>67</v>
      </c>
      <c r="G618" s="36">
        <v>29186</v>
      </c>
      <c r="L618" s="4">
        <v>14</v>
      </c>
      <c r="M618" s="4">
        <v>1</v>
      </c>
      <c r="N618" s="4">
        <v>9</v>
      </c>
      <c r="O618" s="4" t="s">
        <v>68</v>
      </c>
      <c r="P618" s="37">
        <f t="shared" si="36"/>
        <v>5709</v>
      </c>
      <c r="R618" s="43">
        <v>100</v>
      </c>
      <c r="BE618" s="46">
        <v>570900</v>
      </c>
      <c r="BH618" s="4">
        <v>50</v>
      </c>
      <c r="BI618" s="49">
        <v>0</v>
      </c>
      <c r="BJ618" s="4">
        <v>0.01</v>
      </c>
    </row>
    <row r="619" spans="1:62" ht="15" x14ac:dyDescent="0.25">
      <c r="A619" s="4">
        <v>614</v>
      </c>
      <c r="F619" s="51" t="s">
        <v>67</v>
      </c>
      <c r="G619" s="36">
        <v>25040</v>
      </c>
      <c r="L619" s="4">
        <v>1</v>
      </c>
      <c r="M619" s="4">
        <v>1</v>
      </c>
      <c r="N619" s="4">
        <v>87</v>
      </c>
      <c r="O619" s="4" t="s">
        <v>68</v>
      </c>
      <c r="P619" s="37">
        <f t="shared" si="36"/>
        <v>587</v>
      </c>
      <c r="R619" s="43">
        <v>250</v>
      </c>
      <c r="BE619" s="46">
        <v>146750</v>
      </c>
      <c r="BH619" s="4">
        <v>50</v>
      </c>
      <c r="BI619" s="49">
        <v>0</v>
      </c>
      <c r="BJ619" s="4">
        <v>0.01</v>
      </c>
    </row>
    <row r="620" spans="1:62" ht="15" x14ac:dyDescent="0.25">
      <c r="A620" s="4">
        <v>615</v>
      </c>
      <c r="F620" s="51" t="s">
        <v>67</v>
      </c>
      <c r="G620" s="36">
        <v>40587</v>
      </c>
      <c r="L620" s="4">
        <v>0</v>
      </c>
      <c r="M620" s="4">
        <v>1</v>
      </c>
      <c r="N620" s="4">
        <v>57.5</v>
      </c>
      <c r="O620" s="4" t="s">
        <v>68</v>
      </c>
      <c r="P620" s="37">
        <f t="shared" si="36"/>
        <v>157.5</v>
      </c>
      <c r="R620" s="43">
        <v>200</v>
      </c>
      <c r="BE620" s="46">
        <v>31500</v>
      </c>
      <c r="BH620" s="4">
        <v>50</v>
      </c>
      <c r="BI620" s="49">
        <v>0</v>
      </c>
      <c r="BJ620" s="4">
        <v>0.01</v>
      </c>
    </row>
    <row r="621" spans="1:62" ht="15" x14ac:dyDescent="0.25">
      <c r="A621" s="4">
        <v>616</v>
      </c>
      <c r="F621" s="51" t="s">
        <v>67</v>
      </c>
      <c r="G621" s="36">
        <v>39645</v>
      </c>
      <c r="L621" s="4">
        <v>2</v>
      </c>
      <c r="M621" s="4">
        <v>3</v>
      </c>
      <c r="N621" s="4">
        <v>55.4</v>
      </c>
      <c r="O621" s="4" t="s">
        <v>68</v>
      </c>
      <c r="P621" s="37">
        <f t="shared" si="36"/>
        <v>1155.4000000000001</v>
      </c>
      <c r="R621" s="43">
        <v>350</v>
      </c>
      <c r="BE621" s="46">
        <v>404390.00000000006</v>
      </c>
      <c r="BH621" s="4">
        <v>50</v>
      </c>
      <c r="BI621" s="49">
        <v>0</v>
      </c>
      <c r="BJ621" s="4">
        <v>0.01</v>
      </c>
    </row>
    <row r="622" spans="1:62" ht="15" x14ac:dyDescent="0.25">
      <c r="A622" s="4">
        <v>617</v>
      </c>
      <c r="F622" s="51" t="s">
        <v>67</v>
      </c>
      <c r="G622" s="36">
        <v>41994</v>
      </c>
      <c r="L622" s="4">
        <v>2</v>
      </c>
      <c r="M622" s="4">
        <v>2</v>
      </c>
      <c r="N622" s="4">
        <v>82.6</v>
      </c>
      <c r="O622" s="4" t="s">
        <v>68</v>
      </c>
      <c r="P622" s="37">
        <f t="shared" si="36"/>
        <v>1082.5999999999999</v>
      </c>
      <c r="R622" s="43">
        <v>80</v>
      </c>
      <c r="BE622" s="46">
        <v>86608</v>
      </c>
      <c r="BH622" s="4">
        <v>50</v>
      </c>
      <c r="BI622" s="49">
        <v>0</v>
      </c>
      <c r="BJ622" s="4">
        <v>0.01</v>
      </c>
    </row>
    <row r="623" spans="1:62" ht="15" x14ac:dyDescent="0.25">
      <c r="A623" s="4">
        <v>618</v>
      </c>
      <c r="F623" s="51" t="s">
        <v>67</v>
      </c>
      <c r="G623" s="36">
        <v>56918</v>
      </c>
      <c r="L623" s="4">
        <v>2</v>
      </c>
      <c r="M623" s="4">
        <v>0</v>
      </c>
      <c r="N623" s="4">
        <v>50</v>
      </c>
      <c r="O623" s="4" t="s">
        <v>68</v>
      </c>
      <c r="P623" s="37">
        <f t="shared" si="36"/>
        <v>850</v>
      </c>
      <c r="R623" s="43">
        <v>260</v>
      </c>
      <c r="BE623" s="46">
        <v>221000</v>
      </c>
      <c r="BH623" s="4">
        <v>50</v>
      </c>
      <c r="BI623" s="49">
        <v>0</v>
      </c>
      <c r="BJ623" s="4">
        <v>0.01</v>
      </c>
    </row>
    <row r="624" spans="1:62" ht="15" x14ac:dyDescent="0.25">
      <c r="A624" s="4">
        <v>619</v>
      </c>
      <c r="F624" s="51" t="s">
        <v>67</v>
      </c>
      <c r="G624" s="36">
        <v>32888</v>
      </c>
      <c r="L624" s="4">
        <v>3</v>
      </c>
      <c r="M624" s="4">
        <v>1</v>
      </c>
      <c r="N624" s="4">
        <v>23.7</v>
      </c>
      <c r="O624" s="4" t="s">
        <v>68</v>
      </c>
      <c r="P624" s="37">
        <f t="shared" si="36"/>
        <v>1323.7</v>
      </c>
      <c r="R624" s="43">
        <v>100</v>
      </c>
      <c r="BE624" s="46">
        <v>132370</v>
      </c>
      <c r="BH624" s="4">
        <v>50</v>
      </c>
      <c r="BI624" s="49">
        <v>0</v>
      </c>
      <c r="BJ624" s="4">
        <v>0.01</v>
      </c>
    </row>
    <row r="625" spans="1:62" ht="15" x14ac:dyDescent="0.25">
      <c r="A625" s="4">
        <v>620</v>
      </c>
      <c r="F625" s="51" t="s">
        <v>67</v>
      </c>
      <c r="G625" s="36">
        <v>26118</v>
      </c>
      <c r="L625" s="4">
        <v>0</v>
      </c>
      <c r="M625" s="4">
        <v>3</v>
      </c>
      <c r="N625" s="4">
        <v>90</v>
      </c>
      <c r="O625" s="4" t="s">
        <v>68</v>
      </c>
      <c r="P625" s="37">
        <f t="shared" si="36"/>
        <v>390</v>
      </c>
      <c r="R625" s="43">
        <v>80</v>
      </c>
      <c r="BE625" s="46">
        <v>31200</v>
      </c>
      <c r="BH625" s="4">
        <v>50</v>
      </c>
      <c r="BI625" s="49">
        <v>0</v>
      </c>
      <c r="BJ625" s="4">
        <v>0.01</v>
      </c>
    </row>
    <row r="626" spans="1:62" ht="15" x14ac:dyDescent="0.25">
      <c r="A626" s="4">
        <v>621</v>
      </c>
      <c r="F626" s="51" t="s">
        <v>67</v>
      </c>
      <c r="G626" s="36">
        <v>32889</v>
      </c>
      <c r="L626" s="4">
        <v>0</v>
      </c>
      <c r="M626" s="4">
        <v>2</v>
      </c>
      <c r="N626" s="4">
        <v>74</v>
      </c>
      <c r="O626" s="4" t="s">
        <v>68</v>
      </c>
      <c r="P626" s="37">
        <f t="shared" si="36"/>
        <v>274</v>
      </c>
      <c r="R626" s="43">
        <v>80</v>
      </c>
      <c r="BE626" s="46">
        <v>21920</v>
      </c>
      <c r="BH626" s="4">
        <v>50</v>
      </c>
      <c r="BI626" s="49">
        <v>0</v>
      </c>
      <c r="BJ626" s="4">
        <v>0.01</v>
      </c>
    </row>
    <row r="627" spans="1:62" ht="15" x14ac:dyDescent="0.25">
      <c r="A627" s="4">
        <v>622</v>
      </c>
      <c r="F627" s="51" t="s">
        <v>67</v>
      </c>
      <c r="G627" s="36">
        <v>26092</v>
      </c>
      <c r="L627" s="4">
        <v>13</v>
      </c>
      <c r="M627" s="4">
        <v>0</v>
      </c>
      <c r="N627" s="4">
        <v>20</v>
      </c>
      <c r="O627" s="4" t="s">
        <v>68</v>
      </c>
      <c r="P627" s="37">
        <f t="shared" si="36"/>
        <v>5220</v>
      </c>
      <c r="R627" s="43">
        <v>130</v>
      </c>
      <c r="BE627" s="46">
        <v>678600</v>
      </c>
      <c r="BH627" s="4">
        <v>50</v>
      </c>
      <c r="BI627" s="49">
        <v>0</v>
      </c>
      <c r="BJ627" s="4">
        <v>0.01</v>
      </c>
    </row>
    <row r="628" spans="1:62" ht="15" x14ac:dyDescent="0.25">
      <c r="A628" s="4">
        <v>623</v>
      </c>
      <c r="F628" s="51" t="s">
        <v>67</v>
      </c>
      <c r="G628" s="36">
        <v>26686</v>
      </c>
      <c r="L628" s="4">
        <v>2</v>
      </c>
      <c r="M628" s="4">
        <v>2</v>
      </c>
      <c r="N628" s="4">
        <v>23</v>
      </c>
      <c r="O628" s="4" t="s">
        <v>68</v>
      </c>
      <c r="P628" s="37">
        <f t="shared" si="36"/>
        <v>1023</v>
      </c>
      <c r="R628" s="43">
        <v>220</v>
      </c>
      <c r="BE628" s="46">
        <v>225060</v>
      </c>
      <c r="BH628" s="4">
        <v>50</v>
      </c>
      <c r="BI628" s="49">
        <v>0</v>
      </c>
      <c r="BJ628" s="4">
        <v>0.01</v>
      </c>
    </row>
    <row r="629" spans="1:62" ht="15" x14ac:dyDescent="0.25">
      <c r="A629" s="4">
        <v>624</v>
      </c>
      <c r="F629" s="51" t="s">
        <v>67</v>
      </c>
      <c r="G629" s="36">
        <v>26563</v>
      </c>
      <c r="L629" s="4">
        <v>2</v>
      </c>
      <c r="M629" s="4">
        <v>1</v>
      </c>
      <c r="N629" s="4">
        <v>12</v>
      </c>
      <c r="O629" s="4" t="s">
        <v>68</v>
      </c>
      <c r="P629" s="37">
        <f t="shared" si="36"/>
        <v>912</v>
      </c>
      <c r="R629" s="43">
        <v>160</v>
      </c>
      <c r="BE629" s="46">
        <v>145920</v>
      </c>
      <c r="BH629" s="4">
        <v>50</v>
      </c>
      <c r="BI629" s="49">
        <v>0</v>
      </c>
      <c r="BJ629" s="4">
        <v>0.01</v>
      </c>
    </row>
    <row r="630" spans="1:62" ht="15" x14ac:dyDescent="0.25">
      <c r="A630" s="4">
        <v>625</v>
      </c>
      <c r="F630" s="51" t="s">
        <v>67</v>
      </c>
      <c r="G630" s="36">
        <v>59613</v>
      </c>
      <c r="L630" s="4">
        <v>8</v>
      </c>
      <c r="M630" s="4">
        <v>0</v>
      </c>
      <c r="N630" s="4">
        <v>15.9</v>
      </c>
      <c r="O630" s="4" t="s">
        <v>68</v>
      </c>
      <c r="P630" s="37">
        <f t="shared" si="36"/>
        <v>3215.9</v>
      </c>
      <c r="R630" s="43">
        <v>160</v>
      </c>
      <c r="BE630" s="46">
        <v>514544</v>
      </c>
      <c r="BH630" s="4">
        <v>50</v>
      </c>
      <c r="BI630" s="49">
        <v>0</v>
      </c>
      <c r="BJ630" s="4">
        <v>0.01</v>
      </c>
    </row>
    <row r="631" spans="1:62" ht="15" x14ac:dyDescent="0.25">
      <c r="A631" s="4">
        <v>626</v>
      </c>
      <c r="F631" s="51" t="s">
        <v>67</v>
      </c>
      <c r="G631" s="36">
        <v>21568</v>
      </c>
      <c r="L631" s="4">
        <v>4</v>
      </c>
      <c r="M631" s="4">
        <v>3</v>
      </c>
      <c r="N631" s="4">
        <v>50</v>
      </c>
      <c r="O631" s="4" t="s">
        <v>68</v>
      </c>
      <c r="P631" s="37">
        <f t="shared" si="36"/>
        <v>1950</v>
      </c>
      <c r="R631" s="43">
        <v>80</v>
      </c>
      <c r="BE631" s="46">
        <v>156000</v>
      </c>
      <c r="BH631" s="4">
        <v>50</v>
      </c>
      <c r="BI631" s="49">
        <v>0</v>
      </c>
      <c r="BJ631" s="4">
        <v>0.01</v>
      </c>
    </row>
    <row r="632" spans="1:62" ht="15" x14ac:dyDescent="0.25">
      <c r="A632" s="4">
        <v>627</v>
      </c>
      <c r="F632" s="51" t="s">
        <v>67</v>
      </c>
      <c r="G632" s="36">
        <v>24949</v>
      </c>
      <c r="L632" s="4">
        <v>26</v>
      </c>
      <c r="M632" s="4">
        <v>0</v>
      </c>
      <c r="N632" s="4">
        <v>62</v>
      </c>
      <c r="O632" s="4" t="s">
        <v>68</v>
      </c>
      <c r="P632" s="37">
        <f t="shared" si="36"/>
        <v>10462</v>
      </c>
      <c r="R632" s="43">
        <v>130</v>
      </c>
      <c r="BE632" s="46">
        <v>1360060</v>
      </c>
      <c r="BH632" s="4">
        <v>50</v>
      </c>
      <c r="BI632" s="49">
        <v>0</v>
      </c>
      <c r="BJ632" s="4">
        <v>0.01</v>
      </c>
    </row>
    <row r="633" spans="1:62" ht="15" x14ac:dyDescent="0.25">
      <c r="A633" s="4">
        <v>628</v>
      </c>
      <c r="F633" s="51" t="s">
        <v>67</v>
      </c>
      <c r="G633" s="36">
        <v>4874</v>
      </c>
      <c r="L633" s="4">
        <v>0</v>
      </c>
      <c r="M633" s="4">
        <v>2</v>
      </c>
      <c r="N633" s="4">
        <v>45</v>
      </c>
      <c r="O633" s="4" t="s">
        <v>68</v>
      </c>
      <c r="P633" s="37">
        <f t="shared" si="36"/>
        <v>245</v>
      </c>
      <c r="R633" s="43">
        <v>100</v>
      </c>
      <c r="BE633" s="46">
        <v>24500</v>
      </c>
      <c r="BH633" s="4">
        <v>50</v>
      </c>
      <c r="BI633" s="49">
        <v>0</v>
      </c>
      <c r="BJ633" s="4">
        <v>0.01</v>
      </c>
    </row>
    <row r="634" spans="1:62" ht="15" x14ac:dyDescent="0.25">
      <c r="A634" s="4">
        <v>629</v>
      </c>
      <c r="F634" s="51" t="s">
        <v>67</v>
      </c>
      <c r="G634" s="36">
        <v>28854</v>
      </c>
      <c r="L634" s="4">
        <v>18</v>
      </c>
      <c r="M634" s="4">
        <v>0</v>
      </c>
      <c r="N634" s="4">
        <v>24</v>
      </c>
      <c r="O634" s="4" t="s">
        <v>68</v>
      </c>
      <c r="P634" s="37">
        <f t="shared" si="36"/>
        <v>7224</v>
      </c>
      <c r="R634" s="43">
        <v>150</v>
      </c>
      <c r="BE634" s="46">
        <v>1083600</v>
      </c>
      <c r="BH634" s="4">
        <v>50</v>
      </c>
      <c r="BI634" s="49">
        <v>0</v>
      </c>
      <c r="BJ634" s="4">
        <v>0.01</v>
      </c>
    </row>
    <row r="635" spans="1:62" ht="15" x14ac:dyDescent="0.25">
      <c r="A635" s="4">
        <v>630</v>
      </c>
      <c r="F635" s="51" t="s">
        <v>67</v>
      </c>
      <c r="G635" s="36">
        <v>28855</v>
      </c>
      <c r="L635" s="4">
        <v>1</v>
      </c>
      <c r="M635" s="4">
        <v>2</v>
      </c>
      <c r="N635" s="4">
        <v>25.8</v>
      </c>
      <c r="O635" s="4" t="s">
        <v>68</v>
      </c>
      <c r="P635" s="37">
        <f t="shared" si="36"/>
        <v>625.79999999999995</v>
      </c>
      <c r="R635" s="43">
        <v>180</v>
      </c>
      <c r="BE635" s="46">
        <v>112643.99999999999</v>
      </c>
      <c r="BH635" s="4">
        <v>50</v>
      </c>
      <c r="BI635" s="49">
        <v>0</v>
      </c>
      <c r="BJ635" s="4">
        <v>0.01</v>
      </c>
    </row>
    <row r="636" spans="1:62" ht="15" x14ac:dyDescent="0.25">
      <c r="A636" s="4">
        <v>631</v>
      </c>
      <c r="F636" s="51" t="s">
        <v>67</v>
      </c>
      <c r="G636" s="36">
        <v>16494</v>
      </c>
      <c r="L636" s="4">
        <v>4</v>
      </c>
      <c r="M636" s="4">
        <v>0</v>
      </c>
      <c r="N636" s="4">
        <v>86.2</v>
      </c>
      <c r="O636" s="4" t="s">
        <v>68</v>
      </c>
      <c r="P636" s="37">
        <f t="shared" si="36"/>
        <v>1686.2</v>
      </c>
      <c r="R636" s="43">
        <v>130</v>
      </c>
      <c r="BE636" s="46">
        <v>219206</v>
      </c>
      <c r="BH636" s="4">
        <v>50</v>
      </c>
      <c r="BI636" s="49">
        <v>0</v>
      </c>
      <c r="BJ636" s="4">
        <v>0.01</v>
      </c>
    </row>
    <row r="637" spans="1:62" ht="15" x14ac:dyDescent="0.25">
      <c r="A637" s="4">
        <v>632</v>
      </c>
      <c r="F637" s="51" t="s">
        <v>67</v>
      </c>
      <c r="G637" s="36">
        <v>39728</v>
      </c>
      <c r="L637" s="4">
        <v>5</v>
      </c>
      <c r="M637" s="4">
        <v>1</v>
      </c>
      <c r="N637" s="4">
        <v>39</v>
      </c>
      <c r="O637" s="4" t="s">
        <v>68</v>
      </c>
      <c r="P637" s="37">
        <f t="shared" si="36"/>
        <v>2139</v>
      </c>
      <c r="R637" s="43">
        <v>220</v>
      </c>
      <c r="BE637" s="46">
        <v>470580</v>
      </c>
      <c r="BH637" s="4">
        <v>50</v>
      </c>
      <c r="BI637" s="49">
        <v>0</v>
      </c>
      <c r="BJ637" s="4">
        <v>0.01</v>
      </c>
    </row>
    <row r="638" spans="1:62" ht="15" x14ac:dyDescent="0.25">
      <c r="A638" s="4">
        <v>633</v>
      </c>
      <c r="F638" s="51" t="s">
        <v>67</v>
      </c>
      <c r="G638" s="36">
        <v>39729</v>
      </c>
      <c r="L638" s="4">
        <v>10</v>
      </c>
      <c r="M638" s="4">
        <v>2</v>
      </c>
      <c r="N638" s="4">
        <v>43</v>
      </c>
      <c r="O638" s="4" t="s">
        <v>68</v>
      </c>
      <c r="P638" s="37">
        <f t="shared" si="36"/>
        <v>4243</v>
      </c>
      <c r="R638" s="43">
        <v>190</v>
      </c>
      <c r="BE638" s="46">
        <v>806170</v>
      </c>
      <c r="BH638" s="4">
        <v>50</v>
      </c>
      <c r="BI638" s="49">
        <v>0</v>
      </c>
      <c r="BJ638" s="4">
        <v>0.01</v>
      </c>
    </row>
    <row r="639" spans="1:62" ht="15" x14ac:dyDescent="0.25">
      <c r="A639" s="4">
        <v>634</v>
      </c>
      <c r="F639" s="51" t="s">
        <v>67</v>
      </c>
      <c r="G639" s="36">
        <v>24961</v>
      </c>
      <c r="L639" s="4">
        <v>1</v>
      </c>
      <c r="M639" s="4">
        <v>1</v>
      </c>
      <c r="N639" s="4">
        <v>10</v>
      </c>
      <c r="O639" s="4" t="s">
        <v>68</v>
      </c>
      <c r="P639" s="37">
        <f t="shared" si="36"/>
        <v>510</v>
      </c>
      <c r="R639" s="43">
        <v>250</v>
      </c>
      <c r="BE639" s="46">
        <v>127500</v>
      </c>
      <c r="BH639" s="4">
        <v>50</v>
      </c>
      <c r="BI639" s="49">
        <v>0</v>
      </c>
      <c r="BJ639" s="4">
        <v>0.01</v>
      </c>
    </row>
    <row r="640" spans="1:62" ht="15" x14ac:dyDescent="0.25">
      <c r="A640" s="4">
        <v>635</v>
      </c>
      <c r="F640" s="51" t="s">
        <v>67</v>
      </c>
      <c r="G640" s="36">
        <v>40096</v>
      </c>
      <c r="L640" s="4">
        <v>0</v>
      </c>
      <c r="M640" s="4">
        <v>0</v>
      </c>
      <c r="N640" s="4">
        <v>71</v>
      </c>
      <c r="O640" s="4" t="s">
        <v>68</v>
      </c>
      <c r="P640" s="37">
        <f t="shared" si="36"/>
        <v>71</v>
      </c>
      <c r="R640" s="43">
        <v>250</v>
      </c>
      <c r="BE640" s="46">
        <v>17750</v>
      </c>
      <c r="BH640" s="4">
        <v>50</v>
      </c>
      <c r="BI640" s="49">
        <v>0</v>
      </c>
      <c r="BJ640" s="4">
        <v>0.01</v>
      </c>
    </row>
    <row r="641" spans="1:62" ht="15" x14ac:dyDescent="0.25">
      <c r="A641" s="4">
        <v>636</v>
      </c>
      <c r="F641" s="51" t="s">
        <v>67</v>
      </c>
      <c r="G641" s="36">
        <v>43166</v>
      </c>
      <c r="L641" s="4">
        <v>4</v>
      </c>
      <c r="M641" s="4">
        <v>0</v>
      </c>
      <c r="N641" s="4">
        <v>22.4</v>
      </c>
      <c r="O641" s="4" t="s">
        <v>68</v>
      </c>
      <c r="P641" s="37">
        <f t="shared" si="36"/>
        <v>1622.4</v>
      </c>
      <c r="R641" s="43">
        <v>100</v>
      </c>
      <c r="BE641" s="46">
        <v>162240</v>
      </c>
      <c r="BH641" s="4">
        <v>50</v>
      </c>
      <c r="BI641" s="49">
        <v>0</v>
      </c>
      <c r="BJ641" s="4">
        <v>0.01</v>
      </c>
    </row>
    <row r="642" spans="1:62" ht="15" x14ac:dyDescent="0.25">
      <c r="A642" s="4">
        <v>637</v>
      </c>
      <c r="F642" s="51" t="s">
        <v>67</v>
      </c>
      <c r="G642" s="36">
        <v>34096</v>
      </c>
      <c r="L642" s="4">
        <v>5</v>
      </c>
      <c r="M642" s="4">
        <v>2</v>
      </c>
      <c r="N642" s="4">
        <v>52</v>
      </c>
      <c r="O642" s="4" t="s">
        <v>68</v>
      </c>
      <c r="P642" s="37">
        <f t="shared" ref="P642:P705" si="37">+L642*400+M642*100+N642</f>
        <v>2252</v>
      </c>
      <c r="R642" s="43">
        <v>100</v>
      </c>
      <c r="BE642" s="46">
        <v>225200</v>
      </c>
      <c r="BH642" s="4">
        <v>50</v>
      </c>
      <c r="BI642" s="49">
        <v>0</v>
      </c>
      <c r="BJ642" s="4">
        <v>0.01</v>
      </c>
    </row>
    <row r="643" spans="1:62" ht="15" x14ac:dyDescent="0.25">
      <c r="A643" s="4">
        <v>638</v>
      </c>
      <c r="F643" s="51" t="s">
        <v>67</v>
      </c>
      <c r="G643" s="36">
        <v>43299</v>
      </c>
      <c r="L643" s="4">
        <v>2</v>
      </c>
      <c r="M643" s="4">
        <v>0</v>
      </c>
      <c r="N643" s="4">
        <v>10.5</v>
      </c>
      <c r="O643" s="4" t="s">
        <v>68</v>
      </c>
      <c r="P643" s="37">
        <f t="shared" si="37"/>
        <v>810.5</v>
      </c>
      <c r="R643" s="43">
        <v>220</v>
      </c>
      <c r="BE643" s="46">
        <v>178310</v>
      </c>
      <c r="BH643" s="4">
        <v>50</v>
      </c>
      <c r="BI643" s="49">
        <v>0</v>
      </c>
      <c r="BJ643" s="4">
        <v>0.01</v>
      </c>
    </row>
    <row r="644" spans="1:62" ht="15" x14ac:dyDescent="0.25">
      <c r="A644" s="4">
        <v>639</v>
      </c>
      <c r="F644" s="51" t="s">
        <v>67</v>
      </c>
      <c r="G644" s="36">
        <v>36036</v>
      </c>
      <c r="L644" s="4">
        <v>1</v>
      </c>
      <c r="M644" s="4">
        <v>3</v>
      </c>
      <c r="N644" s="4">
        <v>50</v>
      </c>
      <c r="O644" s="4" t="s">
        <v>68</v>
      </c>
      <c r="P644" s="37">
        <f t="shared" si="37"/>
        <v>750</v>
      </c>
      <c r="R644" s="43">
        <v>80</v>
      </c>
      <c r="BE644" s="46">
        <v>60000</v>
      </c>
      <c r="BH644" s="4">
        <v>50</v>
      </c>
      <c r="BI644" s="49">
        <v>0</v>
      </c>
      <c r="BJ644" s="4">
        <v>0.01</v>
      </c>
    </row>
    <row r="645" spans="1:62" ht="15" x14ac:dyDescent="0.25">
      <c r="A645" s="4">
        <v>640</v>
      </c>
      <c r="F645" s="51" t="s">
        <v>67</v>
      </c>
      <c r="G645" s="36">
        <v>43165</v>
      </c>
      <c r="L645" s="4">
        <v>0</v>
      </c>
      <c r="M645" s="4">
        <v>2</v>
      </c>
      <c r="N645" s="4">
        <v>40.6</v>
      </c>
      <c r="O645" s="4" t="s">
        <v>68</v>
      </c>
      <c r="P645" s="37">
        <f t="shared" si="37"/>
        <v>240.6</v>
      </c>
      <c r="R645" s="43">
        <v>80</v>
      </c>
      <c r="BE645" s="46">
        <v>19248</v>
      </c>
      <c r="BH645" s="4">
        <v>50</v>
      </c>
      <c r="BI645" s="49">
        <v>0</v>
      </c>
      <c r="BJ645" s="4">
        <v>0.01</v>
      </c>
    </row>
    <row r="646" spans="1:62" ht="15" x14ac:dyDescent="0.25">
      <c r="A646" s="4">
        <v>641</v>
      </c>
      <c r="F646" s="51" t="s">
        <v>67</v>
      </c>
      <c r="G646" s="36">
        <v>4880</v>
      </c>
      <c r="L646" s="4">
        <v>0</v>
      </c>
      <c r="M646" s="4">
        <v>0</v>
      </c>
      <c r="N646" s="4">
        <v>60</v>
      </c>
      <c r="O646" s="4" t="s">
        <v>68</v>
      </c>
      <c r="P646" s="37">
        <f t="shared" si="37"/>
        <v>60</v>
      </c>
      <c r="R646" s="43">
        <v>200</v>
      </c>
      <c r="BE646" s="46">
        <v>12000</v>
      </c>
      <c r="BH646" s="4">
        <v>50</v>
      </c>
      <c r="BI646" s="49">
        <v>0</v>
      </c>
      <c r="BJ646" s="4">
        <v>0.01</v>
      </c>
    </row>
    <row r="647" spans="1:62" ht="15" x14ac:dyDescent="0.25">
      <c r="A647" s="4">
        <v>642</v>
      </c>
      <c r="F647" s="51" t="s">
        <v>67</v>
      </c>
      <c r="G647" s="36">
        <v>19203</v>
      </c>
      <c r="L647" s="4">
        <v>33</v>
      </c>
      <c r="M647" s="4">
        <v>3</v>
      </c>
      <c r="N647" s="4">
        <v>46</v>
      </c>
      <c r="O647" s="4" t="s">
        <v>68</v>
      </c>
      <c r="P647" s="37">
        <f t="shared" si="37"/>
        <v>13546</v>
      </c>
      <c r="R647" s="43">
        <v>130</v>
      </c>
      <c r="BE647" s="46">
        <v>1760980</v>
      </c>
      <c r="BH647" s="4">
        <v>50</v>
      </c>
      <c r="BI647" s="49">
        <v>0</v>
      </c>
      <c r="BJ647" s="4">
        <v>0.01</v>
      </c>
    </row>
    <row r="648" spans="1:62" ht="15" x14ac:dyDescent="0.25">
      <c r="A648" s="4">
        <v>643</v>
      </c>
      <c r="F648" s="51" t="s">
        <v>67</v>
      </c>
      <c r="G648" s="36">
        <v>64675</v>
      </c>
      <c r="L648" s="4">
        <v>8</v>
      </c>
      <c r="M648" s="4">
        <v>2</v>
      </c>
      <c r="N648" s="4">
        <v>82.4</v>
      </c>
      <c r="O648" s="4" t="s">
        <v>68</v>
      </c>
      <c r="P648" s="37">
        <f t="shared" si="37"/>
        <v>3482.4</v>
      </c>
      <c r="R648" s="43">
        <v>140</v>
      </c>
      <c r="BE648" s="46">
        <v>487536</v>
      </c>
      <c r="BH648" s="4">
        <v>50</v>
      </c>
      <c r="BI648" s="49">
        <v>0</v>
      </c>
      <c r="BJ648" s="4">
        <v>0.01</v>
      </c>
    </row>
    <row r="649" spans="1:62" ht="15" x14ac:dyDescent="0.25">
      <c r="A649" s="4">
        <v>644</v>
      </c>
      <c r="F649" s="51" t="s">
        <v>67</v>
      </c>
      <c r="G649" s="36">
        <v>24055</v>
      </c>
      <c r="L649" s="4">
        <v>2</v>
      </c>
      <c r="M649" s="4">
        <v>2</v>
      </c>
      <c r="N649" s="4">
        <v>40</v>
      </c>
      <c r="O649" s="4" t="s">
        <v>68</v>
      </c>
      <c r="P649" s="37">
        <f t="shared" si="37"/>
        <v>1040</v>
      </c>
      <c r="R649" s="43">
        <v>100</v>
      </c>
      <c r="BE649" s="46">
        <v>104000</v>
      </c>
      <c r="BH649" s="4">
        <v>50</v>
      </c>
      <c r="BI649" s="49">
        <v>0</v>
      </c>
      <c r="BJ649" s="4">
        <v>0.01</v>
      </c>
    </row>
    <row r="650" spans="1:62" ht="15" x14ac:dyDescent="0.25">
      <c r="A650" s="4">
        <v>645</v>
      </c>
      <c r="F650" s="51" t="s">
        <v>67</v>
      </c>
      <c r="G650" s="36">
        <v>44161</v>
      </c>
      <c r="L650" s="4">
        <v>0</v>
      </c>
      <c r="M650" s="4">
        <v>1</v>
      </c>
      <c r="N650" s="4">
        <v>9.6999999999999993</v>
      </c>
      <c r="O650" s="4" t="s">
        <v>68</v>
      </c>
      <c r="P650" s="37">
        <f t="shared" si="37"/>
        <v>109.7</v>
      </c>
      <c r="R650" s="43">
        <v>200</v>
      </c>
      <c r="BE650" s="46">
        <v>21940</v>
      </c>
      <c r="BH650" s="4">
        <v>50</v>
      </c>
      <c r="BI650" s="49">
        <v>0</v>
      </c>
      <c r="BJ650" s="4">
        <v>0.01</v>
      </c>
    </row>
    <row r="651" spans="1:62" ht="15" x14ac:dyDescent="0.25">
      <c r="A651" s="4">
        <v>646</v>
      </c>
      <c r="F651" s="51" t="s">
        <v>67</v>
      </c>
      <c r="G651" s="36">
        <v>34033</v>
      </c>
      <c r="L651" s="4">
        <v>15</v>
      </c>
      <c r="M651" s="4">
        <v>1</v>
      </c>
      <c r="N651" s="4">
        <v>16</v>
      </c>
      <c r="O651" s="4" t="s">
        <v>68</v>
      </c>
      <c r="P651" s="37">
        <f t="shared" si="37"/>
        <v>6116</v>
      </c>
      <c r="R651" s="43">
        <v>130</v>
      </c>
      <c r="BE651" s="46">
        <v>795080</v>
      </c>
      <c r="BH651" s="4">
        <v>50</v>
      </c>
      <c r="BI651" s="49">
        <v>0</v>
      </c>
      <c r="BJ651" s="4">
        <v>0.01</v>
      </c>
    </row>
    <row r="652" spans="1:62" ht="15" x14ac:dyDescent="0.25">
      <c r="A652" s="4">
        <v>647</v>
      </c>
      <c r="F652" s="51" t="s">
        <v>67</v>
      </c>
      <c r="G652" s="36">
        <v>32873</v>
      </c>
      <c r="L652" s="4">
        <v>15</v>
      </c>
      <c r="M652" s="4">
        <v>0</v>
      </c>
      <c r="N652" s="4">
        <v>60</v>
      </c>
      <c r="O652" s="4" t="s">
        <v>68</v>
      </c>
      <c r="P652" s="37">
        <f t="shared" si="37"/>
        <v>6060</v>
      </c>
      <c r="R652" s="43">
        <v>80</v>
      </c>
      <c r="BE652" s="46">
        <v>484800</v>
      </c>
      <c r="BH652" s="4">
        <v>50</v>
      </c>
      <c r="BI652" s="49">
        <v>0</v>
      </c>
      <c r="BJ652" s="4">
        <v>0.01</v>
      </c>
    </row>
    <row r="653" spans="1:62" ht="15" x14ac:dyDescent="0.25">
      <c r="A653" s="4">
        <v>648</v>
      </c>
      <c r="F653" s="51" t="s">
        <v>67</v>
      </c>
      <c r="G653" s="36">
        <v>32865</v>
      </c>
      <c r="L653" s="4">
        <v>16</v>
      </c>
      <c r="M653" s="4">
        <v>2</v>
      </c>
      <c r="N653" s="4">
        <v>80</v>
      </c>
      <c r="O653" s="4" t="s">
        <v>68</v>
      </c>
      <c r="P653" s="37">
        <f t="shared" si="37"/>
        <v>6680</v>
      </c>
      <c r="R653" s="43">
        <v>100</v>
      </c>
      <c r="BE653" s="46">
        <v>668000</v>
      </c>
      <c r="BH653" s="4">
        <v>50</v>
      </c>
      <c r="BI653" s="49">
        <v>0</v>
      </c>
      <c r="BJ653" s="4">
        <v>0.01</v>
      </c>
    </row>
    <row r="654" spans="1:62" ht="15" x14ac:dyDescent="0.25">
      <c r="A654" s="4">
        <v>649</v>
      </c>
      <c r="F654" s="51" t="s">
        <v>67</v>
      </c>
      <c r="G654" s="36">
        <v>36079</v>
      </c>
      <c r="L654" s="4">
        <v>6</v>
      </c>
      <c r="M654" s="4">
        <v>2</v>
      </c>
      <c r="N654" s="4">
        <v>47</v>
      </c>
      <c r="O654" s="4" t="s">
        <v>68</v>
      </c>
      <c r="P654" s="37">
        <f t="shared" si="37"/>
        <v>2647</v>
      </c>
      <c r="R654" s="43">
        <v>80</v>
      </c>
      <c r="BE654" s="46">
        <v>211760</v>
      </c>
      <c r="BH654" s="4">
        <v>50</v>
      </c>
      <c r="BI654" s="49">
        <v>0</v>
      </c>
      <c r="BJ654" s="4">
        <v>0.01</v>
      </c>
    </row>
    <row r="655" spans="1:62" ht="15" x14ac:dyDescent="0.25">
      <c r="A655" s="4">
        <v>650</v>
      </c>
      <c r="F655" s="51" t="s">
        <v>67</v>
      </c>
      <c r="G655" s="36">
        <v>40054</v>
      </c>
      <c r="L655" s="4">
        <v>1</v>
      </c>
      <c r="M655" s="4">
        <v>1</v>
      </c>
      <c r="N655" s="4">
        <v>36</v>
      </c>
      <c r="O655" s="4" t="s">
        <v>68</v>
      </c>
      <c r="P655" s="37">
        <f t="shared" si="37"/>
        <v>536</v>
      </c>
      <c r="R655" s="43">
        <v>200</v>
      </c>
      <c r="BE655" s="46">
        <v>107200</v>
      </c>
      <c r="BH655" s="4">
        <v>50</v>
      </c>
      <c r="BI655" s="49">
        <v>0</v>
      </c>
      <c r="BJ655" s="4">
        <v>0.01</v>
      </c>
    </row>
    <row r="656" spans="1:62" ht="15" x14ac:dyDescent="0.25">
      <c r="A656" s="4">
        <v>651</v>
      </c>
      <c r="F656" s="51" t="s">
        <v>67</v>
      </c>
      <c r="G656" s="36">
        <v>32128</v>
      </c>
      <c r="L656" s="4">
        <v>25</v>
      </c>
      <c r="M656" s="4">
        <v>2</v>
      </c>
      <c r="N656" s="4">
        <v>81</v>
      </c>
      <c r="O656" s="4" t="s">
        <v>68</v>
      </c>
      <c r="P656" s="37">
        <f t="shared" si="37"/>
        <v>10281</v>
      </c>
      <c r="R656" s="43">
        <v>150</v>
      </c>
      <c r="BE656" s="46">
        <v>1542150</v>
      </c>
      <c r="BH656" s="4">
        <v>50</v>
      </c>
      <c r="BI656" s="49">
        <v>0</v>
      </c>
      <c r="BJ656" s="4">
        <v>0.01</v>
      </c>
    </row>
    <row r="657" spans="1:62" ht="15" x14ac:dyDescent="0.25">
      <c r="A657" s="4">
        <v>652</v>
      </c>
      <c r="F657" s="51" t="s">
        <v>67</v>
      </c>
      <c r="G657" s="36">
        <v>46169</v>
      </c>
      <c r="L657" s="4">
        <v>9</v>
      </c>
      <c r="M657" s="4">
        <v>1</v>
      </c>
      <c r="N657" s="4">
        <v>14</v>
      </c>
      <c r="O657" s="4" t="s">
        <v>68</v>
      </c>
      <c r="P657" s="37">
        <f t="shared" si="37"/>
        <v>3714</v>
      </c>
      <c r="R657" s="43">
        <v>130</v>
      </c>
      <c r="BE657" s="46">
        <v>482820</v>
      </c>
      <c r="BH657" s="4">
        <v>50</v>
      </c>
      <c r="BI657" s="49">
        <v>0</v>
      </c>
      <c r="BJ657" s="4">
        <v>0.01</v>
      </c>
    </row>
    <row r="658" spans="1:62" ht="15" x14ac:dyDescent="0.25">
      <c r="A658" s="4">
        <v>653</v>
      </c>
      <c r="F658" s="51" t="s">
        <v>67</v>
      </c>
      <c r="G658" s="36">
        <v>4873</v>
      </c>
      <c r="L658" s="4">
        <v>0</v>
      </c>
      <c r="M658" s="4">
        <v>3</v>
      </c>
      <c r="N658" s="4">
        <v>14</v>
      </c>
      <c r="O658" s="4" t="s">
        <v>68</v>
      </c>
      <c r="P658" s="37">
        <f t="shared" si="37"/>
        <v>314</v>
      </c>
      <c r="R658" s="43">
        <v>100</v>
      </c>
      <c r="BE658" s="46">
        <v>31400</v>
      </c>
      <c r="BH658" s="4">
        <v>50</v>
      </c>
      <c r="BI658" s="49">
        <v>0</v>
      </c>
      <c r="BJ658" s="4">
        <v>0.01</v>
      </c>
    </row>
    <row r="659" spans="1:62" ht="15" x14ac:dyDescent="0.25">
      <c r="A659" s="4">
        <v>654</v>
      </c>
      <c r="F659" s="51" t="s">
        <v>67</v>
      </c>
      <c r="G659" s="36">
        <v>26261</v>
      </c>
      <c r="L659" s="4">
        <v>11</v>
      </c>
      <c r="M659" s="4">
        <v>1</v>
      </c>
      <c r="N659" s="4">
        <v>0</v>
      </c>
      <c r="O659" s="4" t="s">
        <v>68</v>
      </c>
      <c r="P659" s="37">
        <f t="shared" si="37"/>
        <v>4500</v>
      </c>
      <c r="R659" s="43">
        <v>80</v>
      </c>
      <c r="BE659" s="46">
        <v>360000</v>
      </c>
      <c r="BH659" s="4">
        <v>50</v>
      </c>
      <c r="BI659" s="49">
        <v>0</v>
      </c>
      <c r="BJ659" s="4">
        <v>0.01</v>
      </c>
    </row>
    <row r="660" spans="1:62" ht="15" x14ac:dyDescent="0.25">
      <c r="A660" s="4">
        <v>655</v>
      </c>
      <c r="F660" s="51" t="s">
        <v>67</v>
      </c>
      <c r="G660" s="36">
        <v>29155</v>
      </c>
      <c r="L660" s="4">
        <v>12</v>
      </c>
      <c r="M660" s="4">
        <v>3</v>
      </c>
      <c r="N660" s="4">
        <v>49</v>
      </c>
      <c r="O660" s="4" t="s">
        <v>68</v>
      </c>
      <c r="P660" s="37">
        <f t="shared" si="37"/>
        <v>5149</v>
      </c>
      <c r="R660" s="43">
        <v>80</v>
      </c>
      <c r="BE660" s="46">
        <v>411920</v>
      </c>
      <c r="BH660" s="4">
        <v>50</v>
      </c>
      <c r="BI660" s="49">
        <v>0</v>
      </c>
      <c r="BJ660" s="4">
        <v>0.01</v>
      </c>
    </row>
    <row r="661" spans="1:62" ht="15" x14ac:dyDescent="0.25">
      <c r="A661" s="4">
        <v>656</v>
      </c>
      <c r="F661" s="51" t="s">
        <v>67</v>
      </c>
      <c r="G661" s="36">
        <v>21591</v>
      </c>
      <c r="L661" s="4">
        <v>11</v>
      </c>
      <c r="M661" s="4">
        <v>0</v>
      </c>
      <c r="N661" s="4">
        <v>60</v>
      </c>
      <c r="O661" s="4" t="s">
        <v>68</v>
      </c>
      <c r="P661" s="37">
        <f t="shared" si="37"/>
        <v>4460</v>
      </c>
      <c r="R661" s="43">
        <v>220</v>
      </c>
      <c r="BE661" s="46">
        <v>981200</v>
      </c>
      <c r="BH661" s="4">
        <v>50</v>
      </c>
      <c r="BI661" s="49">
        <v>0</v>
      </c>
      <c r="BJ661" s="4">
        <v>0.01</v>
      </c>
    </row>
    <row r="662" spans="1:62" ht="15" x14ac:dyDescent="0.25">
      <c r="A662" s="4">
        <v>657</v>
      </c>
      <c r="F662" s="51" t="s">
        <v>67</v>
      </c>
      <c r="G662" s="36">
        <v>19089</v>
      </c>
      <c r="L662" s="4">
        <v>2</v>
      </c>
      <c r="M662" s="4">
        <v>2</v>
      </c>
      <c r="N662" s="4">
        <v>26</v>
      </c>
      <c r="O662" s="4" t="s">
        <v>68</v>
      </c>
      <c r="P662" s="37">
        <f t="shared" si="37"/>
        <v>1026</v>
      </c>
      <c r="R662" s="43">
        <v>130</v>
      </c>
      <c r="BE662" s="46">
        <v>133380</v>
      </c>
      <c r="BH662" s="4">
        <v>50</v>
      </c>
      <c r="BI662" s="49">
        <v>0</v>
      </c>
      <c r="BJ662" s="4">
        <v>0.01</v>
      </c>
    </row>
    <row r="663" spans="1:62" ht="15" x14ac:dyDescent="0.25">
      <c r="A663" s="4">
        <v>658</v>
      </c>
      <c r="F663" s="51" t="s">
        <v>67</v>
      </c>
      <c r="G663" s="36">
        <v>26283</v>
      </c>
      <c r="L663" s="4">
        <v>0</v>
      </c>
      <c r="M663" s="4">
        <v>0</v>
      </c>
      <c r="N663" s="4">
        <v>50</v>
      </c>
      <c r="O663" s="4" t="s">
        <v>68</v>
      </c>
      <c r="P663" s="37">
        <f t="shared" si="37"/>
        <v>50</v>
      </c>
      <c r="R663" s="43">
        <v>130</v>
      </c>
      <c r="BE663" s="46">
        <v>6500</v>
      </c>
      <c r="BH663" s="4">
        <v>50</v>
      </c>
      <c r="BI663" s="49">
        <v>0</v>
      </c>
      <c r="BJ663" s="4">
        <v>0.01</v>
      </c>
    </row>
    <row r="664" spans="1:62" ht="15" x14ac:dyDescent="0.25">
      <c r="A664" s="4">
        <v>659</v>
      </c>
      <c r="F664" s="51" t="s">
        <v>67</v>
      </c>
      <c r="G664" s="36">
        <v>28235</v>
      </c>
      <c r="L664" s="4">
        <v>2</v>
      </c>
      <c r="M664" s="4">
        <v>1</v>
      </c>
      <c r="N664" s="4">
        <v>97</v>
      </c>
      <c r="O664" s="4" t="s">
        <v>68</v>
      </c>
      <c r="P664" s="37">
        <f t="shared" si="37"/>
        <v>997</v>
      </c>
      <c r="R664" s="43">
        <v>80</v>
      </c>
      <c r="BE664" s="46">
        <v>79760</v>
      </c>
      <c r="BH664" s="4">
        <v>50</v>
      </c>
      <c r="BI664" s="49">
        <v>0</v>
      </c>
      <c r="BJ664" s="4">
        <v>0.01</v>
      </c>
    </row>
    <row r="665" spans="1:62" ht="15" x14ac:dyDescent="0.25">
      <c r="A665" s="4">
        <v>660</v>
      </c>
      <c r="F665" s="51" t="s">
        <v>67</v>
      </c>
      <c r="G665" s="36">
        <v>36220</v>
      </c>
      <c r="L665" s="4">
        <v>0</v>
      </c>
      <c r="M665" s="4">
        <v>0</v>
      </c>
      <c r="N665" s="4">
        <v>24</v>
      </c>
      <c r="O665" s="4" t="s">
        <v>68</v>
      </c>
      <c r="P665" s="37">
        <f t="shared" si="37"/>
        <v>24</v>
      </c>
      <c r="R665" s="43">
        <v>80</v>
      </c>
      <c r="BE665" s="46">
        <v>1920</v>
      </c>
      <c r="BH665" s="4">
        <v>50</v>
      </c>
      <c r="BI665" s="49">
        <v>0</v>
      </c>
      <c r="BJ665" s="4">
        <v>0.01</v>
      </c>
    </row>
    <row r="666" spans="1:62" ht="15" x14ac:dyDescent="0.25">
      <c r="A666" s="4">
        <v>661</v>
      </c>
      <c r="F666" s="51" t="s">
        <v>67</v>
      </c>
      <c r="G666" s="36">
        <v>26327</v>
      </c>
      <c r="L666" s="4">
        <v>10</v>
      </c>
      <c r="M666" s="4">
        <v>1</v>
      </c>
      <c r="N666" s="4">
        <v>58</v>
      </c>
      <c r="O666" s="4" t="s">
        <v>68</v>
      </c>
      <c r="P666" s="37">
        <f t="shared" si="37"/>
        <v>4158</v>
      </c>
      <c r="R666" s="43">
        <v>100</v>
      </c>
      <c r="BE666" s="46">
        <v>415800</v>
      </c>
      <c r="BH666" s="4">
        <v>50</v>
      </c>
      <c r="BI666" s="49">
        <v>0</v>
      </c>
      <c r="BJ666" s="4">
        <v>0.01</v>
      </c>
    </row>
    <row r="667" spans="1:62" ht="15" x14ac:dyDescent="0.25">
      <c r="A667" s="4">
        <v>662</v>
      </c>
      <c r="F667" s="51" t="s">
        <v>67</v>
      </c>
      <c r="G667" s="36">
        <v>28206</v>
      </c>
      <c r="L667" s="4">
        <v>26</v>
      </c>
      <c r="M667" s="4">
        <v>0</v>
      </c>
      <c r="N667" s="4">
        <v>26</v>
      </c>
      <c r="O667" s="4" t="s">
        <v>68</v>
      </c>
      <c r="P667" s="37">
        <f t="shared" si="37"/>
        <v>10426</v>
      </c>
      <c r="R667" s="43">
        <v>100</v>
      </c>
      <c r="BE667" s="46">
        <v>1042600</v>
      </c>
      <c r="BH667" s="4">
        <v>50</v>
      </c>
      <c r="BI667" s="49">
        <v>0</v>
      </c>
      <c r="BJ667" s="4">
        <v>0.01</v>
      </c>
    </row>
    <row r="668" spans="1:62" ht="15" x14ac:dyDescent="0.25">
      <c r="A668" s="4">
        <v>663</v>
      </c>
      <c r="F668" s="51" t="s">
        <v>67</v>
      </c>
      <c r="G668" s="36">
        <v>29275</v>
      </c>
      <c r="L668" s="4">
        <v>8</v>
      </c>
      <c r="M668" s="4">
        <v>0</v>
      </c>
      <c r="N668" s="4">
        <v>65</v>
      </c>
      <c r="O668" s="4" t="s">
        <v>68</v>
      </c>
      <c r="P668" s="37">
        <f t="shared" si="37"/>
        <v>3265</v>
      </c>
      <c r="R668" s="43">
        <v>100</v>
      </c>
      <c r="BE668" s="46">
        <v>326500</v>
      </c>
      <c r="BH668" s="4">
        <v>50</v>
      </c>
      <c r="BI668" s="49">
        <v>0</v>
      </c>
      <c r="BJ668" s="4">
        <v>0.01</v>
      </c>
    </row>
    <row r="669" spans="1:62" ht="15" x14ac:dyDescent="0.25">
      <c r="A669" s="4">
        <v>664</v>
      </c>
      <c r="F669" s="51" t="s">
        <v>67</v>
      </c>
      <c r="G669" s="36">
        <v>45584</v>
      </c>
      <c r="L669" s="4">
        <v>2</v>
      </c>
      <c r="M669" s="4">
        <v>1</v>
      </c>
      <c r="N669" s="4">
        <v>33.1</v>
      </c>
      <c r="O669" s="4" t="s">
        <v>68</v>
      </c>
      <c r="P669" s="37">
        <f t="shared" si="37"/>
        <v>933.1</v>
      </c>
      <c r="R669" s="43">
        <v>130</v>
      </c>
      <c r="BE669" s="46">
        <v>121303</v>
      </c>
      <c r="BH669" s="4">
        <v>50</v>
      </c>
      <c r="BI669" s="49">
        <v>0</v>
      </c>
      <c r="BJ669" s="4">
        <v>0.01</v>
      </c>
    </row>
    <row r="670" spans="1:62" ht="15" x14ac:dyDescent="0.25">
      <c r="A670" s="4">
        <v>665</v>
      </c>
      <c r="F670" s="51" t="s">
        <v>67</v>
      </c>
      <c r="G670" s="36">
        <v>42345</v>
      </c>
      <c r="L670" s="4">
        <v>1</v>
      </c>
      <c r="M670" s="4">
        <v>2</v>
      </c>
      <c r="N670" s="4">
        <v>32.6</v>
      </c>
      <c r="O670" s="4" t="s">
        <v>68</v>
      </c>
      <c r="P670" s="37">
        <f t="shared" si="37"/>
        <v>632.6</v>
      </c>
      <c r="R670" s="43">
        <v>200</v>
      </c>
      <c r="BE670" s="46">
        <v>126520</v>
      </c>
      <c r="BH670" s="4">
        <v>50</v>
      </c>
      <c r="BI670" s="49">
        <v>0</v>
      </c>
      <c r="BJ670" s="4">
        <v>0.01</v>
      </c>
    </row>
    <row r="671" spans="1:62" ht="15" x14ac:dyDescent="0.25">
      <c r="A671" s="4">
        <v>666</v>
      </c>
      <c r="F671" s="51" t="s">
        <v>67</v>
      </c>
      <c r="G671" s="36">
        <v>39892</v>
      </c>
      <c r="L671" s="4">
        <v>0</v>
      </c>
      <c r="M671" s="4">
        <v>2</v>
      </c>
      <c r="N671" s="4">
        <v>12.2</v>
      </c>
      <c r="O671" s="4" t="s">
        <v>68</v>
      </c>
      <c r="P671" s="37">
        <f t="shared" si="37"/>
        <v>212.2</v>
      </c>
      <c r="R671" s="43">
        <v>200</v>
      </c>
      <c r="BE671" s="46">
        <v>42440</v>
      </c>
      <c r="BH671" s="4">
        <v>50</v>
      </c>
      <c r="BI671" s="49">
        <v>0</v>
      </c>
      <c r="BJ671" s="4">
        <v>0.01</v>
      </c>
    </row>
    <row r="672" spans="1:62" ht="15" x14ac:dyDescent="0.25">
      <c r="A672" s="4">
        <v>667</v>
      </c>
      <c r="F672" s="51" t="s">
        <v>67</v>
      </c>
      <c r="G672" s="36">
        <v>39888</v>
      </c>
      <c r="L672" s="4">
        <v>2</v>
      </c>
      <c r="M672" s="4">
        <v>3</v>
      </c>
      <c r="N672" s="4">
        <v>35.299999999999997</v>
      </c>
      <c r="O672" s="4" t="s">
        <v>68</v>
      </c>
      <c r="P672" s="37">
        <f t="shared" si="37"/>
        <v>1135.3</v>
      </c>
      <c r="R672" s="43">
        <v>130</v>
      </c>
      <c r="BE672" s="46">
        <v>147589</v>
      </c>
      <c r="BH672" s="4">
        <v>50</v>
      </c>
      <c r="BI672" s="49">
        <v>0</v>
      </c>
      <c r="BJ672" s="4">
        <v>0.01</v>
      </c>
    </row>
    <row r="673" spans="1:62" ht="15" x14ac:dyDescent="0.25">
      <c r="A673" s="4">
        <v>668</v>
      </c>
      <c r="F673" s="51" t="s">
        <v>67</v>
      </c>
      <c r="G673" s="36">
        <v>24145</v>
      </c>
      <c r="L673" s="4">
        <v>4</v>
      </c>
      <c r="M673" s="4">
        <v>2</v>
      </c>
      <c r="N673" s="4">
        <v>0</v>
      </c>
      <c r="O673" s="4" t="s">
        <v>68</v>
      </c>
      <c r="P673" s="37">
        <f t="shared" si="37"/>
        <v>1800</v>
      </c>
      <c r="R673" s="43">
        <v>100</v>
      </c>
      <c r="BE673" s="46">
        <v>180000</v>
      </c>
      <c r="BH673" s="4">
        <v>50</v>
      </c>
      <c r="BI673" s="49">
        <v>0</v>
      </c>
      <c r="BJ673" s="4">
        <v>0.01</v>
      </c>
    </row>
    <row r="674" spans="1:62" ht="15" x14ac:dyDescent="0.25">
      <c r="A674" s="4">
        <v>669</v>
      </c>
      <c r="F674" s="51" t="s">
        <v>67</v>
      </c>
      <c r="G674" s="36">
        <v>32415</v>
      </c>
      <c r="L674" s="4">
        <v>4</v>
      </c>
      <c r="M674" s="4">
        <v>2</v>
      </c>
      <c r="N674" s="4">
        <v>0</v>
      </c>
      <c r="O674" s="4" t="s">
        <v>68</v>
      </c>
      <c r="P674" s="37">
        <f t="shared" si="37"/>
        <v>1800</v>
      </c>
      <c r="R674" s="43">
        <v>100</v>
      </c>
      <c r="BE674" s="46">
        <v>180000</v>
      </c>
      <c r="BH674" s="4">
        <v>50</v>
      </c>
      <c r="BI674" s="49">
        <v>0</v>
      </c>
      <c r="BJ674" s="4">
        <v>0.01</v>
      </c>
    </row>
    <row r="675" spans="1:62" ht="15" x14ac:dyDescent="0.25">
      <c r="A675" s="4">
        <v>670</v>
      </c>
      <c r="F675" s="51" t="s">
        <v>67</v>
      </c>
      <c r="G675" s="36">
        <v>29357</v>
      </c>
      <c r="L675" s="4">
        <v>9</v>
      </c>
      <c r="M675" s="4">
        <v>0</v>
      </c>
      <c r="N675" s="4">
        <v>39</v>
      </c>
      <c r="O675" s="4" t="s">
        <v>68</v>
      </c>
      <c r="P675" s="37">
        <f t="shared" si="37"/>
        <v>3639</v>
      </c>
      <c r="R675" s="43">
        <v>80</v>
      </c>
      <c r="BE675" s="46">
        <v>291120</v>
      </c>
      <c r="BH675" s="4">
        <v>50</v>
      </c>
      <c r="BI675" s="49">
        <v>0</v>
      </c>
      <c r="BJ675" s="4">
        <v>0.01</v>
      </c>
    </row>
    <row r="676" spans="1:62" ht="15" x14ac:dyDescent="0.25">
      <c r="A676" s="4">
        <v>671</v>
      </c>
      <c r="F676" s="51" t="s">
        <v>67</v>
      </c>
      <c r="G676" s="36">
        <v>32940</v>
      </c>
      <c r="L676" s="4">
        <v>4</v>
      </c>
      <c r="M676" s="4">
        <v>2</v>
      </c>
      <c r="N676" s="4">
        <v>0</v>
      </c>
      <c r="O676" s="4" t="s">
        <v>68</v>
      </c>
      <c r="P676" s="37">
        <f t="shared" si="37"/>
        <v>1800</v>
      </c>
      <c r="R676" s="43">
        <v>130</v>
      </c>
      <c r="BE676" s="46">
        <v>234000</v>
      </c>
      <c r="BH676" s="4">
        <v>50</v>
      </c>
      <c r="BI676" s="49">
        <v>0</v>
      </c>
      <c r="BJ676" s="4">
        <v>0.01</v>
      </c>
    </row>
    <row r="677" spans="1:62" ht="15" x14ac:dyDescent="0.25">
      <c r="A677" s="4">
        <v>672</v>
      </c>
      <c r="F677" s="51" t="s">
        <v>67</v>
      </c>
      <c r="G677" s="36">
        <v>33132</v>
      </c>
      <c r="L677" s="4">
        <v>7</v>
      </c>
      <c r="M677" s="4">
        <v>2</v>
      </c>
      <c r="N677" s="4">
        <v>73</v>
      </c>
      <c r="O677" s="4" t="s">
        <v>68</v>
      </c>
      <c r="P677" s="37">
        <f t="shared" si="37"/>
        <v>3073</v>
      </c>
      <c r="R677" s="43">
        <v>100</v>
      </c>
      <c r="BE677" s="46">
        <v>307300</v>
      </c>
      <c r="BH677" s="4">
        <v>50</v>
      </c>
      <c r="BI677" s="49">
        <v>0</v>
      </c>
      <c r="BJ677" s="4">
        <v>0.01</v>
      </c>
    </row>
    <row r="678" spans="1:62" ht="15" x14ac:dyDescent="0.25">
      <c r="A678" s="4">
        <v>673</v>
      </c>
      <c r="F678" s="51" t="s">
        <v>67</v>
      </c>
      <c r="G678" s="36">
        <v>32527</v>
      </c>
      <c r="L678" s="4">
        <v>18</v>
      </c>
      <c r="M678" s="4">
        <v>0</v>
      </c>
      <c r="N678" s="4">
        <v>36</v>
      </c>
      <c r="O678" s="4" t="s">
        <v>68</v>
      </c>
      <c r="P678" s="37">
        <f t="shared" si="37"/>
        <v>7236</v>
      </c>
      <c r="R678" s="43">
        <v>100</v>
      </c>
      <c r="BE678" s="46">
        <v>723600</v>
      </c>
      <c r="BH678" s="4">
        <v>50</v>
      </c>
      <c r="BI678" s="49">
        <v>0</v>
      </c>
      <c r="BJ678" s="4">
        <v>0.01</v>
      </c>
    </row>
    <row r="679" spans="1:62" ht="15" x14ac:dyDescent="0.25">
      <c r="A679" s="4">
        <v>674</v>
      </c>
      <c r="F679" s="51" t="s">
        <v>67</v>
      </c>
      <c r="G679" s="36">
        <v>25030</v>
      </c>
      <c r="L679" s="4">
        <v>4</v>
      </c>
      <c r="M679" s="4">
        <v>1</v>
      </c>
      <c r="N679" s="4">
        <v>80</v>
      </c>
      <c r="O679" s="4" t="s">
        <v>68</v>
      </c>
      <c r="P679" s="37">
        <f t="shared" si="37"/>
        <v>1780</v>
      </c>
      <c r="R679" s="43">
        <v>80</v>
      </c>
      <c r="BE679" s="46">
        <v>142400</v>
      </c>
      <c r="BH679" s="4">
        <v>50</v>
      </c>
      <c r="BI679" s="49">
        <v>0</v>
      </c>
      <c r="BJ679" s="4">
        <v>0.01</v>
      </c>
    </row>
    <row r="680" spans="1:62" ht="15" x14ac:dyDescent="0.25">
      <c r="A680" s="4">
        <v>675</v>
      </c>
      <c r="F680" s="51" t="s">
        <v>67</v>
      </c>
      <c r="G680" s="36">
        <v>21612</v>
      </c>
      <c r="L680" s="4">
        <v>6</v>
      </c>
      <c r="M680" s="4">
        <v>2</v>
      </c>
      <c r="N680" s="4">
        <v>0</v>
      </c>
      <c r="O680" s="4" t="s">
        <v>68</v>
      </c>
      <c r="P680" s="37">
        <f t="shared" si="37"/>
        <v>2600</v>
      </c>
      <c r="R680" s="43">
        <v>100</v>
      </c>
      <c r="BE680" s="46">
        <v>260000</v>
      </c>
      <c r="BH680" s="4">
        <v>50</v>
      </c>
      <c r="BI680" s="49">
        <v>0</v>
      </c>
      <c r="BJ680" s="4">
        <v>0.01</v>
      </c>
    </row>
    <row r="681" spans="1:62" ht="15" x14ac:dyDescent="0.25">
      <c r="A681" s="4">
        <v>676</v>
      </c>
      <c r="F681" s="51" t="s">
        <v>67</v>
      </c>
      <c r="G681" s="36">
        <v>28736</v>
      </c>
      <c r="L681" s="4">
        <v>4</v>
      </c>
      <c r="M681" s="4">
        <v>1</v>
      </c>
      <c r="N681" s="4">
        <v>36.299999999999997</v>
      </c>
      <c r="O681" s="4" t="s">
        <v>68</v>
      </c>
      <c r="P681" s="37">
        <f t="shared" si="37"/>
        <v>1736.3</v>
      </c>
      <c r="R681" s="43">
        <v>80</v>
      </c>
      <c r="BE681" s="46">
        <v>138904</v>
      </c>
      <c r="BH681" s="4">
        <v>50</v>
      </c>
      <c r="BI681" s="49">
        <v>0</v>
      </c>
      <c r="BJ681" s="4">
        <v>0.01</v>
      </c>
    </row>
    <row r="682" spans="1:62" ht="15" x14ac:dyDescent="0.25">
      <c r="A682" s="4">
        <v>677</v>
      </c>
      <c r="F682" s="51" t="s">
        <v>67</v>
      </c>
      <c r="G682" s="36">
        <v>40222</v>
      </c>
      <c r="L682" s="4">
        <v>0</v>
      </c>
      <c r="M682" s="4">
        <v>1</v>
      </c>
      <c r="N682" s="4">
        <v>72</v>
      </c>
      <c r="O682" s="4" t="s">
        <v>68</v>
      </c>
      <c r="P682" s="37">
        <f t="shared" si="37"/>
        <v>172</v>
      </c>
      <c r="R682" s="43">
        <v>250</v>
      </c>
      <c r="BE682" s="46">
        <v>43000</v>
      </c>
      <c r="BH682" s="4">
        <v>50</v>
      </c>
      <c r="BI682" s="49">
        <v>0</v>
      </c>
      <c r="BJ682" s="4">
        <v>0.01</v>
      </c>
    </row>
    <row r="683" spans="1:62" ht="15" x14ac:dyDescent="0.25">
      <c r="A683" s="4">
        <v>678</v>
      </c>
      <c r="F683" s="51" t="s">
        <v>67</v>
      </c>
      <c r="G683" s="36">
        <v>29376</v>
      </c>
      <c r="L683" s="4">
        <v>6</v>
      </c>
      <c r="M683" s="4">
        <v>0</v>
      </c>
      <c r="N683" s="4">
        <v>79</v>
      </c>
      <c r="O683" s="4" t="s">
        <v>68</v>
      </c>
      <c r="P683" s="37">
        <f t="shared" si="37"/>
        <v>2479</v>
      </c>
      <c r="R683" s="43">
        <v>80</v>
      </c>
      <c r="BE683" s="46">
        <v>198320</v>
      </c>
      <c r="BH683" s="4">
        <v>50</v>
      </c>
      <c r="BI683" s="49">
        <v>0</v>
      </c>
      <c r="BJ683" s="4">
        <v>0.01</v>
      </c>
    </row>
    <row r="684" spans="1:62" ht="15" x14ac:dyDescent="0.25">
      <c r="A684" s="4">
        <v>679</v>
      </c>
      <c r="F684" s="51" t="s">
        <v>67</v>
      </c>
      <c r="G684" s="36">
        <v>29375</v>
      </c>
      <c r="L684" s="4">
        <v>0</v>
      </c>
      <c r="M684" s="4">
        <v>3</v>
      </c>
      <c r="N684" s="4">
        <v>4</v>
      </c>
      <c r="O684" s="4" t="s">
        <v>68</v>
      </c>
      <c r="P684" s="37">
        <f t="shared" si="37"/>
        <v>304</v>
      </c>
      <c r="R684" s="43">
        <v>250</v>
      </c>
      <c r="BE684" s="46">
        <v>76000</v>
      </c>
      <c r="BH684" s="4">
        <v>50</v>
      </c>
      <c r="BI684" s="49">
        <v>0</v>
      </c>
      <c r="BJ684" s="4">
        <v>0.01</v>
      </c>
    </row>
    <row r="685" spans="1:62" ht="15" x14ac:dyDescent="0.25">
      <c r="A685" s="4">
        <v>680</v>
      </c>
      <c r="F685" s="51" t="s">
        <v>67</v>
      </c>
      <c r="G685" s="36">
        <v>43131</v>
      </c>
      <c r="L685" s="4">
        <v>1</v>
      </c>
      <c r="M685" s="4">
        <v>1</v>
      </c>
      <c r="N685" s="4">
        <v>5.2</v>
      </c>
      <c r="O685" s="4" t="s">
        <v>68</v>
      </c>
      <c r="P685" s="37">
        <f t="shared" si="37"/>
        <v>505.2</v>
      </c>
      <c r="R685" s="43">
        <v>100</v>
      </c>
      <c r="BE685" s="46">
        <v>50520</v>
      </c>
      <c r="BH685" s="4">
        <v>50</v>
      </c>
      <c r="BI685" s="49">
        <v>0</v>
      </c>
      <c r="BJ685" s="4">
        <v>0.01</v>
      </c>
    </row>
    <row r="686" spans="1:62" ht="15" x14ac:dyDescent="0.25">
      <c r="A686" s="4">
        <v>681</v>
      </c>
      <c r="F686" s="51" t="s">
        <v>67</v>
      </c>
      <c r="G686" s="36">
        <v>53835</v>
      </c>
      <c r="L686" s="4">
        <v>0</v>
      </c>
      <c r="M686" s="4">
        <v>2</v>
      </c>
      <c r="N686" s="4">
        <v>49.7</v>
      </c>
      <c r="O686" s="4" t="s">
        <v>68</v>
      </c>
      <c r="P686" s="37">
        <f t="shared" si="37"/>
        <v>249.7</v>
      </c>
      <c r="R686" s="43">
        <v>80</v>
      </c>
      <c r="BE686" s="46">
        <v>19976</v>
      </c>
      <c r="BH686" s="4">
        <v>50</v>
      </c>
      <c r="BI686" s="49">
        <v>0</v>
      </c>
      <c r="BJ686" s="4">
        <v>0.01</v>
      </c>
    </row>
    <row r="687" spans="1:62" ht="15" x14ac:dyDescent="0.25">
      <c r="A687" s="4">
        <v>682</v>
      </c>
      <c r="F687" s="51" t="s">
        <v>67</v>
      </c>
      <c r="G687" s="36">
        <v>43145</v>
      </c>
      <c r="L687" s="4">
        <v>1</v>
      </c>
      <c r="M687" s="4">
        <v>1</v>
      </c>
      <c r="N687" s="4">
        <v>56.6</v>
      </c>
      <c r="O687" s="4" t="s">
        <v>68</v>
      </c>
      <c r="P687" s="37">
        <f t="shared" si="37"/>
        <v>556.6</v>
      </c>
      <c r="R687" s="43">
        <v>80</v>
      </c>
      <c r="BE687" s="46">
        <v>44528</v>
      </c>
      <c r="BH687" s="4">
        <v>50</v>
      </c>
      <c r="BI687" s="49">
        <v>0</v>
      </c>
      <c r="BJ687" s="4">
        <v>0.01</v>
      </c>
    </row>
    <row r="688" spans="1:62" ht="15" x14ac:dyDescent="0.25">
      <c r="A688" s="4">
        <v>683</v>
      </c>
      <c r="F688" s="51" t="s">
        <v>67</v>
      </c>
      <c r="G688" s="36">
        <v>53838</v>
      </c>
      <c r="L688" s="4">
        <v>1</v>
      </c>
      <c r="M688" s="4">
        <v>2</v>
      </c>
      <c r="N688" s="4">
        <v>29.9</v>
      </c>
      <c r="O688" s="4" t="s">
        <v>68</v>
      </c>
      <c r="P688" s="37">
        <f t="shared" si="37"/>
        <v>629.9</v>
      </c>
      <c r="R688" s="43">
        <v>80</v>
      </c>
      <c r="BE688" s="46">
        <v>50392</v>
      </c>
      <c r="BH688" s="4">
        <v>50</v>
      </c>
      <c r="BI688" s="49">
        <v>0</v>
      </c>
      <c r="BJ688" s="4">
        <v>0.01</v>
      </c>
    </row>
    <row r="689" spans="1:62" ht="15" x14ac:dyDescent="0.25">
      <c r="A689" s="4">
        <v>684</v>
      </c>
      <c r="F689" s="51" t="s">
        <v>67</v>
      </c>
      <c r="G689" s="36">
        <v>26086</v>
      </c>
      <c r="L689" s="4">
        <v>21</v>
      </c>
      <c r="M689" s="4">
        <v>0</v>
      </c>
      <c r="N689" s="4">
        <v>10</v>
      </c>
      <c r="O689" s="4" t="s">
        <v>68</v>
      </c>
      <c r="P689" s="37">
        <f t="shared" si="37"/>
        <v>8410</v>
      </c>
      <c r="R689" s="43">
        <v>100</v>
      </c>
      <c r="BE689" s="46">
        <v>841000</v>
      </c>
      <c r="BH689" s="4">
        <v>50</v>
      </c>
      <c r="BI689" s="49">
        <v>0</v>
      </c>
      <c r="BJ689" s="4">
        <v>0.01</v>
      </c>
    </row>
    <row r="690" spans="1:62" ht="15" x14ac:dyDescent="0.25">
      <c r="A690" s="4">
        <v>685</v>
      </c>
      <c r="F690" s="51" t="s">
        <v>67</v>
      </c>
      <c r="G690" s="36">
        <v>26099</v>
      </c>
      <c r="L690" s="4">
        <v>8</v>
      </c>
      <c r="M690" s="4">
        <v>2</v>
      </c>
      <c r="N690" s="4">
        <v>90</v>
      </c>
      <c r="O690" s="4" t="s">
        <v>68</v>
      </c>
      <c r="P690" s="37">
        <f t="shared" si="37"/>
        <v>3490</v>
      </c>
      <c r="R690" s="43">
        <v>110</v>
      </c>
      <c r="BE690" s="46">
        <v>383900</v>
      </c>
      <c r="BH690" s="4">
        <v>50</v>
      </c>
      <c r="BI690" s="49">
        <v>0</v>
      </c>
      <c r="BJ690" s="4">
        <v>0.01</v>
      </c>
    </row>
    <row r="691" spans="1:62" ht="15" x14ac:dyDescent="0.25">
      <c r="A691" s="4">
        <v>686</v>
      </c>
      <c r="F691" s="51" t="s">
        <v>67</v>
      </c>
      <c r="G691" s="36">
        <v>26250</v>
      </c>
      <c r="L691" s="4">
        <v>27</v>
      </c>
      <c r="M691" s="4">
        <v>2</v>
      </c>
      <c r="N691" s="4">
        <v>0</v>
      </c>
      <c r="O691" s="4" t="s">
        <v>68</v>
      </c>
      <c r="P691" s="37">
        <f t="shared" si="37"/>
        <v>11000</v>
      </c>
      <c r="R691" s="43">
        <v>100</v>
      </c>
      <c r="BE691" s="46">
        <v>1100000</v>
      </c>
      <c r="BH691" s="4">
        <v>50</v>
      </c>
      <c r="BI691" s="49">
        <v>0</v>
      </c>
      <c r="BJ691" s="4">
        <v>0.01</v>
      </c>
    </row>
    <row r="692" spans="1:62" ht="15" x14ac:dyDescent="0.25">
      <c r="A692" s="4">
        <v>687</v>
      </c>
      <c r="F692" s="51" t="s">
        <v>67</v>
      </c>
      <c r="G692" s="36">
        <v>33126</v>
      </c>
      <c r="L692" s="4">
        <v>5</v>
      </c>
      <c r="M692" s="4">
        <v>3</v>
      </c>
      <c r="N692" s="4">
        <v>87</v>
      </c>
      <c r="O692" s="4" t="s">
        <v>68</v>
      </c>
      <c r="P692" s="37">
        <f t="shared" si="37"/>
        <v>2387</v>
      </c>
      <c r="R692" s="43">
        <v>130</v>
      </c>
      <c r="BE692" s="46">
        <v>310310</v>
      </c>
      <c r="BH692" s="4">
        <v>50</v>
      </c>
      <c r="BI692" s="49">
        <v>0</v>
      </c>
      <c r="BJ692" s="4">
        <v>0.01</v>
      </c>
    </row>
    <row r="693" spans="1:62" ht="15" x14ac:dyDescent="0.25">
      <c r="A693" s="4">
        <v>688</v>
      </c>
      <c r="F693" s="51" t="s">
        <v>67</v>
      </c>
      <c r="G693" s="36">
        <v>21583</v>
      </c>
      <c r="L693" s="4">
        <v>3</v>
      </c>
      <c r="M693" s="4">
        <v>0</v>
      </c>
      <c r="N693" s="4">
        <v>70</v>
      </c>
      <c r="O693" s="4" t="s">
        <v>68</v>
      </c>
      <c r="P693" s="37">
        <f t="shared" si="37"/>
        <v>1270</v>
      </c>
      <c r="R693" s="43">
        <v>80</v>
      </c>
      <c r="BE693" s="46">
        <v>101600</v>
      </c>
      <c r="BH693" s="4">
        <v>50</v>
      </c>
      <c r="BI693" s="49">
        <v>0</v>
      </c>
      <c r="BJ693" s="4">
        <v>0.01</v>
      </c>
    </row>
    <row r="694" spans="1:62" ht="15" x14ac:dyDescent="0.25">
      <c r="A694" s="4">
        <v>689</v>
      </c>
      <c r="F694" s="51" t="s">
        <v>67</v>
      </c>
      <c r="G694" s="36">
        <v>29159</v>
      </c>
      <c r="L694" s="4">
        <v>2</v>
      </c>
      <c r="M694" s="4">
        <v>1</v>
      </c>
      <c r="N694" s="4">
        <v>45</v>
      </c>
      <c r="O694" s="4" t="s">
        <v>68</v>
      </c>
      <c r="P694" s="37">
        <f t="shared" si="37"/>
        <v>945</v>
      </c>
      <c r="R694" s="43">
        <v>220</v>
      </c>
      <c r="BE694" s="46">
        <v>207900</v>
      </c>
      <c r="BH694" s="4">
        <v>50</v>
      </c>
      <c r="BI694" s="49">
        <v>0</v>
      </c>
      <c r="BJ694" s="4">
        <v>0.01</v>
      </c>
    </row>
    <row r="695" spans="1:62" ht="15" x14ac:dyDescent="0.25">
      <c r="A695" s="4">
        <v>690</v>
      </c>
      <c r="F695" s="51" t="s">
        <v>67</v>
      </c>
      <c r="G695" s="36">
        <v>29121</v>
      </c>
      <c r="L695" s="4">
        <v>12</v>
      </c>
      <c r="M695" s="4">
        <v>2</v>
      </c>
      <c r="N695" s="4">
        <v>62</v>
      </c>
      <c r="O695" s="4" t="s">
        <v>68</v>
      </c>
      <c r="P695" s="37">
        <f t="shared" si="37"/>
        <v>5062</v>
      </c>
      <c r="R695" s="43">
        <v>100</v>
      </c>
      <c r="BE695" s="46">
        <v>506200</v>
      </c>
      <c r="BH695" s="4">
        <v>50</v>
      </c>
      <c r="BI695" s="49">
        <v>0</v>
      </c>
      <c r="BJ695" s="4">
        <v>0.01</v>
      </c>
    </row>
    <row r="696" spans="1:62" ht="15" x14ac:dyDescent="0.25">
      <c r="A696" s="4">
        <v>691</v>
      </c>
      <c r="F696" s="51" t="s">
        <v>67</v>
      </c>
      <c r="G696" s="36">
        <v>29406</v>
      </c>
      <c r="L696" s="4">
        <v>1</v>
      </c>
      <c r="M696" s="4">
        <v>1</v>
      </c>
      <c r="N696" s="4">
        <v>48</v>
      </c>
      <c r="O696" s="4" t="s">
        <v>68</v>
      </c>
      <c r="P696" s="37">
        <f t="shared" si="37"/>
        <v>548</v>
      </c>
      <c r="R696" s="43">
        <v>250</v>
      </c>
      <c r="BE696" s="46">
        <v>137000</v>
      </c>
      <c r="BH696" s="4">
        <v>50</v>
      </c>
      <c r="BI696" s="49">
        <v>0</v>
      </c>
      <c r="BJ696" s="4">
        <v>0.01</v>
      </c>
    </row>
    <row r="697" spans="1:62" ht="15" x14ac:dyDescent="0.25">
      <c r="A697" s="4">
        <v>692</v>
      </c>
      <c r="F697" s="51" t="s">
        <v>67</v>
      </c>
      <c r="G697" s="36">
        <v>29360</v>
      </c>
      <c r="L697" s="4">
        <v>3</v>
      </c>
      <c r="M697" s="4">
        <v>3</v>
      </c>
      <c r="N697" s="4">
        <v>43</v>
      </c>
      <c r="O697" s="4" t="s">
        <v>68</v>
      </c>
      <c r="P697" s="37">
        <f t="shared" si="37"/>
        <v>1543</v>
      </c>
      <c r="R697" s="43">
        <v>220</v>
      </c>
      <c r="BE697" s="46">
        <v>339460</v>
      </c>
      <c r="BH697" s="4">
        <v>50</v>
      </c>
      <c r="BI697" s="49">
        <v>0</v>
      </c>
      <c r="BJ697" s="4">
        <v>0.01</v>
      </c>
    </row>
    <row r="698" spans="1:62" ht="15" x14ac:dyDescent="0.25">
      <c r="A698" s="4">
        <v>693</v>
      </c>
      <c r="F698" s="51" t="s">
        <v>67</v>
      </c>
      <c r="G698" s="36">
        <v>26075</v>
      </c>
      <c r="L698" s="4">
        <v>11</v>
      </c>
      <c r="M698" s="4">
        <v>0</v>
      </c>
      <c r="N698" s="4">
        <v>52</v>
      </c>
      <c r="O698" s="4" t="s">
        <v>68</v>
      </c>
      <c r="P698" s="37">
        <f t="shared" si="37"/>
        <v>4452</v>
      </c>
      <c r="R698" s="43">
        <v>100</v>
      </c>
      <c r="BE698" s="46">
        <v>445200</v>
      </c>
      <c r="BH698" s="4">
        <v>50</v>
      </c>
      <c r="BI698" s="49">
        <v>0</v>
      </c>
      <c r="BJ698" s="4">
        <v>0.01</v>
      </c>
    </row>
    <row r="699" spans="1:62" ht="15" x14ac:dyDescent="0.25">
      <c r="A699" s="4">
        <v>694</v>
      </c>
      <c r="F699" s="51" t="s">
        <v>67</v>
      </c>
      <c r="G699" s="36">
        <v>28149</v>
      </c>
      <c r="L699" s="4">
        <v>3</v>
      </c>
      <c r="M699" s="4">
        <v>1</v>
      </c>
      <c r="N699" s="4">
        <v>15.4</v>
      </c>
      <c r="O699" s="4" t="s">
        <v>68</v>
      </c>
      <c r="P699" s="37">
        <f t="shared" si="37"/>
        <v>1315.4</v>
      </c>
      <c r="R699" s="43">
        <v>80</v>
      </c>
      <c r="BE699" s="46">
        <v>105232</v>
      </c>
      <c r="BH699" s="4">
        <v>50</v>
      </c>
      <c r="BI699" s="49">
        <v>0</v>
      </c>
      <c r="BJ699" s="4">
        <v>0.01</v>
      </c>
    </row>
    <row r="700" spans="1:62" ht="15" x14ac:dyDescent="0.25">
      <c r="A700" s="4">
        <v>695</v>
      </c>
      <c r="F700" s="51" t="s">
        <v>67</v>
      </c>
      <c r="G700" s="36">
        <v>26684</v>
      </c>
      <c r="L700" s="4">
        <v>7</v>
      </c>
      <c r="M700" s="4">
        <v>2</v>
      </c>
      <c r="N700" s="4">
        <v>0</v>
      </c>
      <c r="O700" s="4" t="s">
        <v>68</v>
      </c>
      <c r="P700" s="37">
        <f t="shared" si="37"/>
        <v>3000</v>
      </c>
      <c r="R700" s="43">
        <v>220</v>
      </c>
      <c r="BE700" s="46">
        <v>660000</v>
      </c>
      <c r="BH700" s="4">
        <v>50</v>
      </c>
      <c r="BI700" s="49">
        <v>0</v>
      </c>
      <c r="BJ700" s="4">
        <v>0.01</v>
      </c>
    </row>
    <row r="701" spans="1:62" ht="15" x14ac:dyDescent="0.25">
      <c r="A701" s="4">
        <v>696</v>
      </c>
      <c r="F701" s="51" t="s">
        <v>67</v>
      </c>
      <c r="G701" s="36">
        <v>29440</v>
      </c>
      <c r="L701" s="4">
        <v>3</v>
      </c>
      <c r="M701" s="4">
        <v>3</v>
      </c>
      <c r="N701" s="4">
        <v>20</v>
      </c>
      <c r="O701" s="4" t="s">
        <v>68</v>
      </c>
      <c r="P701" s="37">
        <f t="shared" si="37"/>
        <v>1520</v>
      </c>
      <c r="R701" s="43">
        <v>130</v>
      </c>
      <c r="BE701" s="46">
        <v>197600</v>
      </c>
      <c r="BH701" s="4">
        <v>50</v>
      </c>
      <c r="BI701" s="49">
        <v>0</v>
      </c>
      <c r="BJ701" s="4">
        <v>0.01</v>
      </c>
    </row>
    <row r="702" spans="1:62" ht="15" x14ac:dyDescent="0.25">
      <c r="A702" s="4">
        <v>697</v>
      </c>
      <c r="F702" s="51" t="s">
        <v>67</v>
      </c>
      <c r="G702" s="36">
        <v>33391</v>
      </c>
      <c r="L702" s="4">
        <v>2</v>
      </c>
      <c r="M702" s="4">
        <v>2</v>
      </c>
      <c r="N702" s="4">
        <v>16.399999999999999</v>
      </c>
      <c r="O702" s="4" t="s">
        <v>68</v>
      </c>
      <c r="P702" s="37">
        <f t="shared" si="37"/>
        <v>1016.4</v>
      </c>
      <c r="R702" s="43">
        <v>190</v>
      </c>
      <c r="BE702" s="46">
        <v>193116</v>
      </c>
      <c r="BH702" s="4">
        <v>50</v>
      </c>
      <c r="BI702" s="49">
        <v>0</v>
      </c>
      <c r="BJ702" s="4">
        <v>0.01</v>
      </c>
    </row>
    <row r="703" spans="1:62" ht="15" x14ac:dyDescent="0.25">
      <c r="A703" s="4">
        <v>698</v>
      </c>
      <c r="F703" s="51" t="s">
        <v>67</v>
      </c>
      <c r="G703" s="36">
        <v>33392</v>
      </c>
      <c r="L703" s="4">
        <v>4</v>
      </c>
      <c r="M703" s="4">
        <v>1</v>
      </c>
      <c r="N703" s="4">
        <v>92.8</v>
      </c>
      <c r="O703" s="4" t="s">
        <v>68</v>
      </c>
      <c r="P703" s="37">
        <f t="shared" si="37"/>
        <v>1792.8</v>
      </c>
      <c r="R703" s="43">
        <v>190</v>
      </c>
      <c r="BE703" s="46">
        <v>340632</v>
      </c>
      <c r="BH703" s="4">
        <v>50</v>
      </c>
      <c r="BI703" s="49">
        <v>0</v>
      </c>
      <c r="BJ703" s="4">
        <v>0.01</v>
      </c>
    </row>
    <row r="704" spans="1:62" ht="15" x14ac:dyDescent="0.25">
      <c r="A704" s="4">
        <v>699</v>
      </c>
      <c r="F704" s="51" t="s">
        <v>67</v>
      </c>
      <c r="G704" s="36">
        <v>37908</v>
      </c>
      <c r="L704" s="4">
        <v>0</v>
      </c>
      <c r="M704" s="4">
        <v>2</v>
      </c>
      <c r="N704" s="4">
        <v>46.9</v>
      </c>
      <c r="O704" s="4" t="s">
        <v>68</v>
      </c>
      <c r="P704" s="37">
        <f t="shared" si="37"/>
        <v>246.9</v>
      </c>
      <c r="R704" s="43">
        <v>220</v>
      </c>
      <c r="BE704" s="46">
        <v>54318</v>
      </c>
      <c r="BH704" s="4">
        <v>50</v>
      </c>
      <c r="BI704" s="49">
        <v>0</v>
      </c>
      <c r="BJ704" s="4">
        <v>0.01</v>
      </c>
    </row>
    <row r="705" spans="1:62" ht="15" x14ac:dyDescent="0.25">
      <c r="A705" s="4">
        <v>700</v>
      </c>
      <c r="F705" s="51" t="s">
        <v>67</v>
      </c>
      <c r="G705" s="36">
        <v>37909</v>
      </c>
      <c r="L705" s="4">
        <v>3</v>
      </c>
      <c r="M705" s="4">
        <v>1</v>
      </c>
      <c r="N705" s="4">
        <v>41.4</v>
      </c>
      <c r="O705" s="4" t="s">
        <v>68</v>
      </c>
      <c r="P705" s="37">
        <f t="shared" si="37"/>
        <v>1341.4</v>
      </c>
      <c r="R705" s="43">
        <v>80</v>
      </c>
      <c r="BE705" s="46">
        <v>107312</v>
      </c>
      <c r="BH705" s="4">
        <v>50</v>
      </c>
      <c r="BI705" s="49">
        <v>0</v>
      </c>
      <c r="BJ705" s="4">
        <v>0.01</v>
      </c>
    </row>
    <row r="706" spans="1:62" ht="15" x14ac:dyDescent="0.25">
      <c r="A706" s="4">
        <v>701</v>
      </c>
      <c r="F706" s="51" t="s">
        <v>67</v>
      </c>
      <c r="G706" s="36">
        <v>40299</v>
      </c>
      <c r="L706" s="4">
        <v>2</v>
      </c>
      <c r="M706" s="4">
        <v>0</v>
      </c>
      <c r="N706" s="4">
        <v>0</v>
      </c>
      <c r="O706" s="4" t="s">
        <v>68</v>
      </c>
      <c r="P706" s="37">
        <f t="shared" ref="P706:P769" si="38">+L706*400+M706*100+N706</f>
        <v>800</v>
      </c>
      <c r="R706" s="43">
        <v>220</v>
      </c>
      <c r="BE706" s="46">
        <v>176000</v>
      </c>
      <c r="BH706" s="4">
        <v>50</v>
      </c>
      <c r="BI706" s="49">
        <v>0</v>
      </c>
      <c r="BJ706" s="4">
        <v>0.01</v>
      </c>
    </row>
    <row r="707" spans="1:62" ht="15" x14ac:dyDescent="0.25">
      <c r="A707" s="4">
        <v>702</v>
      </c>
      <c r="F707" s="51" t="s">
        <v>67</v>
      </c>
      <c r="G707" s="36">
        <v>40300</v>
      </c>
      <c r="L707" s="4">
        <v>1</v>
      </c>
      <c r="M707" s="4">
        <v>3</v>
      </c>
      <c r="N707" s="4">
        <v>53</v>
      </c>
      <c r="O707" s="4" t="s">
        <v>68</v>
      </c>
      <c r="P707" s="37">
        <f t="shared" si="38"/>
        <v>753</v>
      </c>
      <c r="R707" s="43">
        <v>220</v>
      </c>
      <c r="BE707" s="46">
        <v>165660</v>
      </c>
      <c r="BH707" s="4">
        <v>50</v>
      </c>
      <c r="BI707" s="49">
        <v>0</v>
      </c>
      <c r="BJ707" s="4">
        <v>0.01</v>
      </c>
    </row>
    <row r="708" spans="1:62" ht="15" x14ac:dyDescent="0.25">
      <c r="A708" s="4">
        <v>703</v>
      </c>
      <c r="F708" s="51" t="s">
        <v>67</v>
      </c>
      <c r="G708" s="36">
        <v>26247</v>
      </c>
      <c r="L708" s="4">
        <v>12</v>
      </c>
      <c r="M708" s="4">
        <v>2</v>
      </c>
      <c r="N708" s="4">
        <v>38</v>
      </c>
      <c r="O708" s="4" t="s">
        <v>68</v>
      </c>
      <c r="P708" s="37">
        <f t="shared" si="38"/>
        <v>5038</v>
      </c>
      <c r="R708" s="43">
        <v>160</v>
      </c>
      <c r="BE708" s="46">
        <v>806080</v>
      </c>
      <c r="BH708" s="4">
        <v>50</v>
      </c>
      <c r="BI708" s="49">
        <v>0</v>
      </c>
      <c r="BJ708" s="4">
        <v>0.01</v>
      </c>
    </row>
    <row r="709" spans="1:62" ht="15" x14ac:dyDescent="0.25">
      <c r="A709" s="4">
        <v>704</v>
      </c>
      <c r="F709" s="51" t="s">
        <v>67</v>
      </c>
      <c r="G709" s="36">
        <v>45327</v>
      </c>
      <c r="L709" s="4">
        <v>6</v>
      </c>
      <c r="M709" s="4">
        <v>2</v>
      </c>
      <c r="N709" s="4">
        <v>94.2</v>
      </c>
      <c r="O709" s="4" t="s">
        <v>68</v>
      </c>
      <c r="P709" s="37">
        <f t="shared" si="38"/>
        <v>2694.2</v>
      </c>
      <c r="R709" s="43">
        <v>80</v>
      </c>
      <c r="BE709" s="46">
        <v>215536</v>
      </c>
      <c r="BH709" s="4">
        <v>50</v>
      </c>
      <c r="BI709" s="49">
        <v>0</v>
      </c>
      <c r="BJ709" s="4">
        <v>0.01</v>
      </c>
    </row>
    <row r="710" spans="1:62" ht="15" x14ac:dyDescent="0.25">
      <c r="A710" s="4">
        <v>705</v>
      </c>
      <c r="F710" s="51" t="s">
        <v>67</v>
      </c>
      <c r="G710" s="36">
        <v>32844</v>
      </c>
      <c r="L710" s="4">
        <v>8</v>
      </c>
      <c r="M710" s="4">
        <v>2</v>
      </c>
      <c r="N710" s="4">
        <v>92</v>
      </c>
      <c r="O710" s="4" t="s">
        <v>68</v>
      </c>
      <c r="P710" s="37">
        <f t="shared" si="38"/>
        <v>3492</v>
      </c>
      <c r="R710" s="43">
        <v>130</v>
      </c>
      <c r="BE710" s="46">
        <v>453960</v>
      </c>
      <c r="BH710" s="4">
        <v>50</v>
      </c>
      <c r="BI710" s="49">
        <v>0</v>
      </c>
      <c r="BJ710" s="4">
        <v>0.01</v>
      </c>
    </row>
    <row r="711" spans="1:62" ht="15" x14ac:dyDescent="0.25">
      <c r="A711" s="4">
        <v>706</v>
      </c>
      <c r="F711" s="51" t="s">
        <v>67</v>
      </c>
      <c r="G711" s="36">
        <v>19196</v>
      </c>
      <c r="L711" s="4">
        <v>4</v>
      </c>
      <c r="M711" s="4">
        <v>0</v>
      </c>
      <c r="N711" s="4">
        <v>34</v>
      </c>
      <c r="O711" s="4" t="s">
        <v>68</v>
      </c>
      <c r="P711" s="37">
        <f t="shared" si="38"/>
        <v>1634</v>
      </c>
      <c r="R711" s="43">
        <v>170</v>
      </c>
      <c r="BE711" s="46">
        <v>277780</v>
      </c>
      <c r="BH711" s="4">
        <v>50</v>
      </c>
      <c r="BI711" s="49">
        <v>0</v>
      </c>
      <c r="BJ711" s="4">
        <v>0.01</v>
      </c>
    </row>
    <row r="712" spans="1:62" ht="15" x14ac:dyDescent="0.25">
      <c r="A712" s="4">
        <v>707</v>
      </c>
      <c r="F712" s="51" t="s">
        <v>67</v>
      </c>
      <c r="G712" s="36">
        <v>25001</v>
      </c>
      <c r="L712" s="4">
        <v>29</v>
      </c>
      <c r="M712" s="4">
        <v>0</v>
      </c>
      <c r="N712" s="4">
        <v>40</v>
      </c>
      <c r="O712" s="4" t="s">
        <v>68</v>
      </c>
      <c r="P712" s="37">
        <f t="shared" si="38"/>
        <v>11640</v>
      </c>
      <c r="R712" s="43">
        <v>80</v>
      </c>
      <c r="BE712" s="46">
        <v>931200</v>
      </c>
      <c r="BH712" s="4">
        <v>50</v>
      </c>
      <c r="BI712" s="49">
        <v>0</v>
      </c>
      <c r="BJ712" s="4">
        <v>0.01</v>
      </c>
    </row>
    <row r="713" spans="1:62" ht="15" x14ac:dyDescent="0.25">
      <c r="A713" s="4">
        <v>708</v>
      </c>
      <c r="F713" s="51" t="s">
        <v>67</v>
      </c>
      <c r="G713" s="36">
        <v>24152</v>
      </c>
      <c r="L713" s="4">
        <v>4</v>
      </c>
      <c r="M713" s="4">
        <v>2</v>
      </c>
      <c r="N713" s="4">
        <v>75.8</v>
      </c>
      <c r="O713" s="4" t="s">
        <v>68</v>
      </c>
      <c r="P713" s="37">
        <f t="shared" si="38"/>
        <v>1875.8</v>
      </c>
      <c r="R713" s="43">
        <v>100</v>
      </c>
      <c r="BE713" s="46">
        <v>187580</v>
      </c>
      <c r="BH713" s="4">
        <v>50</v>
      </c>
      <c r="BI713" s="49">
        <v>0</v>
      </c>
      <c r="BJ713" s="4">
        <v>0.01</v>
      </c>
    </row>
    <row r="714" spans="1:62" ht="15" x14ac:dyDescent="0.25">
      <c r="A714" s="4">
        <v>709</v>
      </c>
      <c r="F714" s="51" t="s">
        <v>67</v>
      </c>
      <c r="G714" s="36">
        <v>43993</v>
      </c>
      <c r="L714" s="4">
        <v>5</v>
      </c>
      <c r="M714" s="4">
        <v>3</v>
      </c>
      <c r="N714" s="4">
        <v>54.8</v>
      </c>
      <c r="O714" s="4" t="s">
        <v>68</v>
      </c>
      <c r="P714" s="37">
        <f t="shared" si="38"/>
        <v>2354.8000000000002</v>
      </c>
      <c r="R714" s="43">
        <v>100</v>
      </c>
      <c r="BE714" s="46">
        <v>235480.00000000003</v>
      </c>
      <c r="BH714" s="4">
        <v>50</v>
      </c>
      <c r="BI714" s="49">
        <v>0</v>
      </c>
      <c r="BJ714" s="4">
        <v>0.01</v>
      </c>
    </row>
    <row r="715" spans="1:62" ht="15" x14ac:dyDescent="0.25">
      <c r="A715" s="4">
        <v>710</v>
      </c>
      <c r="F715" s="51" t="s">
        <v>67</v>
      </c>
      <c r="G715" s="36">
        <v>36392</v>
      </c>
      <c r="L715" s="4">
        <v>3</v>
      </c>
      <c r="M715" s="4">
        <v>1</v>
      </c>
      <c r="N715" s="4">
        <v>66</v>
      </c>
      <c r="O715" s="4" t="s">
        <v>68</v>
      </c>
      <c r="P715" s="37">
        <f t="shared" si="38"/>
        <v>1366</v>
      </c>
      <c r="R715" s="43">
        <v>130</v>
      </c>
      <c r="BE715" s="46">
        <v>177580</v>
      </c>
      <c r="BH715" s="4">
        <v>50</v>
      </c>
      <c r="BI715" s="49">
        <v>0</v>
      </c>
      <c r="BJ715" s="4">
        <v>0.01</v>
      </c>
    </row>
    <row r="716" spans="1:62" ht="15" x14ac:dyDescent="0.25">
      <c r="A716" s="4">
        <v>711</v>
      </c>
      <c r="F716" s="51" t="s">
        <v>67</v>
      </c>
      <c r="G716" s="36">
        <v>27171</v>
      </c>
      <c r="L716" s="4">
        <v>2</v>
      </c>
      <c r="M716" s="4">
        <v>0</v>
      </c>
      <c r="N716" s="4">
        <v>46</v>
      </c>
      <c r="O716" s="4" t="s">
        <v>68</v>
      </c>
      <c r="P716" s="37">
        <f t="shared" si="38"/>
        <v>846</v>
      </c>
      <c r="R716" s="43">
        <v>180</v>
      </c>
      <c r="BE716" s="46">
        <v>152280</v>
      </c>
      <c r="BH716" s="4">
        <v>50</v>
      </c>
      <c r="BI716" s="49">
        <v>0</v>
      </c>
      <c r="BJ716" s="4">
        <v>0.01</v>
      </c>
    </row>
    <row r="717" spans="1:62" ht="15" x14ac:dyDescent="0.25">
      <c r="A717" s="4">
        <v>712</v>
      </c>
      <c r="F717" s="51" t="s">
        <v>67</v>
      </c>
      <c r="G717" s="36">
        <v>27349</v>
      </c>
      <c r="L717" s="4">
        <v>1</v>
      </c>
      <c r="M717" s="4">
        <v>3</v>
      </c>
      <c r="N717" s="4">
        <v>14</v>
      </c>
      <c r="O717" s="4" t="s">
        <v>68</v>
      </c>
      <c r="P717" s="37">
        <f t="shared" si="38"/>
        <v>714</v>
      </c>
      <c r="R717" s="43">
        <v>180</v>
      </c>
      <c r="BE717" s="46">
        <v>128520</v>
      </c>
      <c r="BH717" s="4">
        <v>50</v>
      </c>
      <c r="BI717" s="49">
        <v>0</v>
      </c>
      <c r="BJ717" s="4">
        <v>0.01</v>
      </c>
    </row>
    <row r="718" spans="1:62" ht="15" x14ac:dyDescent="0.25">
      <c r="A718" s="4">
        <v>713</v>
      </c>
      <c r="F718" s="51" t="s">
        <v>67</v>
      </c>
      <c r="G718" s="36">
        <v>29332</v>
      </c>
      <c r="L718" s="4">
        <v>0</v>
      </c>
      <c r="M718" s="4">
        <v>3</v>
      </c>
      <c r="N718" s="4">
        <v>45</v>
      </c>
      <c r="O718" s="4" t="s">
        <v>68</v>
      </c>
      <c r="P718" s="37">
        <f t="shared" si="38"/>
        <v>345</v>
      </c>
      <c r="R718" s="43">
        <v>80</v>
      </c>
      <c r="BE718" s="46">
        <v>27600</v>
      </c>
      <c r="BH718" s="4">
        <v>50</v>
      </c>
      <c r="BI718" s="49">
        <v>0</v>
      </c>
      <c r="BJ718" s="4">
        <v>0.01</v>
      </c>
    </row>
    <row r="719" spans="1:62" ht="15" x14ac:dyDescent="0.25">
      <c r="A719" s="4">
        <v>714</v>
      </c>
      <c r="F719" s="51" t="s">
        <v>67</v>
      </c>
      <c r="G719" s="36">
        <v>54456</v>
      </c>
      <c r="L719" s="4">
        <v>5</v>
      </c>
      <c r="M719" s="4">
        <v>2</v>
      </c>
      <c r="N719" s="4">
        <v>39</v>
      </c>
      <c r="O719" s="4" t="s">
        <v>68</v>
      </c>
      <c r="P719" s="37">
        <f t="shared" si="38"/>
        <v>2239</v>
      </c>
      <c r="R719" s="43">
        <v>100</v>
      </c>
      <c r="BE719" s="46">
        <v>223900</v>
      </c>
      <c r="BH719" s="4">
        <v>50</v>
      </c>
      <c r="BI719" s="49">
        <v>0</v>
      </c>
      <c r="BJ719" s="4">
        <v>0.01</v>
      </c>
    </row>
    <row r="720" spans="1:62" ht="15" x14ac:dyDescent="0.25">
      <c r="A720" s="4">
        <v>715</v>
      </c>
      <c r="F720" s="51" t="s">
        <v>67</v>
      </c>
      <c r="G720" s="36">
        <v>21574</v>
      </c>
      <c r="L720" s="4">
        <v>3</v>
      </c>
      <c r="M720" s="4">
        <v>2</v>
      </c>
      <c r="N720" s="4">
        <v>40</v>
      </c>
      <c r="O720" s="4" t="s">
        <v>68</v>
      </c>
      <c r="P720" s="37">
        <f t="shared" si="38"/>
        <v>1440</v>
      </c>
      <c r="R720" s="43">
        <v>260</v>
      </c>
      <c r="BE720" s="46">
        <v>374400</v>
      </c>
      <c r="BH720" s="4">
        <v>50</v>
      </c>
      <c r="BI720" s="49">
        <v>0</v>
      </c>
      <c r="BJ720" s="4">
        <v>0.01</v>
      </c>
    </row>
    <row r="721" spans="1:62" ht="15" x14ac:dyDescent="0.25">
      <c r="A721" s="4">
        <v>716</v>
      </c>
      <c r="F721" s="51" t="s">
        <v>67</v>
      </c>
      <c r="G721" s="36">
        <v>28766</v>
      </c>
      <c r="L721" s="4">
        <v>6</v>
      </c>
      <c r="M721" s="4">
        <v>2</v>
      </c>
      <c r="N721" s="4">
        <v>0</v>
      </c>
      <c r="O721" s="4" t="s">
        <v>68</v>
      </c>
      <c r="P721" s="37">
        <f t="shared" si="38"/>
        <v>2600</v>
      </c>
      <c r="R721" s="43">
        <v>220</v>
      </c>
      <c r="BE721" s="46">
        <v>572000</v>
      </c>
      <c r="BH721" s="4">
        <v>50</v>
      </c>
      <c r="BI721" s="49">
        <v>0</v>
      </c>
      <c r="BJ721" s="4">
        <v>0.01</v>
      </c>
    </row>
    <row r="722" spans="1:62" ht="15" x14ac:dyDescent="0.25">
      <c r="A722" s="4">
        <v>717</v>
      </c>
      <c r="F722" s="51" t="s">
        <v>67</v>
      </c>
      <c r="G722" s="36">
        <v>28767</v>
      </c>
      <c r="L722" s="4">
        <v>2</v>
      </c>
      <c r="M722" s="4">
        <v>1</v>
      </c>
      <c r="N722" s="4">
        <v>60</v>
      </c>
      <c r="O722" s="4" t="s">
        <v>68</v>
      </c>
      <c r="P722" s="37">
        <f t="shared" si="38"/>
        <v>960</v>
      </c>
      <c r="R722" s="43">
        <v>80</v>
      </c>
      <c r="BE722" s="46">
        <v>76800</v>
      </c>
      <c r="BH722" s="4">
        <v>50</v>
      </c>
      <c r="BI722" s="49">
        <v>0</v>
      </c>
      <c r="BJ722" s="4">
        <v>0.01</v>
      </c>
    </row>
    <row r="723" spans="1:62" ht="15" x14ac:dyDescent="0.25">
      <c r="A723" s="4">
        <v>718</v>
      </c>
      <c r="F723" s="51" t="s">
        <v>67</v>
      </c>
      <c r="G723" s="36">
        <v>54348</v>
      </c>
      <c r="L723" s="4">
        <v>0</v>
      </c>
      <c r="M723" s="4">
        <v>0</v>
      </c>
      <c r="N723" s="4">
        <v>54</v>
      </c>
      <c r="O723" s="4" t="s">
        <v>68</v>
      </c>
      <c r="P723" s="37">
        <f t="shared" si="38"/>
        <v>54</v>
      </c>
      <c r="R723" s="43">
        <v>80</v>
      </c>
      <c r="BE723" s="46">
        <v>4320</v>
      </c>
      <c r="BH723" s="4">
        <v>50</v>
      </c>
      <c r="BI723" s="49">
        <v>0</v>
      </c>
      <c r="BJ723" s="4">
        <v>0.01</v>
      </c>
    </row>
    <row r="724" spans="1:62" ht="15" x14ac:dyDescent="0.25">
      <c r="A724" s="4">
        <v>719</v>
      </c>
      <c r="F724" s="51" t="s">
        <v>67</v>
      </c>
      <c r="G724" s="36">
        <v>27329</v>
      </c>
      <c r="L724" s="4">
        <v>11</v>
      </c>
      <c r="M724" s="4">
        <v>0</v>
      </c>
      <c r="N724" s="4">
        <v>88</v>
      </c>
      <c r="O724" s="4" t="s">
        <v>68</v>
      </c>
      <c r="P724" s="37">
        <f t="shared" si="38"/>
        <v>4488</v>
      </c>
      <c r="R724" s="43">
        <v>130</v>
      </c>
      <c r="BE724" s="46">
        <v>583440</v>
      </c>
      <c r="BH724" s="4">
        <v>50</v>
      </c>
      <c r="BI724" s="49">
        <v>0</v>
      </c>
      <c r="BJ724" s="4">
        <v>0.01</v>
      </c>
    </row>
    <row r="725" spans="1:62" ht="15" x14ac:dyDescent="0.25">
      <c r="A725" s="4">
        <v>720</v>
      </c>
      <c r="F725" s="51" t="s">
        <v>67</v>
      </c>
      <c r="G725" s="36">
        <v>27143</v>
      </c>
      <c r="L725" s="4">
        <v>10</v>
      </c>
      <c r="M725" s="4">
        <v>3</v>
      </c>
      <c r="N725" s="4">
        <v>22.8</v>
      </c>
      <c r="O725" s="4" t="s">
        <v>68</v>
      </c>
      <c r="P725" s="37">
        <f t="shared" si="38"/>
        <v>4322.8</v>
      </c>
      <c r="R725" s="43">
        <v>150</v>
      </c>
      <c r="BE725" s="46">
        <v>648420</v>
      </c>
      <c r="BH725" s="4">
        <v>50</v>
      </c>
      <c r="BI725" s="49">
        <v>0</v>
      </c>
      <c r="BJ725" s="4">
        <v>0.01</v>
      </c>
    </row>
    <row r="726" spans="1:62" ht="15" x14ac:dyDescent="0.25">
      <c r="A726" s="4">
        <v>721</v>
      </c>
      <c r="F726" s="51" t="s">
        <v>67</v>
      </c>
      <c r="G726" s="36">
        <v>41086</v>
      </c>
      <c r="L726" s="4">
        <v>10</v>
      </c>
      <c r="M726" s="4">
        <v>2</v>
      </c>
      <c r="N726" s="4">
        <v>48.3</v>
      </c>
      <c r="O726" s="4" t="s">
        <v>68</v>
      </c>
      <c r="P726" s="37">
        <f t="shared" si="38"/>
        <v>4248.3</v>
      </c>
      <c r="R726" s="43">
        <v>80</v>
      </c>
      <c r="BE726" s="46">
        <v>339864</v>
      </c>
      <c r="BH726" s="4">
        <v>50</v>
      </c>
      <c r="BI726" s="49">
        <v>0</v>
      </c>
      <c r="BJ726" s="4">
        <v>0.01</v>
      </c>
    </row>
    <row r="727" spans="1:62" ht="15" x14ac:dyDescent="0.25">
      <c r="A727" s="4">
        <v>722</v>
      </c>
      <c r="F727" s="51" t="s">
        <v>67</v>
      </c>
      <c r="G727" s="36">
        <v>38676</v>
      </c>
      <c r="L727" s="4">
        <v>3</v>
      </c>
      <c r="M727" s="4">
        <v>0</v>
      </c>
      <c r="N727" s="4">
        <v>83.4</v>
      </c>
      <c r="O727" s="4" t="s">
        <v>68</v>
      </c>
      <c r="P727" s="37">
        <f t="shared" si="38"/>
        <v>1283.4000000000001</v>
      </c>
      <c r="R727" s="43">
        <v>200</v>
      </c>
      <c r="BE727" s="46">
        <v>256680.00000000003</v>
      </c>
      <c r="BH727" s="4">
        <v>50</v>
      </c>
      <c r="BI727" s="49">
        <v>0</v>
      </c>
      <c r="BJ727" s="4">
        <v>0.01</v>
      </c>
    </row>
    <row r="728" spans="1:62" ht="15" x14ac:dyDescent="0.25">
      <c r="A728" s="4">
        <v>723</v>
      </c>
      <c r="F728" s="51" t="s">
        <v>67</v>
      </c>
      <c r="G728" s="36">
        <v>25066</v>
      </c>
      <c r="L728" s="4">
        <v>10</v>
      </c>
      <c r="M728" s="4">
        <v>0</v>
      </c>
      <c r="N728" s="4">
        <v>29.2</v>
      </c>
      <c r="O728" s="4" t="s">
        <v>68</v>
      </c>
      <c r="P728" s="37">
        <f t="shared" si="38"/>
        <v>4029.2</v>
      </c>
      <c r="R728" s="43">
        <v>100</v>
      </c>
      <c r="BE728" s="46">
        <v>402920</v>
      </c>
      <c r="BH728" s="4">
        <v>50</v>
      </c>
      <c r="BI728" s="49">
        <v>0</v>
      </c>
      <c r="BJ728" s="4">
        <v>0.01</v>
      </c>
    </row>
    <row r="729" spans="1:62" ht="15" x14ac:dyDescent="0.25">
      <c r="A729" s="4">
        <v>724</v>
      </c>
      <c r="F729" s="51" t="s">
        <v>67</v>
      </c>
      <c r="G729" s="36">
        <v>32126</v>
      </c>
      <c r="L729" s="4">
        <v>9</v>
      </c>
      <c r="M729" s="4">
        <v>1</v>
      </c>
      <c r="N729" s="4">
        <v>60</v>
      </c>
      <c r="O729" s="4" t="s">
        <v>68</v>
      </c>
      <c r="P729" s="37">
        <f t="shared" si="38"/>
        <v>3760</v>
      </c>
      <c r="R729" s="43">
        <v>80</v>
      </c>
      <c r="BE729" s="46">
        <v>300800</v>
      </c>
      <c r="BH729" s="4">
        <v>50</v>
      </c>
      <c r="BI729" s="49">
        <v>0</v>
      </c>
      <c r="BJ729" s="4">
        <v>0.01</v>
      </c>
    </row>
    <row r="730" spans="1:62" ht="15" x14ac:dyDescent="0.25">
      <c r="A730" s="4">
        <v>725</v>
      </c>
      <c r="F730" s="51" t="s">
        <v>67</v>
      </c>
      <c r="G730" s="36">
        <v>54455</v>
      </c>
      <c r="L730" s="4">
        <v>12</v>
      </c>
      <c r="M730" s="4">
        <v>0</v>
      </c>
      <c r="N730" s="4">
        <v>44</v>
      </c>
      <c r="O730" s="4" t="s">
        <v>68</v>
      </c>
      <c r="P730" s="37">
        <f t="shared" si="38"/>
        <v>4844</v>
      </c>
      <c r="R730" s="43">
        <v>100</v>
      </c>
      <c r="BE730" s="46">
        <v>484400</v>
      </c>
      <c r="BH730" s="4">
        <v>50</v>
      </c>
      <c r="BI730" s="49">
        <v>0</v>
      </c>
      <c r="BJ730" s="4">
        <v>0.01</v>
      </c>
    </row>
    <row r="731" spans="1:62" ht="15" x14ac:dyDescent="0.25">
      <c r="A731" s="4">
        <v>726</v>
      </c>
      <c r="F731" s="51" t="s">
        <v>67</v>
      </c>
      <c r="G731" s="36">
        <v>29287</v>
      </c>
      <c r="L731" s="4">
        <v>5</v>
      </c>
      <c r="M731" s="4">
        <v>1</v>
      </c>
      <c r="N731" s="4">
        <v>24</v>
      </c>
      <c r="O731" s="4" t="s">
        <v>68</v>
      </c>
      <c r="P731" s="37">
        <f t="shared" si="38"/>
        <v>2124</v>
      </c>
      <c r="R731" s="43">
        <v>150</v>
      </c>
      <c r="BE731" s="46">
        <v>318600</v>
      </c>
      <c r="BH731" s="4">
        <v>50</v>
      </c>
      <c r="BI731" s="49">
        <v>0</v>
      </c>
      <c r="BJ731" s="4">
        <v>0.01</v>
      </c>
    </row>
    <row r="732" spans="1:62" ht="15" x14ac:dyDescent="0.25">
      <c r="A732" s="4">
        <v>727</v>
      </c>
      <c r="F732" s="51" t="s">
        <v>67</v>
      </c>
      <c r="G732" s="36">
        <v>3132</v>
      </c>
      <c r="L732" s="4">
        <v>0</v>
      </c>
      <c r="M732" s="4">
        <v>0</v>
      </c>
      <c r="N732" s="4">
        <v>11</v>
      </c>
      <c r="O732" s="4" t="s">
        <v>68</v>
      </c>
      <c r="P732" s="37">
        <f t="shared" si="38"/>
        <v>11</v>
      </c>
      <c r="R732" s="43">
        <v>250</v>
      </c>
      <c r="BE732" s="46">
        <v>2750</v>
      </c>
      <c r="BH732" s="4">
        <v>50</v>
      </c>
      <c r="BI732" s="49">
        <v>0</v>
      </c>
      <c r="BJ732" s="4">
        <v>0.01</v>
      </c>
    </row>
    <row r="733" spans="1:62" ht="15" x14ac:dyDescent="0.25">
      <c r="A733" s="4">
        <v>728</v>
      </c>
      <c r="F733" s="51" t="s">
        <v>67</v>
      </c>
      <c r="G733" s="36">
        <v>37428</v>
      </c>
      <c r="L733" s="4">
        <v>0</v>
      </c>
      <c r="M733" s="4">
        <v>0</v>
      </c>
      <c r="N733" s="4">
        <v>90</v>
      </c>
      <c r="O733" s="4" t="s">
        <v>68</v>
      </c>
      <c r="P733" s="37">
        <f t="shared" si="38"/>
        <v>90</v>
      </c>
      <c r="R733" s="43">
        <v>250</v>
      </c>
      <c r="BE733" s="46">
        <v>22500</v>
      </c>
      <c r="BH733" s="4">
        <v>50</v>
      </c>
      <c r="BI733" s="49">
        <v>0</v>
      </c>
      <c r="BJ733" s="4">
        <v>0.01</v>
      </c>
    </row>
    <row r="734" spans="1:62" ht="15" x14ac:dyDescent="0.25">
      <c r="A734" s="4">
        <v>729</v>
      </c>
      <c r="F734" s="51" t="s">
        <v>67</v>
      </c>
      <c r="G734" s="36">
        <v>26586</v>
      </c>
      <c r="L734" s="4">
        <v>1</v>
      </c>
      <c r="M734" s="4">
        <v>2</v>
      </c>
      <c r="N734" s="4">
        <v>65</v>
      </c>
      <c r="O734" s="4" t="s">
        <v>68</v>
      </c>
      <c r="P734" s="37">
        <f t="shared" si="38"/>
        <v>665</v>
      </c>
      <c r="R734" s="43">
        <v>250</v>
      </c>
      <c r="BE734" s="46">
        <v>166250</v>
      </c>
      <c r="BH734" s="4">
        <v>50</v>
      </c>
      <c r="BI734" s="49">
        <v>0</v>
      </c>
      <c r="BJ734" s="4">
        <v>0.01</v>
      </c>
    </row>
    <row r="735" spans="1:62" ht="15" x14ac:dyDescent="0.25">
      <c r="A735" s="4">
        <v>730</v>
      </c>
      <c r="F735" s="51" t="s">
        <v>67</v>
      </c>
      <c r="G735" s="36">
        <v>46369</v>
      </c>
      <c r="L735" s="4">
        <v>4</v>
      </c>
      <c r="M735" s="4">
        <v>1</v>
      </c>
      <c r="N735" s="4">
        <v>47.6</v>
      </c>
      <c r="O735" s="4" t="s">
        <v>68</v>
      </c>
      <c r="P735" s="37">
        <f t="shared" si="38"/>
        <v>1747.6</v>
      </c>
      <c r="R735" s="43">
        <v>250</v>
      </c>
      <c r="BE735" s="46">
        <v>436900</v>
      </c>
      <c r="BH735" s="4">
        <v>50</v>
      </c>
      <c r="BI735" s="49">
        <v>0</v>
      </c>
      <c r="BJ735" s="4">
        <v>0.01</v>
      </c>
    </row>
    <row r="736" spans="1:62" ht="15" x14ac:dyDescent="0.25">
      <c r="A736" s="4">
        <v>731</v>
      </c>
      <c r="F736" s="51" t="s">
        <v>67</v>
      </c>
      <c r="G736" s="36">
        <v>24093</v>
      </c>
      <c r="L736" s="4">
        <v>2</v>
      </c>
      <c r="M736" s="4">
        <v>1</v>
      </c>
      <c r="N736" s="4">
        <v>20</v>
      </c>
      <c r="O736" s="4" t="s">
        <v>68</v>
      </c>
      <c r="P736" s="37">
        <f t="shared" si="38"/>
        <v>920</v>
      </c>
      <c r="R736" s="43">
        <v>100</v>
      </c>
      <c r="BE736" s="46">
        <v>92000</v>
      </c>
      <c r="BH736" s="4">
        <v>50</v>
      </c>
      <c r="BI736" s="49">
        <v>0</v>
      </c>
      <c r="BJ736" s="4">
        <v>0.01</v>
      </c>
    </row>
    <row r="737" spans="1:62" ht="15" x14ac:dyDescent="0.25">
      <c r="A737" s="4">
        <v>732</v>
      </c>
      <c r="F737" s="51" t="s">
        <v>67</v>
      </c>
      <c r="G737" s="36">
        <v>4894</v>
      </c>
      <c r="L737" s="4">
        <v>0</v>
      </c>
      <c r="M737" s="4">
        <v>2</v>
      </c>
      <c r="N737" s="4">
        <v>22</v>
      </c>
      <c r="O737" s="4" t="s">
        <v>68</v>
      </c>
      <c r="P737" s="37">
        <f t="shared" si="38"/>
        <v>222</v>
      </c>
      <c r="R737" s="43">
        <v>200</v>
      </c>
      <c r="BE737" s="46">
        <v>44400</v>
      </c>
      <c r="BH737" s="4">
        <v>50</v>
      </c>
      <c r="BI737" s="49">
        <v>0</v>
      </c>
      <c r="BJ737" s="4">
        <v>0.01</v>
      </c>
    </row>
    <row r="738" spans="1:62" ht="15" x14ac:dyDescent="0.25">
      <c r="A738" s="4">
        <v>733</v>
      </c>
      <c r="F738" s="51" t="s">
        <v>67</v>
      </c>
      <c r="G738" s="36">
        <v>53961</v>
      </c>
      <c r="L738" s="4">
        <v>0</v>
      </c>
      <c r="M738" s="4">
        <v>0</v>
      </c>
      <c r="N738" s="4">
        <v>38</v>
      </c>
      <c r="O738" s="4" t="s">
        <v>68</v>
      </c>
      <c r="P738" s="37">
        <f t="shared" si="38"/>
        <v>38</v>
      </c>
      <c r="R738" s="43">
        <v>80</v>
      </c>
      <c r="BE738" s="46">
        <v>3040</v>
      </c>
      <c r="BH738" s="4">
        <v>50</v>
      </c>
      <c r="BI738" s="49">
        <v>0</v>
      </c>
      <c r="BJ738" s="4">
        <v>0.01</v>
      </c>
    </row>
    <row r="739" spans="1:62" ht="15" x14ac:dyDescent="0.25">
      <c r="A739" s="4">
        <v>734</v>
      </c>
      <c r="F739" s="51" t="s">
        <v>67</v>
      </c>
      <c r="G739" s="36">
        <v>28792</v>
      </c>
      <c r="L739" s="4">
        <v>8</v>
      </c>
      <c r="M739" s="4">
        <v>3</v>
      </c>
      <c r="N739" s="4">
        <v>7</v>
      </c>
      <c r="O739" s="4" t="s">
        <v>68</v>
      </c>
      <c r="P739" s="37">
        <f t="shared" si="38"/>
        <v>3507</v>
      </c>
      <c r="R739" s="43">
        <v>80</v>
      </c>
      <c r="BE739" s="46">
        <v>280560</v>
      </c>
      <c r="BH739" s="4">
        <v>50</v>
      </c>
      <c r="BI739" s="49">
        <v>0</v>
      </c>
      <c r="BJ739" s="4">
        <v>0.01</v>
      </c>
    </row>
    <row r="740" spans="1:62" ht="15" x14ac:dyDescent="0.25">
      <c r="A740" s="4">
        <v>735</v>
      </c>
      <c r="F740" s="51" t="s">
        <v>67</v>
      </c>
      <c r="G740" s="36">
        <v>29160</v>
      </c>
      <c r="L740" s="4">
        <v>7</v>
      </c>
      <c r="M740" s="4">
        <v>1</v>
      </c>
      <c r="N740" s="4">
        <v>24</v>
      </c>
      <c r="O740" s="4" t="s">
        <v>68</v>
      </c>
      <c r="P740" s="37">
        <f t="shared" si="38"/>
        <v>2924</v>
      </c>
      <c r="R740" s="43">
        <v>190</v>
      </c>
      <c r="BE740" s="46">
        <v>555560</v>
      </c>
      <c r="BH740" s="4">
        <v>50</v>
      </c>
      <c r="BI740" s="49">
        <v>0</v>
      </c>
      <c r="BJ740" s="4">
        <v>0.01</v>
      </c>
    </row>
    <row r="741" spans="1:62" ht="15" x14ac:dyDescent="0.25">
      <c r="A741" s="4">
        <v>736</v>
      </c>
      <c r="F741" s="51" t="s">
        <v>67</v>
      </c>
      <c r="G741" s="36">
        <v>34200</v>
      </c>
      <c r="L741" s="4">
        <v>10</v>
      </c>
      <c r="M741" s="4">
        <v>2</v>
      </c>
      <c r="N741" s="4">
        <v>44</v>
      </c>
      <c r="O741" s="4" t="s">
        <v>68</v>
      </c>
      <c r="P741" s="37">
        <f t="shared" si="38"/>
        <v>4244</v>
      </c>
      <c r="R741" s="43">
        <v>100</v>
      </c>
      <c r="BE741" s="46">
        <v>424400</v>
      </c>
      <c r="BH741" s="4">
        <v>50</v>
      </c>
      <c r="BI741" s="49">
        <v>0</v>
      </c>
      <c r="BJ741" s="4">
        <v>0.01</v>
      </c>
    </row>
    <row r="742" spans="1:62" ht="15" x14ac:dyDescent="0.25">
      <c r="A742" s="4">
        <v>737</v>
      </c>
      <c r="F742" s="51" t="s">
        <v>67</v>
      </c>
      <c r="G742" s="36">
        <v>49378</v>
      </c>
      <c r="L742" s="4">
        <v>10</v>
      </c>
      <c r="M742" s="4">
        <v>0</v>
      </c>
      <c r="N742" s="4">
        <v>0</v>
      </c>
      <c r="O742" s="4" t="s">
        <v>68</v>
      </c>
      <c r="P742" s="37">
        <f t="shared" si="38"/>
        <v>4000</v>
      </c>
      <c r="R742" s="43">
        <v>110</v>
      </c>
      <c r="BE742" s="46">
        <v>440000</v>
      </c>
      <c r="BH742" s="4">
        <v>50</v>
      </c>
      <c r="BI742" s="49">
        <v>0</v>
      </c>
      <c r="BJ742" s="4">
        <v>0.01</v>
      </c>
    </row>
    <row r="743" spans="1:62" ht="15" x14ac:dyDescent="0.25">
      <c r="A743" s="4">
        <v>738</v>
      </c>
      <c r="F743" s="51" t="s">
        <v>67</v>
      </c>
      <c r="G743" s="36">
        <v>40065</v>
      </c>
      <c r="L743" s="4">
        <v>0</v>
      </c>
      <c r="M743" s="4">
        <v>3</v>
      </c>
      <c r="N743" s="4">
        <v>99</v>
      </c>
      <c r="O743" s="4" t="s">
        <v>68</v>
      </c>
      <c r="P743" s="37">
        <f t="shared" si="38"/>
        <v>399</v>
      </c>
      <c r="R743" s="43">
        <v>250</v>
      </c>
      <c r="BE743" s="46">
        <v>99750</v>
      </c>
      <c r="BH743" s="4">
        <v>50</v>
      </c>
      <c r="BI743" s="49">
        <v>0</v>
      </c>
      <c r="BJ743" s="4">
        <v>0.01</v>
      </c>
    </row>
    <row r="744" spans="1:62" ht="15" x14ac:dyDescent="0.25">
      <c r="A744" s="4">
        <v>739</v>
      </c>
      <c r="F744" s="51" t="s">
        <v>67</v>
      </c>
      <c r="G744" s="36">
        <v>26255</v>
      </c>
      <c r="L744" s="4">
        <v>17</v>
      </c>
      <c r="M744" s="4">
        <v>1</v>
      </c>
      <c r="N744" s="4">
        <v>70</v>
      </c>
      <c r="O744" s="4" t="s">
        <v>68</v>
      </c>
      <c r="P744" s="37">
        <f t="shared" si="38"/>
        <v>6970</v>
      </c>
      <c r="R744" s="43">
        <v>130</v>
      </c>
      <c r="BE744" s="46">
        <v>906100</v>
      </c>
      <c r="BH744" s="4">
        <v>50</v>
      </c>
      <c r="BI744" s="49">
        <v>0</v>
      </c>
      <c r="BJ744" s="4">
        <v>0.01</v>
      </c>
    </row>
    <row r="745" spans="1:62" ht="15" x14ac:dyDescent="0.25">
      <c r="A745" s="4">
        <v>740</v>
      </c>
      <c r="F745" s="51" t="s">
        <v>67</v>
      </c>
      <c r="G745" s="36">
        <v>29123</v>
      </c>
      <c r="L745" s="4">
        <v>6</v>
      </c>
      <c r="M745" s="4">
        <v>2</v>
      </c>
      <c r="N745" s="4">
        <v>93</v>
      </c>
      <c r="O745" s="4" t="s">
        <v>68</v>
      </c>
      <c r="P745" s="37">
        <f t="shared" si="38"/>
        <v>2693</v>
      </c>
      <c r="R745" s="43">
        <v>220</v>
      </c>
      <c r="BE745" s="46">
        <v>592460</v>
      </c>
      <c r="BH745" s="4">
        <v>50</v>
      </c>
      <c r="BI745" s="49">
        <v>0</v>
      </c>
      <c r="BJ745" s="4">
        <v>0.01</v>
      </c>
    </row>
    <row r="746" spans="1:62" ht="15" x14ac:dyDescent="0.25">
      <c r="A746" s="4">
        <v>741</v>
      </c>
      <c r="F746" s="51" t="s">
        <v>67</v>
      </c>
      <c r="G746" s="36">
        <v>44610</v>
      </c>
      <c r="L746" s="4">
        <v>1</v>
      </c>
      <c r="M746" s="4">
        <v>2</v>
      </c>
      <c r="N746" s="4">
        <v>0</v>
      </c>
      <c r="O746" s="4" t="s">
        <v>68</v>
      </c>
      <c r="P746" s="37">
        <f t="shared" si="38"/>
        <v>600</v>
      </c>
      <c r="R746" s="43">
        <v>350</v>
      </c>
      <c r="BE746" s="46">
        <v>210000</v>
      </c>
      <c r="BH746" s="4">
        <v>50</v>
      </c>
      <c r="BI746" s="49">
        <v>0</v>
      </c>
      <c r="BJ746" s="4">
        <v>0.01</v>
      </c>
    </row>
    <row r="747" spans="1:62" ht="15" x14ac:dyDescent="0.25">
      <c r="A747" s="4">
        <v>742</v>
      </c>
      <c r="F747" s="51" t="s">
        <v>67</v>
      </c>
      <c r="G747" s="36">
        <v>42621</v>
      </c>
      <c r="L747" s="4">
        <v>4</v>
      </c>
      <c r="M747" s="4">
        <v>2</v>
      </c>
      <c r="N747" s="4">
        <v>53.7</v>
      </c>
      <c r="O747" s="4" t="s">
        <v>68</v>
      </c>
      <c r="P747" s="37">
        <f t="shared" si="38"/>
        <v>1853.7</v>
      </c>
      <c r="R747" s="43">
        <v>100</v>
      </c>
      <c r="BE747" s="46">
        <v>185370</v>
      </c>
      <c r="BH747" s="4">
        <v>50</v>
      </c>
      <c r="BI747" s="49">
        <v>0</v>
      </c>
      <c r="BJ747" s="4">
        <v>0.01</v>
      </c>
    </row>
    <row r="748" spans="1:62" ht="15" x14ac:dyDescent="0.25">
      <c r="A748" s="4">
        <v>743</v>
      </c>
      <c r="F748" s="51" t="s">
        <v>67</v>
      </c>
      <c r="G748" s="36">
        <v>56160</v>
      </c>
      <c r="L748" s="4">
        <v>17</v>
      </c>
      <c r="M748" s="4">
        <v>0</v>
      </c>
      <c r="N748" s="4">
        <v>0</v>
      </c>
      <c r="O748" s="4" t="s">
        <v>68</v>
      </c>
      <c r="P748" s="37">
        <f t="shared" si="38"/>
        <v>6800</v>
      </c>
      <c r="R748" s="43">
        <v>100</v>
      </c>
      <c r="BE748" s="46">
        <v>680000</v>
      </c>
      <c r="BH748" s="4">
        <v>50</v>
      </c>
      <c r="BI748" s="49">
        <v>0</v>
      </c>
      <c r="BJ748" s="4">
        <v>0.01</v>
      </c>
    </row>
    <row r="749" spans="1:62" ht="15" x14ac:dyDescent="0.25">
      <c r="A749" s="4">
        <v>744</v>
      </c>
      <c r="F749" s="51" t="s">
        <v>67</v>
      </c>
      <c r="G749" s="36">
        <v>26328</v>
      </c>
      <c r="L749" s="4">
        <v>3</v>
      </c>
      <c r="M749" s="4">
        <v>2</v>
      </c>
      <c r="N749" s="4">
        <v>9</v>
      </c>
      <c r="O749" s="4" t="s">
        <v>68</v>
      </c>
      <c r="P749" s="37">
        <f t="shared" si="38"/>
        <v>1409</v>
      </c>
      <c r="R749" s="43">
        <v>100</v>
      </c>
      <c r="BE749" s="46">
        <v>140900</v>
      </c>
      <c r="BH749" s="4">
        <v>50</v>
      </c>
      <c r="BI749" s="49">
        <v>0</v>
      </c>
      <c r="BJ749" s="4">
        <v>0.01</v>
      </c>
    </row>
    <row r="750" spans="1:62" ht="15" x14ac:dyDescent="0.25">
      <c r="A750" s="4">
        <v>745</v>
      </c>
      <c r="F750" s="51" t="s">
        <v>67</v>
      </c>
      <c r="G750" s="36">
        <v>26329</v>
      </c>
      <c r="L750" s="4">
        <v>11</v>
      </c>
      <c r="M750" s="4">
        <v>3</v>
      </c>
      <c r="N750" s="4">
        <v>6</v>
      </c>
      <c r="O750" s="4" t="s">
        <v>68</v>
      </c>
      <c r="P750" s="37">
        <f t="shared" si="38"/>
        <v>4706</v>
      </c>
      <c r="R750" s="43">
        <v>130</v>
      </c>
      <c r="BE750" s="46">
        <v>611780</v>
      </c>
      <c r="BH750" s="4">
        <v>50</v>
      </c>
      <c r="BI750" s="49">
        <v>0</v>
      </c>
      <c r="BJ750" s="4">
        <v>0.01</v>
      </c>
    </row>
    <row r="751" spans="1:62" ht="15" x14ac:dyDescent="0.25">
      <c r="A751" s="4">
        <v>746</v>
      </c>
      <c r="F751" s="51" t="s">
        <v>67</v>
      </c>
      <c r="G751" s="36">
        <v>32963</v>
      </c>
      <c r="L751" s="4">
        <v>6</v>
      </c>
      <c r="M751" s="4">
        <v>3</v>
      </c>
      <c r="N751" s="4">
        <v>28</v>
      </c>
      <c r="O751" s="4" t="s">
        <v>68</v>
      </c>
      <c r="P751" s="37">
        <f t="shared" si="38"/>
        <v>2728</v>
      </c>
      <c r="R751" s="43">
        <v>130</v>
      </c>
      <c r="BE751" s="46">
        <v>354640</v>
      </c>
      <c r="BH751" s="4">
        <v>50</v>
      </c>
      <c r="BI751" s="49">
        <v>0</v>
      </c>
      <c r="BJ751" s="4">
        <v>0.01</v>
      </c>
    </row>
    <row r="752" spans="1:62" ht="15" x14ac:dyDescent="0.25">
      <c r="A752" s="4">
        <v>747</v>
      </c>
      <c r="F752" s="51" t="s">
        <v>67</v>
      </c>
      <c r="G752" s="36">
        <v>17584</v>
      </c>
      <c r="L752" s="4">
        <v>6</v>
      </c>
      <c r="M752" s="4">
        <v>0</v>
      </c>
      <c r="N752" s="4">
        <v>40</v>
      </c>
      <c r="O752" s="4" t="s">
        <v>68</v>
      </c>
      <c r="P752" s="37">
        <f t="shared" si="38"/>
        <v>2440</v>
      </c>
      <c r="R752" s="43">
        <v>190</v>
      </c>
      <c r="BE752" s="46">
        <v>463600</v>
      </c>
      <c r="BH752" s="4">
        <v>50</v>
      </c>
      <c r="BI752" s="49">
        <v>0</v>
      </c>
      <c r="BJ752" s="4">
        <v>0.01</v>
      </c>
    </row>
    <row r="753" spans="1:62" ht="15" x14ac:dyDescent="0.25">
      <c r="A753" s="4">
        <v>748</v>
      </c>
      <c r="F753" s="51" t="s">
        <v>67</v>
      </c>
      <c r="G753" s="36">
        <v>32976</v>
      </c>
      <c r="L753" s="4">
        <v>8</v>
      </c>
      <c r="M753" s="4">
        <v>0</v>
      </c>
      <c r="N753" s="4">
        <v>50</v>
      </c>
      <c r="O753" s="4" t="s">
        <v>68</v>
      </c>
      <c r="P753" s="37">
        <f t="shared" si="38"/>
        <v>3250</v>
      </c>
      <c r="R753" s="43">
        <v>130</v>
      </c>
      <c r="BE753" s="46">
        <v>422500</v>
      </c>
      <c r="BH753" s="4">
        <v>50</v>
      </c>
      <c r="BI753" s="49">
        <v>0</v>
      </c>
      <c r="BJ753" s="4">
        <v>0.01</v>
      </c>
    </row>
    <row r="754" spans="1:62" ht="15" x14ac:dyDescent="0.25">
      <c r="A754" s="4">
        <v>749</v>
      </c>
      <c r="F754" s="51" t="s">
        <v>67</v>
      </c>
      <c r="G754" s="36">
        <v>37820</v>
      </c>
      <c r="L754" s="4">
        <v>2</v>
      </c>
      <c r="M754" s="4">
        <v>0</v>
      </c>
      <c r="N754" s="4">
        <v>42.8</v>
      </c>
      <c r="O754" s="4" t="s">
        <v>68</v>
      </c>
      <c r="P754" s="37">
        <f t="shared" si="38"/>
        <v>842.8</v>
      </c>
      <c r="R754" s="43">
        <v>220</v>
      </c>
      <c r="BE754" s="46">
        <v>185416</v>
      </c>
      <c r="BH754" s="4">
        <v>50</v>
      </c>
      <c r="BI754" s="49">
        <v>0</v>
      </c>
      <c r="BJ754" s="4">
        <v>0.01</v>
      </c>
    </row>
    <row r="755" spans="1:62" ht="15" x14ac:dyDescent="0.25">
      <c r="A755" s="4">
        <v>750</v>
      </c>
      <c r="F755" s="51" t="s">
        <v>67</v>
      </c>
      <c r="G755" s="36">
        <v>40942</v>
      </c>
      <c r="L755" s="4">
        <v>6</v>
      </c>
      <c r="M755" s="4">
        <v>1</v>
      </c>
      <c r="N755" s="4">
        <v>56.8</v>
      </c>
      <c r="O755" s="4" t="s">
        <v>68</v>
      </c>
      <c r="P755" s="37">
        <f t="shared" si="38"/>
        <v>2556.8000000000002</v>
      </c>
      <c r="R755" s="43">
        <v>80</v>
      </c>
      <c r="BE755" s="46">
        <v>204544</v>
      </c>
      <c r="BH755" s="4">
        <v>50</v>
      </c>
      <c r="BI755" s="49">
        <v>0</v>
      </c>
      <c r="BJ755" s="4">
        <v>0.01</v>
      </c>
    </row>
    <row r="756" spans="1:62" ht="15" x14ac:dyDescent="0.25">
      <c r="A756" s="4">
        <v>751</v>
      </c>
      <c r="F756" s="51" t="s">
        <v>67</v>
      </c>
      <c r="G756" s="36">
        <v>24958</v>
      </c>
      <c r="L756" s="4">
        <v>3</v>
      </c>
      <c r="M756" s="4">
        <v>1</v>
      </c>
      <c r="N756" s="4">
        <v>30</v>
      </c>
      <c r="O756" s="4" t="s">
        <v>68</v>
      </c>
      <c r="P756" s="37">
        <f t="shared" si="38"/>
        <v>1330</v>
      </c>
      <c r="R756" s="43">
        <v>100</v>
      </c>
      <c r="BE756" s="46">
        <v>133000</v>
      </c>
      <c r="BH756" s="4">
        <v>50</v>
      </c>
      <c r="BI756" s="49">
        <v>0</v>
      </c>
      <c r="BJ756" s="4">
        <v>0.01</v>
      </c>
    </row>
    <row r="757" spans="1:62" ht="15" x14ac:dyDescent="0.25">
      <c r="A757" s="4">
        <v>752</v>
      </c>
      <c r="F757" s="51" t="s">
        <v>67</v>
      </c>
      <c r="G757" s="36">
        <v>35938</v>
      </c>
      <c r="L757" s="4">
        <v>4</v>
      </c>
      <c r="M757" s="4">
        <v>3</v>
      </c>
      <c r="N757" s="4">
        <v>71</v>
      </c>
      <c r="O757" s="4" t="s">
        <v>68</v>
      </c>
      <c r="P757" s="37">
        <f t="shared" si="38"/>
        <v>1971</v>
      </c>
      <c r="R757" s="43">
        <v>150</v>
      </c>
      <c r="BE757" s="46">
        <v>295650</v>
      </c>
      <c r="BH757" s="4">
        <v>50</v>
      </c>
      <c r="BI757" s="49">
        <v>0</v>
      </c>
      <c r="BJ757" s="4">
        <v>0.01</v>
      </c>
    </row>
    <row r="758" spans="1:62" ht="15" x14ac:dyDescent="0.25">
      <c r="A758" s="4">
        <v>753</v>
      </c>
      <c r="F758" s="51" t="s">
        <v>67</v>
      </c>
      <c r="G758" s="36">
        <v>35939</v>
      </c>
      <c r="L758" s="4">
        <v>15</v>
      </c>
      <c r="M758" s="4">
        <v>1</v>
      </c>
      <c r="N758" s="4">
        <v>73</v>
      </c>
      <c r="O758" s="4" t="s">
        <v>68</v>
      </c>
      <c r="P758" s="37">
        <f t="shared" si="38"/>
        <v>6173</v>
      </c>
      <c r="R758" s="43">
        <v>100</v>
      </c>
      <c r="BE758" s="46">
        <v>617300</v>
      </c>
      <c r="BH758" s="4">
        <v>50</v>
      </c>
      <c r="BI758" s="49">
        <v>0</v>
      </c>
      <c r="BJ758" s="4">
        <v>0.01</v>
      </c>
    </row>
    <row r="759" spans="1:62" ht="15" x14ac:dyDescent="0.25">
      <c r="A759" s="4">
        <v>754</v>
      </c>
      <c r="F759" s="51" t="s">
        <v>67</v>
      </c>
      <c r="G759" s="36">
        <v>26286</v>
      </c>
      <c r="L759" s="4">
        <v>2</v>
      </c>
      <c r="M759" s="4">
        <v>2</v>
      </c>
      <c r="N759" s="4">
        <v>42</v>
      </c>
      <c r="O759" s="4" t="s">
        <v>68</v>
      </c>
      <c r="P759" s="37">
        <f t="shared" si="38"/>
        <v>1042</v>
      </c>
      <c r="R759" s="43">
        <v>180</v>
      </c>
      <c r="BE759" s="46">
        <v>187560</v>
      </c>
      <c r="BH759" s="4">
        <v>50</v>
      </c>
      <c r="BI759" s="49">
        <v>0</v>
      </c>
      <c r="BJ759" s="4">
        <v>0.01</v>
      </c>
    </row>
    <row r="760" spans="1:62" ht="15" x14ac:dyDescent="0.25">
      <c r="A760" s="4">
        <v>755</v>
      </c>
      <c r="F760" s="51" t="s">
        <v>67</v>
      </c>
      <c r="G760" s="36">
        <v>17589</v>
      </c>
      <c r="L760" s="4">
        <v>30</v>
      </c>
      <c r="M760" s="4">
        <v>2</v>
      </c>
      <c r="N760" s="4">
        <v>20</v>
      </c>
      <c r="O760" s="4" t="s">
        <v>68</v>
      </c>
      <c r="P760" s="37">
        <f t="shared" si="38"/>
        <v>12220</v>
      </c>
      <c r="R760" s="43">
        <v>130</v>
      </c>
      <c r="BE760" s="46">
        <v>1588600</v>
      </c>
      <c r="BH760" s="4">
        <v>50</v>
      </c>
      <c r="BI760" s="49">
        <v>0</v>
      </c>
      <c r="BJ760" s="4">
        <v>0.01</v>
      </c>
    </row>
    <row r="761" spans="1:62" ht="15" x14ac:dyDescent="0.25">
      <c r="A761" s="4">
        <v>756</v>
      </c>
      <c r="F761" s="51" t="s">
        <v>67</v>
      </c>
      <c r="G761" s="36">
        <v>37409</v>
      </c>
      <c r="L761" s="4">
        <v>5</v>
      </c>
      <c r="M761" s="4">
        <v>3</v>
      </c>
      <c r="N761" s="4">
        <v>95</v>
      </c>
      <c r="O761" s="4" t="s">
        <v>68</v>
      </c>
      <c r="P761" s="37">
        <f t="shared" si="38"/>
        <v>2395</v>
      </c>
      <c r="R761" s="43">
        <v>130</v>
      </c>
      <c r="BE761" s="46">
        <v>311350</v>
      </c>
      <c r="BH761" s="4">
        <v>50</v>
      </c>
      <c r="BI761" s="49">
        <v>0</v>
      </c>
      <c r="BJ761" s="4">
        <v>0.01</v>
      </c>
    </row>
    <row r="762" spans="1:62" ht="15" x14ac:dyDescent="0.25">
      <c r="A762" s="4">
        <v>757</v>
      </c>
      <c r="F762" s="51" t="s">
        <v>67</v>
      </c>
      <c r="G762" s="36">
        <v>42819</v>
      </c>
      <c r="L762" s="4">
        <v>1</v>
      </c>
      <c r="M762" s="4">
        <v>2</v>
      </c>
      <c r="N762" s="4">
        <v>94</v>
      </c>
      <c r="O762" s="4" t="s">
        <v>68</v>
      </c>
      <c r="P762" s="37">
        <f t="shared" si="38"/>
        <v>694</v>
      </c>
      <c r="R762" s="43">
        <v>190</v>
      </c>
      <c r="BE762" s="46">
        <v>131860</v>
      </c>
      <c r="BH762" s="4">
        <v>50</v>
      </c>
      <c r="BI762" s="49">
        <v>0</v>
      </c>
      <c r="BJ762" s="4">
        <v>0.01</v>
      </c>
    </row>
    <row r="763" spans="1:62" ht="15" x14ac:dyDescent="0.25">
      <c r="A763" s="4">
        <v>758</v>
      </c>
      <c r="F763" s="51" t="s">
        <v>67</v>
      </c>
      <c r="G763" s="36">
        <v>27144</v>
      </c>
      <c r="L763" s="4">
        <v>9</v>
      </c>
      <c r="M763" s="4">
        <v>1</v>
      </c>
      <c r="N763" s="4">
        <v>67.099999999999994</v>
      </c>
      <c r="O763" s="4" t="s">
        <v>68</v>
      </c>
      <c r="P763" s="37">
        <f t="shared" si="38"/>
        <v>3767.1</v>
      </c>
      <c r="R763" s="43">
        <v>200</v>
      </c>
      <c r="BE763" s="46">
        <v>753420</v>
      </c>
      <c r="BH763" s="4">
        <v>50</v>
      </c>
      <c r="BI763" s="49">
        <v>0</v>
      </c>
      <c r="BJ763" s="4">
        <v>0.01</v>
      </c>
    </row>
    <row r="764" spans="1:62" ht="15" x14ac:dyDescent="0.25">
      <c r="A764" s="4">
        <v>759</v>
      </c>
      <c r="F764" s="51" t="s">
        <v>67</v>
      </c>
      <c r="G764" s="36">
        <v>28845</v>
      </c>
      <c r="L764" s="4">
        <v>13</v>
      </c>
      <c r="M764" s="4">
        <v>1</v>
      </c>
      <c r="N764" s="4">
        <v>7</v>
      </c>
      <c r="O764" s="4" t="s">
        <v>68</v>
      </c>
      <c r="P764" s="37">
        <f t="shared" si="38"/>
        <v>5307</v>
      </c>
      <c r="R764" s="43">
        <v>80</v>
      </c>
      <c r="BE764" s="46">
        <v>424560</v>
      </c>
      <c r="BH764" s="4">
        <v>50</v>
      </c>
      <c r="BI764" s="49">
        <v>0</v>
      </c>
      <c r="BJ764" s="4">
        <v>0.01</v>
      </c>
    </row>
    <row r="765" spans="1:62" ht="15" x14ac:dyDescent="0.25">
      <c r="A765" s="4">
        <v>760</v>
      </c>
      <c r="F765" s="51" t="s">
        <v>67</v>
      </c>
      <c r="G765" s="36">
        <v>26518</v>
      </c>
      <c r="L765" s="4">
        <v>5</v>
      </c>
      <c r="M765" s="4">
        <v>3</v>
      </c>
      <c r="N765" s="4">
        <v>60.9</v>
      </c>
      <c r="O765" s="4" t="s">
        <v>68</v>
      </c>
      <c r="P765" s="37">
        <f t="shared" si="38"/>
        <v>2360.9</v>
      </c>
      <c r="R765" s="43">
        <v>130</v>
      </c>
      <c r="BE765" s="46">
        <v>306917</v>
      </c>
      <c r="BH765" s="4">
        <v>50</v>
      </c>
      <c r="BI765" s="49">
        <v>0</v>
      </c>
      <c r="BJ765" s="4">
        <v>0.01</v>
      </c>
    </row>
    <row r="766" spans="1:62" ht="15" x14ac:dyDescent="0.25">
      <c r="A766" s="4">
        <v>761</v>
      </c>
      <c r="F766" s="51" t="s">
        <v>67</v>
      </c>
      <c r="G766" s="36">
        <v>32973</v>
      </c>
      <c r="L766" s="4">
        <v>3</v>
      </c>
      <c r="M766" s="4">
        <v>3</v>
      </c>
      <c r="N766" s="4">
        <v>96.6</v>
      </c>
      <c r="O766" s="4" t="s">
        <v>68</v>
      </c>
      <c r="P766" s="37">
        <f t="shared" si="38"/>
        <v>1596.6</v>
      </c>
      <c r="R766" s="43">
        <v>100</v>
      </c>
      <c r="BE766" s="46">
        <v>159660</v>
      </c>
      <c r="BH766" s="4">
        <v>50</v>
      </c>
      <c r="BI766" s="49">
        <v>0</v>
      </c>
      <c r="BJ766" s="4">
        <v>0.01</v>
      </c>
    </row>
    <row r="767" spans="1:62" ht="15" x14ac:dyDescent="0.25">
      <c r="A767" s="4">
        <v>762</v>
      </c>
      <c r="F767" s="51" t="s">
        <v>67</v>
      </c>
      <c r="G767" s="36">
        <v>19140</v>
      </c>
      <c r="L767" s="4">
        <v>6</v>
      </c>
      <c r="M767" s="4">
        <v>0</v>
      </c>
      <c r="N767" s="4">
        <v>13.3</v>
      </c>
      <c r="O767" s="4" t="s">
        <v>68</v>
      </c>
      <c r="P767" s="37">
        <f t="shared" si="38"/>
        <v>2413.3000000000002</v>
      </c>
      <c r="R767" s="43">
        <v>130</v>
      </c>
      <c r="BE767" s="46">
        <v>313729</v>
      </c>
      <c r="BH767" s="4">
        <v>50</v>
      </c>
      <c r="BI767" s="49">
        <v>0</v>
      </c>
      <c r="BJ767" s="4">
        <v>0.01</v>
      </c>
    </row>
    <row r="768" spans="1:62" ht="15" x14ac:dyDescent="0.25">
      <c r="A768" s="4">
        <v>763</v>
      </c>
      <c r="F768" s="51" t="s">
        <v>67</v>
      </c>
      <c r="G768" s="36">
        <v>32953</v>
      </c>
      <c r="L768" s="4">
        <v>3</v>
      </c>
      <c r="M768" s="4">
        <v>2</v>
      </c>
      <c r="N768" s="4">
        <v>35</v>
      </c>
      <c r="O768" s="4" t="s">
        <v>68</v>
      </c>
      <c r="P768" s="37">
        <f t="shared" si="38"/>
        <v>1435</v>
      </c>
      <c r="R768" s="43">
        <v>100</v>
      </c>
      <c r="BE768" s="46">
        <v>143500</v>
      </c>
      <c r="BH768" s="4">
        <v>50</v>
      </c>
      <c r="BI768" s="49">
        <v>0</v>
      </c>
      <c r="BJ768" s="4">
        <v>0.01</v>
      </c>
    </row>
    <row r="769" spans="1:62" ht="15" x14ac:dyDescent="0.25">
      <c r="A769" s="4">
        <v>764</v>
      </c>
      <c r="F769" s="51" t="s">
        <v>67</v>
      </c>
      <c r="G769" s="36">
        <v>25014</v>
      </c>
      <c r="L769" s="4">
        <v>28</v>
      </c>
      <c r="M769" s="4">
        <v>1</v>
      </c>
      <c r="N769" s="4">
        <v>70</v>
      </c>
      <c r="O769" s="4" t="s">
        <v>68</v>
      </c>
      <c r="P769" s="37">
        <f t="shared" si="38"/>
        <v>11370</v>
      </c>
      <c r="R769" s="43">
        <v>100</v>
      </c>
      <c r="BE769" s="46">
        <v>1137000</v>
      </c>
      <c r="BH769" s="4">
        <v>50</v>
      </c>
      <c r="BI769" s="49">
        <v>0</v>
      </c>
      <c r="BJ769" s="4">
        <v>0.01</v>
      </c>
    </row>
    <row r="770" spans="1:62" ht="15" x14ac:dyDescent="0.25">
      <c r="A770" s="4">
        <v>765</v>
      </c>
      <c r="F770" s="51" t="s">
        <v>67</v>
      </c>
      <c r="G770" s="36">
        <v>33164</v>
      </c>
      <c r="L770" s="4">
        <v>12</v>
      </c>
      <c r="M770" s="4">
        <v>2</v>
      </c>
      <c r="N770" s="4">
        <v>71</v>
      </c>
      <c r="O770" s="4" t="s">
        <v>68</v>
      </c>
      <c r="P770" s="37">
        <f t="shared" ref="P770:P833" si="39">+L770*400+M770*100+N770</f>
        <v>5071</v>
      </c>
      <c r="R770" s="43">
        <v>100</v>
      </c>
      <c r="BE770" s="46">
        <v>507100</v>
      </c>
      <c r="BH770" s="4">
        <v>50</v>
      </c>
      <c r="BI770" s="49">
        <v>0</v>
      </c>
      <c r="BJ770" s="4">
        <v>0.01</v>
      </c>
    </row>
    <row r="771" spans="1:62" ht="15" x14ac:dyDescent="0.25">
      <c r="A771" s="4">
        <v>766</v>
      </c>
      <c r="F771" s="51" t="s">
        <v>67</v>
      </c>
      <c r="G771" s="36">
        <v>24948</v>
      </c>
      <c r="L771" s="4">
        <v>4</v>
      </c>
      <c r="M771" s="4">
        <v>3</v>
      </c>
      <c r="N771" s="4">
        <v>33</v>
      </c>
      <c r="O771" s="4" t="s">
        <v>68</v>
      </c>
      <c r="P771" s="37">
        <f t="shared" si="39"/>
        <v>1933</v>
      </c>
      <c r="R771" s="43">
        <v>180</v>
      </c>
      <c r="BE771" s="46">
        <v>347940</v>
      </c>
      <c r="BH771" s="4">
        <v>50</v>
      </c>
      <c r="BI771" s="49">
        <v>0</v>
      </c>
      <c r="BJ771" s="4">
        <v>0.01</v>
      </c>
    </row>
    <row r="772" spans="1:62" ht="15" x14ac:dyDescent="0.25">
      <c r="A772" s="4">
        <v>767</v>
      </c>
      <c r="F772" s="51" t="s">
        <v>67</v>
      </c>
      <c r="G772" s="36">
        <v>42880</v>
      </c>
      <c r="L772" s="4">
        <v>6</v>
      </c>
      <c r="M772" s="4">
        <v>3</v>
      </c>
      <c r="N772" s="4">
        <v>80.8</v>
      </c>
      <c r="O772" s="4" t="s">
        <v>68</v>
      </c>
      <c r="P772" s="37">
        <f t="shared" si="39"/>
        <v>2780.8</v>
      </c>
      <c r="R772" s="43">
        <v>220</v>
      </c>
      <c r="BE772" s="46">
        <v>611776</v>
      </c>
      <c r="BH772" s="4">
        <v>50</v>
      </c>
      <c r="BI772" s="49">
        <v>0</v>
      </c>
      <c r="BJ772" s="4">
        <v>0.01</v>
      </c>
    </row>
    <row r="773" spans="1:62" ht="15" x14ac:dyDescent="0.25">
      <c r="A773" s="4">
        <v>768</v>
      </c>
      <c r="F773" s="51" t="s">
        <v>67</v>
      </c>
      <c r="G773" s="36">
        <v>39810</v>
      </c>
      <c r="L773" s="4">
        <v>2</v>
      </c>
      <c r="M773" s="4">
        <v>0</v>
      </c>
      <c r="N773" s="4">
        <v>92</v>
      </c>
      <c r="O773" s="4" t="s">
        <v>68</v>
      </c>
      <c r="P773" s="37">
        <f t="shared" si="39"/>
        <v>892</v>
      </c>
      <c r="R773" s="43">
        <v>80</v>
      </c>
      <c r="BE773" s="46">
        <v>71360</v>
      </c>
      <c r="BH773" s="4">
        <v>50</v>
      </c>
      <c r="BI773" s="49">
        <v>0</v>
      </c>
      <c r="BJ773" s="4">
        <v>0.01</v>
      </c>
    </row>
    <row r="774" spans="1:62" ht="15" x14ac:dyDescent="0.25">
      <c r="A774" s="4">
        <v>769</v>
      </c>
      <c r="F774" s="51" t="s">
        <v>67</v>
      </c>
      <c r="G774" s="36">
        <v>36689</v>
      </c>
      <c r="L774" s="4">
        <v>3</v>
      </c>
      <c r="M774" s="4">
        <v>0</v>
      </c>
      <c r="N774" s="4">
        <v>33</v>
      </c>
      <c r="O774" s="4" t="s">
        <v>68</v>
      </c>
      <c r="P774" s="37">
        <f t="shared" si="39"/>
        <v>1233</v>
      </c>
      <c r="R774" s="43">
        <v>150</v>
      </c>
      <c r="BE774" s="46">
        <v>184950</v>
      </c>
      <c r="BH774" s="4">
        <v>50</v>
      </c>
      <c r="BI774" s="49">
        <v>0</v>
      </c>
      <c r="BJ774" s="4">
        <v>0.01</v>
      </c>
    </row>
    <row r="775" spans="1:62" ht="15" x14ac:dyDescent="0.25">
      <c r="A775" s="4">
        <v>770</v>
      </c>
      <c r="F775" s="51" t="s">
        <v>67</v>
      </c>
      <c r="G775" s="36">
        <v>28152</v>
      </c>
      <c r="L775" s="4">
        <v>16</v>
      </c>
      <c r="M775" s="4">
        <v>1</v>
      </c>
      <c r="N775" s="4">
        <v>98</v>
      </c>
      <c r="O775" s="4" t="s">
        <v>68</v>
      </c>
      <c r="P775" s="37">
        <f t="shared" si="39"/>
        <v>6598</v>
      </c>
      <c r="R775" s="43">
        <v>100</v>
      </c>
      <c r="BE775" s="46">
        <v>659800</v>
      </c>
      <c r="BH775" s="4">
        <v>50</v>
      </c>
      <c r="BI775" s="49">
        <v>0</v>
      </c>
      <c r="BJ775" s="4">
        <v>0.01</v>
      </c>
    </row>
    <row r="776" spans="1:62" ht="15" x14ac:dyDescent="0.25">
      <c r="A776" s="4">
        <v>771</v>
      </c>
      <c r="F776" s="51" t="s">
        <v>67</v>
      </c>
      <c r="G776" s="36">
        <v>25031</v>
      </c>
      <c r="L776" s="4">
        <v>8</v>
      </c>
      <c r="M776" s="4">
        <v>1</v>
      </c>
      <c r="N776" s="4">
        <v>80</v>
      </c>
      <c r="O776" s="4" t="s">
        <v>68</v>
      </c>
      <c r="P776" s="37">
        <f t="shared" si="39"/>
        <v>3380</v>
      </c>
      <c r="R776" s="43">
        <v>80</v>
      </c>
      <c r="BE776" s="46">
        <v>270400</v>
      </c>
      <c r="BH776" s="4">
        <v>50</v>
      </c>
      <c r="BI776" s="49">
        <v>0</v>
      </c>
      <c r="BJ776" s="4">
        <v>0.01</v>
      </c>
    </row>
    <row r="777" spans="1:62" ht="15" x14ac:dyDescent="0.25">
      <c r="A777" s="4">
        <v>772</v>
      </c>
      <c r="F777" s="51" t="s">
        <v>67</v>
      </c>
      <c r="G777" s="36">
        <v>34978</v>
      </c>
      <c r="L777" s="4">
        <v>6</v>
      </c>
      <c r="M777" s="4">
        <v>0</v>
      </c>
      <c r="N777" s="4">
        <v>45</v>
      </c>
      <c r="O777" s="4" t="s">
        <v>68</v>
      </c>
      <c r="P777" s="37">
        <f t="shared" si="39"/>
        <v>2445</v>
      </c>
      <c r="R777" s="43">
        <v>190</v>
      </c>
      <c r="BE777" s="46">
        <v>464550</v>
      </c>
      <c r="BH777" s="4">
        <v>50</v>
      </c>
      <c r="BI777" s="49">
        <v>0</v>
      </c>
      <c r="BJ777" s="4">
        <v>0.01</v>
      </c>
    </row>
    <row r="778" spans="1:62" ht="15" x14ac:dyDescent="0.25">
      <c r="A778" s="4">
        <v>773</v>
      </c>
      <c r="F778" s="51" t="s">
        <v>67</v>
      </c>
      <c r="G778" s="36">
        <v>40102</v>
      </c>
      <c r="L778" s="4">
        <v>1</v>
      </c>
      <c r="M778" s="4">
        <v>2</v>
      </c>
      <c r="N778" s="4">
        <v>17</v>
      </c>
      <c r="O778" s="4" t="s">
        <v>68</v>
      </c>
      <c r="P778" s="37">
        <f t="shared" si="39"/>
        <v>617</v>
      </c>
      <c r="R778" s="43">
        <v>220</v>
      </c>
      <c r="BE778" s="46">
        <v>135740</v>
      </c>
      <c r="BH778" s="4">
        <v>50</v>
      </c>
      <c r="BI778" s="49">
        <v>0</v>
      </c>
      <c r="BJ778" s="4">
        <v>0.01</v>
      </c>
    </row>
    <row r="779" spans="1:62" ht="15" x14ac:dyDescent="0.25">
      <c r="A779" s="4">
        <v>774</v>
      </c>
      <c r="F779" s="51" t="s">
        <v>67</v>
      </c>
      <c r="G779" s="36">
        <v>21524</v>
      </c>
      <c r="L779" s="4">
        <v>2</v>
      </c>
      <c r="M779" s="4">
        <v>0</v>
      </c>
      <c r="N779" s="4">
        <v>54</v>
      </c>
      <c r="O779" s="4" t="s">
        <v>68</v>
      </c>
      <c r="P779" s="37">
        <f t="shared" si="39"/>
        <v>854</v>
      </c>
      <c r="R779" s="43">
        <v>80</v>
      </c>
      <c r="BE779" s="46">
        <v>68320</v>
      </c>
      <c r="BH779" s="4">
        <v>50</v>
      </c>
      <c r="BI779" s="49">
        <v>0</v>
      </c>
      <c r="BJ779" s="4">
        <v>0.01</v>
      </c>
    </row>
    <row r="780" spans="1:62" ht="15" x14ac:dyDescent="0.25">
      <c r="A780" s="4">
        <v>775</v>
      </c>
      <c r="F780" s="51" t="s">
        <v>67</v>
      </c>
      <c r="G780" s="36">
        <v>21542</v>
      </c>
      <c r="L780" s="4">
        <v>3</v>
      </c>
      <c r="M780" s="4">
        <v>1</v>
      </c>
      <c r="N780" s="4">
        <v>19</v>
      </c>
      <c r="O780" s="4" t="s">
        <v>68</v>
      </c>
      <c r="P780" s="37">
        <f t="shared" si="39"/>
        <v>1319</v>
      </c>
      <c r="R780" s="43">
        <v>80</v>
      </c>
      <c r="BE780" s="46">
        <v>105520</v>
      </c>
      <c r="BH780" s="4">
        <v>50</v>
      </c>
      <c r="BI780" s="49">
        <v>0</v>
      </c>
      <c r="BJ780" s="4">
        <v>0.01</v>
      </c>
    </row>
    <row r="781" spans="1:62" ht="15" x14ac:dyDescent="0.25">
      <c r="A781" s="4">
        <v>776</v>
      </c>
      <c r="F781" s="51" t="s">
        <v>67</v>
      </c>
      <c r="G781" s="36">
        <v>28209</v>
      </c>
      <c r="L781" s="4">
        <v>0</v>
      </c>
      <c r="M781" s="4">
        <v>0</v>
      </c>
      <c r="N781" s="4">
        <v>52</v>
      </c>
      <c r="O781" s="4" t="s">
        <v>68</v>
      </c>
      <c r="P781" s="37">
        <f t="shared" si="39"/>
        <v>52</v>
      </c>
      <c r="R781" s="43">
        <v>80</v>
      </c>
      <c r="BE781" s="46">
        <v>4160</v>
      </c>
      <c r="BH781" s="4">
        <v>50</v>
      </c>
      <c r="BI781" s="49">
        <v>0</v>
      </c>
      <c r="BJ781" s="4">
        <v>0.01</v>
      </c>
    </row>
    <row r="782" spans="1:62" ht="15" x14ac:dyDescent="0.25">
      <c r="A782" s="4">
        <v>777</v>
      </c>
      <c r="F782" s="51" t="s">
        <v>67</v>
      </c>
      <c r="G782" s="36">
        <v>33140</v>
      </c>
      <c r="L782" s="4">
        <v>16</v>
      </c>
      <c r="M782" s="4">
        <v>1</v>
      </c>
      <c r="N782" s="4">
        <v>30</v>
      </c>
      <c r="O782" s="4" t="s">
        <v>68</v>
      </c>
      <c r="P782" s="37">
        <f t="shared" si="39"/>
        <v>6530</v>
      </c>
      <c r="R782" s="43">
        <v>100</v>
      </c>
      <c r="BE782" s="46">
        <v>653000</v>
      </c>
      <c r="BH782" s="4">
        <v>50</v>
      </c>
      <c r="BI782" s="49">
        <v>0</v>
      </c>
      <c r="BJ782" s="4">
        <v>0.01</v>
      </c>
    </row>
    <row r="783" spans="1:62" ht="15" x14ac:dyDescent="0.25">
      <c r="A783" s="4">
        <v>778</v>
      </c>
      <c r="F783" s="51" t="s">
        <v>67</v>
      </c>
      <c r="G783" s="36">
        <v>28728</v>
      </c>
      <c r="L783" s="4">
        <v>4</v>
      </c>
      <c r="M783" s="4">
        <v>2</v>
      </c>
      <c r="N783" s="4">
        <v>64</v>
      </c>
      <c r="O783" s="4" t="s">
        <v>68</v>
      </c>
      <c r="P783" s="37">
        <f t="shared" si="39"/>
        <v>1864</v>
      </c>
      <c r="R783" s="43">
        <v>150</v>
      </c>
      <c r="BE783" s="46">
        <v>279600</v>
      </c>
      <c r="BH783" s="4">
        <v>50</v>
      </c>
      <c r="BI783" s="49">
        <v>0</v>
      </c>
      <c r="BJ783" s="4">
        <v>0.01</v>
      </c>
    </row>
    <row r="784" spans="1:62" ht="15" x14ac:dyDescent="0.25">
      <c r="A784" s="4">
        <v>779</v>
      </c>
      <c r="F784" s="51" t="s">
        <v>67</v>
      </c>
      <c r="G784" s="36">
        <v>32841</v>
      </c>
      <c r="L784" s="4">
        <v>2</v>
      </c>
      <c r="M784" s="4">
        <v>1</v>
      </c>
      <c r="N784" s="4">
        <v>40</v>
      </c>
      <c r="O784" s="4" t="s">
        <v>68</v>
      </c>
      <c r="P784" s="37">
        <f t="shared" si="39"/>
        <v>940</v>
      </c>
      <c r="R784" s="43">
        <v>180</v>
      </c>
      <c r="BE784" s="46">
        <v>169200</v>
      </c>
      <c r="BH784" s="4">
        <v>50</v>
      </c>
      <c r="BI784" s="49">
        <v>0</v>
      </c>
      <c r="BJ784" s="4">
        <v>0.01</v>
      </c>
    </row>
    <row r="785" spans="1:62" ht="15" x14ac:dyDescent="0.25">
      <c r="A785" s="4">
        <v>780</v>
      </c>
      <c r="F785" s="51" t="s">
        <v>67</v>
      </c>
      <c r="G785" s="36">
        <v>26513</v>
      </c>
      <c r="L785" s="4">
        <v>2</v>
      </c>
      <c r="M785" s="4">
        <v>2</v>
      </c>
      <c r="N785" s="4">
        <v>15</v>
      </c>
      <c r="O785" s="4" t="s">
        <v>68</v>
      </c>
      <c r="P785" s="37">
        <f t="shared" si="39"/>
        <v>1015</v>
      </c>
      <c r="R785" s="43">
        <v>110</v>
      </c>
      <c r="BE785" s="46">
        <v>111650</v>
      </c>
      <c r="BH785" s="4">
        <v>50</v>
      </c>
      <c r="BI785" s="49">
        <v>0</v>
      </c>
      <c r="BJ785" s="4">
        <v>0.01</v>
      </c>
    </row>
    <row r="786" spans="1:62" ht="15" x14ac:dyDescent="0.25">
      <c r="A786" s="4">
        <v>781</v>
      </c>
      <c r="F786" s="51" t="s">
        <v>67</v>
      </c>
      <c r="G786" s="36">
        <v>3187</v>
      </c>
      <c r="L786" s="4">
        <v>0</v>
      </c>
      <c r="M786" s="4">
        <v>0</v>
      </c>
      <c r="N786" s="4">
        <v>75</v>
      </c>
      <c r="O786" s="4" t="s">
        <v>68</v>
      </c>
      <c r="P786" s="37">
        <f t="shared" si="39"/>
        <v>75</v>
      </c>
      <c r="R786" s="43">
        <v>200</v>
      </c>
      <c r="BE786" s="46">
        <v>15000</v>
      </c>
      <c r="BH786" s="4">
        <v>50</v>
      </c>
      <c r="BI786" s="49">
        <v>0</v>
      </c>
      <c r="BJ786" s="4">
        <v>0.01</v>
      </c>
    </row>
    <row r="787" spans="1:62" ht="15" x14ac:dyDescent="0.25">
      <c r="A787" s="4">
        <v>782</v>
      </c>
      <c r="F787" s="51" t="s">
        <v>67</v>
      </c>
      <c r="G787" s="36">
        <v>27158</v>
      </c>
      <c r="L787" s="4">
        <v>0</v>
      </c>
      <c r="M787" s="4">
        <v>3</v>
      </c>
      <c r="N787" s="4">
        <v>95</v>
      </c>
      <c r="O787" s="4" t="s">
        <v>68</v>
      </c>
      <c r="P787" s="37">
        <f t="shared" si="39"/>
        <v>395</v>
      </c>
      <c r="R787" s="43">
        <v>100</v>
      </c>
      <c r="BE787" s="46">
        <v>39500</v>
      </c>
      <c r="BH787" s="4">
        <v>50</v>
      </c>
      <c r="BI787" s="49">
        <v>0</v>
      </c>
      <c r="BJ787" s="4">
        <v>0.01</v>
      </c>
    </row>
    <row r="788" spans="1:62" ht="15" x14ac:dyDescent="0.25">
      <c r="A788" s="4">
        <v>783</v>
      </c>
      <c r="F788" s="51" t="s">
        <v>67</v>
      </c>
      <c r="G788" s="36">
        <v>28721</v>
      </c>
      <c r="L788" s="4">
        <v>10</v>
      </c>
      <c r="M788" s="4">
        <v>1</v>
      </c>
      <c r="N788" s="4">
        <v>25</v>
      </c>
      <c r="O788" s="4" t="s">
        <v>68</v>
      </c>
      <c r="P788" s="37">
        <f t="shared" si="39"/>
        <v>4125</v>
      </c>
      <c r="R788" s="43">
        <v>110</v>
      </c>
      <c r="BE788" s="46">
        <v>453750</v>
      </c>
      <c r="BH788" s="4">
        <v>50</v>
      </c>
      <c r="BI788" s="49">
        <v>0</v>
      </c>
      <c r="BJ788" s="4">
        <v>0.01</v>
      </c>
    </row>
    <row r="789" spans="1:62" ht="15" x14ac:dyDescent="0.25">
      <c r="A789" s="4">
        <v>784</v>
      </c>
      <c r="F789" s="51" t="s">
        <v>67</v>
      </c>
      <c r="G789" s="36">
        <v>25041</v>
      </c>
      <c r="L789" s="4">
        <v>19</v>
      </c>
      <c r="M789" s="4">
        <v>3</v>
      </c>
      <c r="N789" s="4">
        <v>96</v>
      </c>
      <c r="O789" s="4" t="s">
        <v>68</v>
      </c>
      <c r="P789" s="37">
        <f t="shared" si="39"/>
        <v>7996</v>
      </c>
      <c r="R789" s="43">
        <v>130</v>
      </c>
      <c r="BE789" s="46">
        <v>1039480</v>
      </c>
      <c r="BH789" s="4">
        <v>50</v>
      </c>
      <c r="BI789" s="49">
        <v>0</v>
      </c>
      <c r="BJ789" s="4">
        <v>0.01</v>
      </c>
    </row>
    <row r="790" spans="1:62" ht="15" x14ac:dyDescent="0.25">
      <c r="A790" s="4">
        <v>785</v>
      </c>
      <c r="F790" s="51" t="s">
        <v>67</v>
      </c>
      <c r="G790" s="36">
        <v>28782</v>
      </c>
      <c r="L790" s="4">
        <v>3</v>
      </c>
      <c r="M790" s="4">
        <v>1</v>
      </c>
      <c r="N790" s="4">
        <v>67</v>
      </c>
      <c r="O790" s="4" t="s">
        <v>68</v>
      </c>
      <c r="P790" s="37">
        <f t="shared" si="39"/>
        <v>1367</v>
      </c>
      <c r="R790" s="43">
        <v>80</v>
      </c>
      <c r="BE790" s="46">
        <v>109360</v>
      </c>
      <c r="BH790" s="4">
        <v>50</v>
      </c>
      <c r="BI790" s="49">
        <v>0</v>
      </c>
      <c r="BJ790" s="4">
        <v>0.01</v>
      </c>
    </row>
    <row r="791" spans="1:62" ht="15" x14ac:dyDescent="0.25">
      <c r="A791" s="4">
        <v>786</v>
      </c>
      <c r="F791" s="51" t="s">
        <v>67</v>
      </c>
      <c r="G791" s="36">
        <v>25053</v>
      </c>
      <c r="L791" s="4">
        <v>2</v>
      </c>
      <c r="M791" s="4">
        <v>3</v>
      </c>
      <c r="N791" s="4">
        <v>15</v>
      </c>
      <c r="O791" s="4" t="s">
        <v>68</v>
      </c>
      <c r="P791" s="37">
        <f t="shared" si="39"/>
        <v>1115</v>
      </c>
      <c r="R791" s="43">
        <v>100</v>
      </c>
      <c r="BE791" s="46">
        <v>111500</v>
      </c>
      <c r="BH791" s="4">
        <v>50</v>
      </c>
      <c r="BI791" s="49">
        <v>0</v>
      </c>
      <c r="BJ791" s="4">
        <v>0.01</v>
      </c>
    </row>
    <row r="792" spans="1:62" ht="15" x14ac:dyDescent="0.25">
      <c r="A792" s="4">
        <v>787</v>
      </c>
      <c r="F792" s="51" t="s">
        <v>67</v>
      </c>
      <c r="G792" s="36">
        <v>25052</v>
      </c>
      <c r="L792" s="4">
        <v>1</v>
      </c>
      <c r="M792" s="4">
        <v>1</v>
      </c>
      <c r="N792" s="4">
        <v>60</v>
      </c>
      <c r="O792" s="4" t="s">
        <v>68</v>
      </c>
      <c r="P792" s="37">
        <f t="shared" si="39"/>
        <v>560</v>
      </c>
      <c r="R792" s="43">
        <v>200</v>
      </c>
      <c r="BE792" s="46">
        <v>112000</v>
      </c>
      <c r="BH792" s="4">
        <v>50</v>
      </c>
      <c r="BI792" s="49">
        <v>0</v>
      </c>
      <c r="BJ792" s="4">
        <v>0.01</v>
      </c>
    </row>
    <row r="793" spans="1:62" ht="15" x14ac:dyDescent="0.25">
      <c r="A793" s="4">
        <v>788</v>
      </c>
      <c r="F793" s="51" t="s">
        <v>67</v>
      </c>
      <c r="G793" s="36">
        <v>36976</v>
      </c>
      <c r="L793" s="4">
        <v>4</v>
      </c>
      <c r="M793" s="4">
        <v>2</v>
      </c>
      <c r="N793" s="4">
        <v>9</v>
      </c>
      <c r="O793" s="4" t="s">
        <v>68</v>
      </c>
      <c r="P793" s="37">
        <f t="shared" si="39"/>
        <v>1809</v>
      </c>
      <c r="R793" s="43">
        <v>180</v>
      </c>
      <c r="BE793" s="46">
        <v>325620</v>
      </c>
      <c r="BH793" s="4">
        <v>50</v>
      </c>
      <c r="BI793" s="49">
        <v>0</v>
      </c>
      <c r="BJ793" s="4">
        <v>0.01</v>
      </c>
    </row>
    <row r="794" spans="1:62" ht="15" x14ac:dyDescent="0.25">
      <c r="A794" s="4">
        <v>789</v>
      </c>
      <c r="F794" s="51" t="s">
        <v>67</v>
      </c>
      <c r="G794" s="36">
        <v>34113</v>
      </c>
      <c r="L794" s="4">
        <v>9</v>
      </c>
      <c r="M794" s="4">
        <v>0</v>
      </c>
      <c r="N794" s="4">
        <v>80</v>
      </c>
      <c r="O794" s="4" t="s">
        <v>68</v>
      </c>
      <c r="P794" s="37">
        <f t="shared" si="39"/>
        <v>3680</v>
      </c>
      <c r="R794" s="43">
        <v>80</v>
      </c>
      <c r="BE794" s="46">
        <v>294400</v>
      </c>
      <c r="BH794" s="4">
        <v>50</v>
      </c>
      <c r="BI794" s="49">
        <v>0</v>
      </c>
      <c r="BJ794" s="4">
        <v>0.01</v>
      </c>
    </row>
    <row r="795" spans="1:62" ht="15" x14ac:dyDescent="0.25">
      <c r="A795" s="4">
        <v>790</v>
      </c>
      <c r="F795" s="51" t="s">
        <v>67</v>
      </c>
      <c r="G795" s="36">
        <v>47767</v>
      </c>
      <c r="L795" s="4">
        <v>1</v>
      </c>
      <c r="M795" s="4">
        <v>2</v>
      </c>
      <c r="N795" s="4">
        <v>58.3</v>
      </c>
      <c r="O795" s="4" t="s">
        <v>68</v>
      </c>
      <c r="P795" s="37">
        <f t="shared" si="39"/>
        <v>658.3</v>
      </c>
      <c r="R795" s="43">
        <v>180</v>
      </c>
      <c r="BE795" s="46">
        <v>118493.99999999999</v>
      </c>
      <c r="BH795" s="4">
        <v>50</v>
      </c>
      <c r="BI795" s="49">
        <v>0</v>
      </c>
      <c r="BJ795" s="4">
        <v>0.01</v>
      </c>
    </row>
    <row r="796" spans="1:62" ht="15" x14ac:dyDescent="0.25">
      <c r="A796" s="4">
        <v>791</v>
      </c>
      <c r="F796" s="51" t="s">
        <v>67</v>
      </c>
      <c r="G796" s="36">
        <v>32850</v>
      </c>
      <c r="L796" s="4">
        <v>8</v>
      </c>
      <c r="M796" s="4">
        <v>1</v>
      </c>
      <c r="N796" s="4">
        <v>64</v>
      </c>
      <c r="O796" s="4" t="s">
        <v>68</v>
      </c>
      <c r="P796" s="37">
        <f t="shared" si="39"/>
        <v>3364</v>
      </c>
      <c r="R796" s="43">
        <v>160</v>
      </c>
      <c r="BE796" s="46">
        <v>538240</v>
      </c>
      <c r="BH796" s="4">
        <v>50</v>
      </c>
      <c r="BI796" s="49">
        <v>0</v>
      </c>
      <c r="BJ796" s="4">
        <v>0.01</v>
      </c>
    </row>
    <row r="797" spans="1:62" ht="15" x14ac:dyDescent="0.25">
      <c r="A797" s="4">
        <v>792</v>
      </c>
      <c r="F797" s="51" t="s">
        <v>67</v>
      </c>
      <c r="G797" s="36">
        <v>21566</v>
      </c>
      <c r="L797" s="4">
        <v>8</v>
      </c>
      <c r="M797" s="4">
        <v>1</v>
      </c>
      <c r="N797" s="4">
        <v>0</v>
      </c>
      <c r="O797" s="4" t="s">
        <v>68</v>
      </c>
      <c r="P797" s="37">
        <f t="shared" si="39"/>
        <v>3300</v>
      </c>
      <c r="R797" s="43">
        <v>80</v>
      </c>
      <c r="BE797" s="46">
        <v>264000</v>
      </c>
      <c r="BH797" s="4">
        <v>50</v>
      </c>
      <c r="BI797" s="49">
        <v>0</v>
      </c>
      <c r="BJ797" s="4">
        <v>0.01</v>
      </c>
    </row>
    <row r="798" spans="1:62" ht="15" x14ac:dyDescent="0.25">
      <c r="A798" s="4">
        <v>793</v>
      </c>
      <c r="F798" s="51" t="s">
        <v>67</v>
      </c>
      <c r="G798" s="36">
        <v>32954</v>
      </c>
      <c r="L798" s="4">
        <v>12</v>
      </c>
      <c r="M798" s="4">
        <v>3</v>
      </c>
      <c r="N798" s="4">
        <v>83</v>
      </c>
      <c r="O798" s="4" t="s">
        <v>68</v>
      </c>
      <c r="P798" s="37">
        <f t="shared" si="39"/>
        <v>5183</v>
      </c>
      <c r="R798" s="43">
        <v>100</v>
      </c>
      <c r="BE798" s="46">
        <v>518300</v>
      </c>
      <c r="BH798" s="4">
        <v>50</v>
      </c>
      <c r="BI798" s="49">
        <v>0</v>
      </c>
      <c r="BJ798" s="4">
        <v>0.01</v>
      </c>
    </row>
    <row r="799" spans="1:62" ht="15" x14ac:dyDescent="0.25">
      <c r="A799" s="4">
        <v>794</v>
      </c>
      <c r="F799" s="51" t="s">
        <v>67</v>
      </c>
      <c r="G799" s="36">
        <v>26635</v>
      </c>
      <c r="L799" s="4">
        <v>4</v>
      </c>
      <c r="M799" s="4">
        <v>1</v>
      </c>
      <c r="N799" s="4">
        <v>50</v>
      </c>
      <c r="O799" s="4" t="s">
        <v>68</v>
      </c>
      <c r="P799" s="37">
        <f t="shared" si="39"/>
        <v>1750</v>
      </c>
      <c r="R799" s="43">
        <v>260</v>
      </c>
      <c r="BE799" s="46">
        <v>455000</v>
      </c>
      <c r="BH799" s="4">
        <v>50</v>
      </c>
      <c r="BI799" s="49">
        <v>0</v>
      </c>
      <c r="BJ799" s="4">
        <v>0.01</v>
      </c>
    </row>
    <row r="800" spans="1:62" ht="15" x14ac:dyDescent="0.25">
      <c r="A800" s="4">
        <v>795</v>
      </c>
      <c r="F800" s="51" t="s">
        <v>67</v>
      </c>
      <c r="G800" s="36">
        <v>32516</v>
      </c>
      <c r="L800" s="4">
        <v>3</v>
      </c>
      <c r="M800" s="4">
        <v>2</v>
      </c>
      <c r="N800" s="4">
        <v>85</v>
      </c>
      <c r="O800" s="4" t="s">
        <v>68</v>
      </c>
      <c r="P800" s="37">
        <f t="shared" si="39"/>
        <v>1485</v>
      </c>
      <c r="R800" s="43">
        <v>180</v>
      </c>
      <c r="BE800" s="46">
        <v>267300</v>
      </c>
      <c r="BH800" s="4">
        <v>50</v>
      </c>
      <c r="BI800" s="49">
        <v>0</v>
      </c>
      <c r="BJ800" s="4">
        <v>0.01</v>
      </c>
    </row>
    <row r="801" spans="1:62" ht="15" x14ac:dyDescent="0.25">
      <c r="A801" s="4">
        <v>796</v>
      </c>
      <c r="F801" s="51" t="s">
        <v>67</v>
      </c>
      <c r="G801" s="36">
        <v>38115</v>
      </c>
      <c r="L801" s="4">
        <v>13</v>
      </c>
      <c r="M801" s="4">
        <v>2</v>
      </c>
      <c r="N801" s="4">
        <v>58</v>
      </c>
      <c r="O801" s="4" t="s">
        <v>68</v>
      </c>
      <c r="P801" s="37">
        <f t="shared" si="39"/>
        <v>5458</v>
      </c>
      <c r="R801" s="43">
        <v>100</v>
      </c>
      <c r="BE801" s="46">
        <v>545800</v>
      </c>
      <c r="BH801" s="4">
        <v>50</v>
      </c>
      <c r="BI801" s="49">
        <v>0</v>
      </c>
      <c r="BJ801" s="4">
        <v>0.01</v>
      </c>
    </row>
    <row r="802" spans="1:62" ht="15" x14ac:dyDescent="0.25">
      <c r="A802" s="4">
        <v>797</v>
      </c>
      <c r="F802" s="51" t="s">
        <v>67</v>
      </c>
      <c r="G802" s="36">
        <v>41008</v>
      </c>
      <c r="L802" s="4">
        <v>0</v>
      </c>
      <c r="M802" s="4">
        <v>3</v>
      </c>
      <c r="N802" s="4">
        <v>5.6</v>
      </c>
      <c r="O802" s="4" t="s">
        <v>68</v>
      </c>
      <c r="P802" s="37">
        <f t="shared" si="39"/>
        <v>305.60000000000002</v>
      </c>
      <c r="R802" s="43">
        <v>80</v>
      </c>
      <c r="BE802" s="46">
        <v>24448</v>
      </c>
      <c r="BH802" s="4">
        <v>50</v>
      </c>
      <c r="BI802" s="49">
        <v>0</v>
      </c>
      <c r="BJ802" s="4">
        <v>0.01</v>
      </c>
    </row>
    <row r="803" spans="1:62" ht="15" x14ac:dyDescent="0.25">
      <c r="A803" s="4">
        <v>798</v>
      </c>
      <c r="F803" s="51" t="s">
        <v>67</v>
      </c>
      <c r="G803" s="36">
        <v>45718</v>
      </c>
      <c r="L803" s="4">
        <v>4</v>
      </c>
      <c r="M803" s="4">
        <v>2</v>
      </c>
      <c r="N803" s="4">
        <v>91.6</v>
      </c>
      <c r="O803" s="4" t="s">
        <v>68</v>
      </c>
      <c r="P803" s="37">
        <f t="shared" si="39"/>
        <v>1891.6</v>
      </c>
      <c r="R803" s="43">
        <v>80</v>
      </c>
      <c r="BE803" s="46">
        <v>151328</v>
      </c>
      <c r="BH803" s="4">
        <v>50</v>
      </c>
      <c r="BI803" s="49">
        <v>0</v>
      </c>
      <c r="BJ803" s="4">
        <v>0.01</v>
      </c>
    </row>
    <row r="804" spans="1:62" ht="15" x14ac:dyDescent="0.25">
      <c r="A804" s="4">
        <v>799</v>
      </c>
      <c r="F804" s="51" t="s">
        <v>67</v>
      </c>
      <c r="G804" s="36">
        <v>28750</v>
      </c>
      <c r="L804" s="4">
        <v>6</v>
      </c>
      <c r="M804" s="4">
        <v>2</v>
      </c>
      <c r="N804" s="4">
        <v>2</v>
      </c>
      <c r="O804" s="4" t="s">
        <v>68</v>
      </c>
      <c r="P804" s="37">
        <f t="shared" si="39"/>
        <v>2602</v>
      </c>
      <c r="R804" s="43">
        <v>190</v>
      </c>
      <c r="BE804" s="46">
        <v>494380</v>
      </c>
      <c r="BH804" s="4">
        <v>50</v>
      </c>
      <c r="BI804" s="49">
        <v>0</v>
      </c>
      <c r="BJ804" s="4">
        <v>0.01</v>
      </c>
    </row>
    <row r="805" spans="1:62" ht="15" x14ac:dyDescent="0.25">
      <c r="A805" s="4">
        <v>800</v>
      </c>
      <c r="F805" s="51" t="s">
        <v>67</v>
      </c>
      <c r="G805" s="36">
        <v>27211</v>
      </c>
      <c r="L805" s="4">
        <v>7</v>
      </c>
      <c r="M805" s="4">
        <v>1</v>
      </c>
      <c r="N805" s="4">
        <v>98.2</v>
      </c>
      <c r="O805" s="4" t="s">
        <v>68</v>
      </c>
      <c r="P805" s="37">
        <f t="shared" si="39"/>
        <v>2998.2</v>
      </c>
      <c r="R805" s="43">
        <v>220</v>
      </c>
      <c r="BE805" s="46">
        <v>659604</v>
      </c>
      <c r="BH805" s="4">
        <v>50</v>
      </c>
      <c r="BI805" s="49">
        <v>0</v>
      </c>
      <c r="BJ805" s="4">
        <v>0.01</v>
      </c>
    </row>
    <row r="806" spans="1:62" ht="15" x14ac:dyDescent="0.25">
      <c r="A806" s="4">
        <v>801</v>
      </c>
      <c r="F806" s="51" t="s">
        <v>67</v>
      </c>
      <c r="G806" s="36">
        <v>21548</v>
      </c>
      <c r="L806" s="4">
        <v>6</v>
      </c>
      <c r="M806" s="4">
        <v>1</v>
      </c>
      <c r="N806" s="4">
        <v>90</v>
      </c>
      <c r="O806" s="4" t="s">
        <v>68</v>
      </c>
      <c r="P806" s="37">
        <f t="shared" si="39"/>
        <v>2590</v>
      </c>
      <c r="R806" s="43">
        <v>120</v>
      </c>
      <c r="BE806" s="46">
        <v>310800</v>
      </c>
      <c r="BH806" s="4">
        <v>50</v>
      </c>
      <c r="BI806" s="49">
        <v>0</v>
      </c>
      <c r="BJ806" s="4">
        <v>0.01</v>
      </c>
    </row>
    <row r="807" spans="1:62" ht="15" x14ac:dyDescent="0.25">
      <c r="A807" s="4">
        <v>802</v>
      </c>
      <c r="F807" s="51" t="s">
        <v>67</v>
      </c>
      <c r="G807" s="36">
        <v>28733</v>
      </c>
      <c r="L807" s="4">
        <v>3</v>
      </c>
      <c r="M807" s="4">
        <v>1</v>
      </c>
      <c r="N807" s="4">
        <v>50.5</v>
      </c>
      <c r="O807" s="4" t="s">
        <v>68</v>
      </c>
      <c r="P807" s="37">
        <f t="shared" si="39"/>
        <v>1350.5</v>
      </c>
      <c r="R807" s="43">
        <v>180</v>
      </c>
      <c r="BE807" s="46">
        <v>243090</v>
      </c>
      <c r="BH807" s="4">
        <v>50</v>
      </c>
      <c r="BI807" s="49">
        <v>0</v>
      </c>
      <c r="BJ807" s="4">
        <v>0.01</v>
      </c>
    </row>
    <row r="808" spans="1:62" ht="15" x14ac:dyDescent="0.25">
      <c r="A808" s="4">
        <v>803</v>
      </c>
      <c r="F808" s="51" t="s">
        <v>67</v>
      </c>
      <c r="G808" s="36">
        <v>22349</v>
      </c>
      <c r="L808" s="4">
        <v>6</v>
      </c>
      <c r="M808" s="4">
        <v>0</v>
      </c>
      <c r="N808" s="4">
        <v>66</v>
      </c>
      <c r="O808" s="4" t="s">
        <v>68</v>
      </c>
      <c r="P808" s="37">
        <f t="shared" si="39"/>
        <v>2466</v>
      </c>
      <c r="R808" s="43">
        <v>100</v>
      </c>
      <c r="BE808" s="46">
        <v>246600</v>
      </c>
      <c r="BH808" s="4">
        <v>50</v>
      </c>
      <c r="BI808" s="49">
        <v>0</v>
      </c>
      <c r="BJ808" s="4">
        <v>0.01</v>
      </c>
    </row>
    <row r="809" spans="1:62" ht="15" x14ac:dyDescent="0.25">
      <c r="A809" s="4">
        <v>804</v>
      </c>
      <c r="F809" s="51" t="s">
        <v>67</v>
      </c>
      <c r="G809" s="36">
        <v>29389</v>
      </c>
      <c r="L809" s="4">
        <v>3</v>
      </c>
      <c r="M809" s="4">
        <v>1</v>
      </c>
      <c r="N809" s="4">
        <v>30</v>
      </c>
      <c r="O809" s="4" t="s">
        <v>68</v>
      </c>
      <c r="P809" s="37">
        <f t="shared" si="39"/>
        <v>1330</v>
      </c>
      <c r="R809" s="43">
        <v>150</v>
      </c>
      <c r="BE809" s="46">
        <v>199500</v>
      </c>
      <c r="BH809" s="4">
        <v>50</v>
      </c>
      <c r="BI809" s="49">
        <v>0</v>
      </c>
      <c r="BJ809" s="4">
        <v>0.01</v>
      </c>
    </row>
    <row r="810" spans="1:62" ht="15" x14ac:dyDescent="0.25">
      <c r="A810" s="4">
        <v>805</v>
      </c>
      <c r="F810" s="51" t="s">
        <v>67</v>
      </c>
      <c r="G810" s="36">
        <v>29386</v>
      </c>
      <c r="L810" s="4">
        <v>1</v>
      </c>
      <c r="M810" s="4">
        <v>2</v>
      </c>
      <c r="N810" s="4">
        <v>81</v>
      </c>
      <c r="O810" s="4" t="s">
        <v>68</v>
      </c>
      <c r="P810" s="37">
        <f t="shared" si="39"/>
        <v>681</v>
      </c>
      <c r="R810" s="43">
        <v>220</v>
      </c>
      <c r="BE810" s="46">
        <v>149820</v>
      </c>
      <c r="BH810" s="4">
        <v>50</v>
      </c>
      <c r="BI810" s="49">
        <v>0</v>
      </c>
      <c r="BJ810" s="4">
        <v>0.01</v>
      </c>
    </row>
    <row r="811" spans="1:62" ht="15" x14ac:dyDescent="0.25">
      <c r="A811" s="4">
        <v>806</v>
      </c>
      <c r="F811" s="51" t="s">
        <v>67</v>
      </c>
      <c r="G811" s="36">
        <v>48197</v>
      </c>
      <c r="L811" s="4">
        <v>1</v>
      </c>
      <c r="M811" s="4">
        <v>1</v>
      </c>
      <c r="N811" s="4">
        <v>0</v>
      </c>
      <c r="O811" s="4" t="s">
        <v>68</v>
      </c>
      <c r="P811" s="37">
        <f t="shared" si="39"/>
        <v>500</v>
      </c>
      <c r="R811" s="43">
        <v>350</v>
      </c>
      <c r="BE811" s="46">
        <v>175000</v>
      </c>
      <c r="BH811" s="4">
        <v>50</v>
      </c>
      <c r="BI811" s="49">
        <v>0</v>
      </c>
      <c r="BJ811" s="4">
        <v>0.01</v>
      </c>
    </row>
    <row r="812" spans="1:62" ht="15" x14ac:dyDescent="0.25">
      <c r="A812" s="4">
        <v>807</v>
      </c>
      <c r="F812" s="51" t="s">
        <v>67</v>
      </c>
      <c r="G812" s="36">
        <v>24992</v>
      </c>
      <c r="L812" s="4">
        <v>6</v>
      </c>
      <c r="M812" s="4">
        <v>2</v>
      </c>
      <c r="N812" s="4">
        <v>70</v>
      </c>
      <c r="O812" s="4" t="s">
        <v>68</v>
      </c>
      <c r="P812" s="37">
        <f t="shared" si="39"/>
        <v>2670</v>
      </c>
      <c r="R812" s="43">
        <v>190</v>
      </c>
      <c r="BE812" s="46">
        <v>507300</v>
      </c>
      <c r="BH812" s="4">
        <v>50</v>
      </c>
      <c r="BI812" s="49">
        <v>0</v>
      </c>
      <c r="BJ812" s="4">
        <v>0.01</v>
      </c>
    </row>
    <row r="813" spans="1:62" ht="15" x14ac:dyDescent="0.25">
      <c r="A813" s="4">
        <v>808</v>
      </c>
      <c r="F813" s="51" t="s">
        <v>67</v>
      </c>
      <c r="G813" s="36">
        <v>46920</v>
      </c>
      <c r="L813" s="4">
        <v>9</v>
      </c>
      <c r="M813" s="4">
        <v>0</v>
      </c>
      <c r="N813" s="4">
        <v>49.6</v>
      </c>
      <c r="O813" s="4" t="s">
        <v>68</v>
      </c>
      <c r="P813" s="37">
        <f t="shared" si="39"/>
        <v>3649.6</v>
      </c>
      <c r="R813" s="43">
        <v>100</v>
      </c>
      <c r="BE813" s="46">
        <v>364960</v>
      </c>
      <c r="BH813" s="4">
        <v>50</v>
      </c>
      <c r="BI813" s="49">
        <v>0</v>
      </c>
      <c r="BJ813" s="4">
        <v>0.01</v>
      </c>
    </row>
    <row r="814" spans="1:62" ht="15" x14ac:dyDescent="0.25">
      <c r="A814" s="4">
        <v>809</v>
      </c>
      <c r="F814" s="51" t="s">
        <v>67</v>
      </c>
      <c r="G814" s="36">
        <v>25773</v>
      </c>
      <c r="L814" s="4">
        <v>13</v>
      </c>
      <c r="M814" s="4">
        <v>1</v>
      </c>
      <c r="N814" s="4">
        <v>25</v>
      </c>
      <c r="O814" s="4" t="s">
        <v>68</v>
      </c>
      <c r="P814" s="37">
        <f t="shared" si="39"/>
        <v>5325</v>
      </c>
      <c r="R814" s="43">
        <v>130</v>
      </c>
      <c r="BE814" s="46">
        <v>692250</v>
      </c>
      <c r="BH814" s="4">
        <v>50</v>
      </c>
      <c r="BI814" s="49">
        <v>0</v>
      </c>
      <c r="BJ814" s="4">
        <v>0.01</v>
      </c>
    </row>
    <row r="815" spans="1:62" ht="15" x14ac:dyDescent="0.25">
      <c r="A815" s="4">
        <v>810</v>
      </c>
      <c r="F815" s="51" t="s">
        <v>67</v>
      </c>
      <c r="G815" s="36">
        <v>24138</v>
      </c>
      <c r="L815" s="4">
        <v>5</v>
      </c>
      <c r="M815" s="4">
        <v>2</v>
      </c>
      <c r="N815" s="4">
        <v>64</v>
      </c>
      <c r="O815" s="4" t="s">
        <v>68</v>
      </c>
      <c r="P815" s="37">
        <f t="shared" si="39"/>
        <v>2264</v>
      </c>
      <c r="R815" s="43">
        <v>150</v>
      </c>
      <c r="BE815" s="46">
        <v>339600</v>
      </c>
      <c r="BH815" s="4">
        <v>50</v>
      </c>
      <c r="BI815" s="49">
        <v>0</v>
      </c>
      <c r="BJ815" s="4">
        <v>0.01</v>
      </c>
    </row>
    <row r="816" spans="1:62" ht="15" x14ac:dyDescent="0.25">
      <c r="A816" s="4">
        <v>811</v>
      </c>
      <c r="F816" s="51" t="s">
        <v>67</v>
      </c>
      <c r="G816" s="36">
        <v>29487</v>
      </c>
      <c r="L816" s="4">
        <v>0</v>
      </c>
      <c r="M816" s="4">
        <v>1</v>
      </c>
      <c r="N816" s="4">
        <v>12</v>
      </c>
      <c r="O816" s="4" t="s">
        <v>68</v>
      </c>
      <c r="P816" s="37">
        <f t="shared" si="39"/>
        <v>112</v>
      </c>
      <c r="R816" s="43">
        <v>350</v>
      </c>
      <c r="BE816" s="46">
        <v>39200</v>
      </c>
      <c r="BH816" s="4">
        <v>50</v>
      </c>
      <c r="BI816" s="49">
        <v>0</v>
      </c>
      <c r="BJ816" s="4">
        <v>0.01</v>
      </c>
    </row>
    <row r="817" spans="1:62" ht="15" x14ac:dyDescent="0.25">
      <c r="A817" s="4">
        <v>812</v>
      </c>
      <c r="F817" s="51" t="s">
        <v>67</v>
      </c>
      <c r="G817" s="36">
        <v>29442</v>
      </c>
      <c r="L817" s="4">
        <v>9</v>
      </c>
      <c r="M817" s="4">
        <v>2</v>
      </c>
      <c r="N817" s="4">
        <v>44</v>
      </c>
      <c r="O817" s="4" t="s">
        <v>68</v>
      </c>
      <c r="P817" s="37">
        <f t="shared" si="39"/>
        <v>3844</v>
      </c>
      <c r="R817" s="43">
        <v>180</v>
      </c>
      <c r="BE817" s="46">
        <v>691920</v>
      </c>
      <c r="BH817" s="4">
        <v>50</v>
      </c>
      <c r="BI817" s="49">
        <v>0</v>
      </c>
      <c r="BJ817" s="4">
        <v>0.01</v>
      </c>
    </row>
    <row r="818" spans="1:62" ht="15" x14ac:dyDescent="0.25">
      <c r="A818" s="4">
        <v>813</v>
      </c>
      <c r="F818" s="51" t="s">
        <v>67</v>
      </c>
      <c r="G818" s="36">
        <v>16478</v>
      </c>
      <c r="L818" s="4">
        <v>0</v>
      </c>
      <c r="M818" s="4">
        <v>1</v>
      </c>
      <c r="N818" s="4">
        <v>90</v>
      </c>
      <c r="O818" s="4" t="s">
        <v>68</v>
      </c>
      <c r="P818" s="37">
        <f t="shared" si="39"/>
        <v>190</v>
      </c>
      <c r="R818" s="43">
        <v>100</v>
      </c>
      <c r="BE818" s="46">
        <v>19000</v>
      </c>
      <c r="BH818" s="4">
        <v>50</v>
      </c>
      <c r="BI818" s="49">
        <v>0</v>
      </c>
      <c r="BJ818" s="4">
        <v>0.01</v>
      </c>
    </row>
    <row r="819" spans="1:62" ht="15" x14ac:dyDescent="0.25">
      <c r="A819" s="4">
        <v>814</v>
      </c>
      <c r="F819" s="51" t="s">
        <v>67</v>
      </c>
      <c r="G819" s="36">
        <v>16480</v>
      </c>
      <c r="L819" s="4">
        <v>1</v>
      </c>
      <c r="M819" s="4">
        <v>2</v>
      </c>
      <c r="N819" s="4">
        <v>0</v>
      </c>
      <c r="O819" s="4" t="s">
        <v>68</v>
      </c>
      <c r="P819" s="37">
        <f t="shared" si="39"/>
        <v>600</v>
      </c>
      <c r="R819" s="43">
        <v>100</v>
      </c>
      <c r="BE819" s="46">
        <v>60000</v>
      </c>
      <c r="BH819" s="4">
        <v>50</v>
      </c>
      <c r="BI819" s="49">
        <v>0</v>
      </c>
      <c r="BJ819" s="4">
        <v>0.01</v>
      </c>
    </row>
    <row r="820" spans="1:62" ht="15" x14ac:dyDescent="0.25">
      <c r="A820" s="4">
        <v>815</v>
      </c>
      <c r="F820" s="51" t="s">
        <v>67</v>
      </c>
      <c r="G820" s="36">
        <v>16481</v>
      </c>
      <c r="L820" s="4">
        <v>0</v>
      </c>
      <c r="M820" s="4">
        <v>1</v>
      </c>
      <c r="N820" s="4">
        <v>40</v>
      </c>
      <c r="O820" s="4" t="s">
        <v>68</v>
      </c>
      <c r="P820" s="37">
        <f t="shared" si="39"/>
        <v>140</v>
      </c>
      <c r="R820" s="43">
        <v>100</v>
      </c>
      <c r="BE820" s="46">
        <v>14000</v>
      </c>
      <c r="BH820" s="4">
        <v>50</v>
      </c>
      <c r="BI820" s="49">
        <v>0</v>
      </c>
      <c r="BJ820" s="4">
        <v>0.01</v>
      </c>
    </row>
    <row r="821" spans="1:62" ht="15" x14ac:dyDescent="0.25">
      <c r="A821" s="4">
        <v>816</v>
      </c>
      <c r="F821" s="51" t="s">
        <v>67</v>
      </c>
      <c r="G821" s="36">
        <v>16476</v>
      </c>
      <c r="L821" s="4">
        <v>8</v>
      </c>
      <c r="M821" s="4">
        <v>1</v>
      </c>
      <c r="N821" s="4">
        <v>46</v>
      </c>
      <c r="O821" s="4" t="s">
        <v>68</v>
      </c>
      <c r="P821" s="37">
        <f t="shared" si="39"/>
        <v>3346</v>
      </c>
      <c r="R821" s="43">
        <v>100</v>
      </c>
      <c r="BE821" s="46">
        <v>334600</v>
      </c>
      <c r="BH821" s="4">
        <v>50</v>
      </c>
      <c r="BI821" s="49">
        <v>0</v>
      </c>
      <c r="BJ821" s="4">
        <v>0.01</v>
      </c>
    </row>
    <row r="822" spans="1:62" ht="15" x14ac:dyDescent="0.25">
      <c r="A822" s="4">
        <v>817</v>
      </c>
      <c r="F822" s="51" t="s">
        <v>67</v>
      </c>
      <c r="G822" s="36">
        <v>26278</v>
      </c>
      <c r="L822" s="4">
        <v>10</v>
      </c>
      <c r="M822" s="4">
        <v>0</v>
      </c>
      <c r="N822" s="4">
        <v>73.7</v>
      </c>
      <c r="O822" s="4" t="s">
        <v>68</v>
      </c>
      <c r="P822" s="37">
        <f t="shared" si="39"/>
        <v>4073.7</v>
      </c>
      <c r="R822" s="43">
        <v>130</v>
      </c>
      <c r="BE822" s="46">
        <v>529581</v>
      </c>
      <c r="BH822" s="4">
        <v>50</v>
      </c>
      <c r="BI822" s="49">
        <v>0</v>
      </c>
      <c r="BJ822" s="4">
        <v>0.01</v>
      </c>
    </row>
    <row r="823" spans="1:62" ht="15" x14ac:dyDescent="0.25">
      <c r="A823" s="4">
        <v>818</v>
      </c>
      <c r="F823" s="51" t="s">
        <v>67</v>
      </c>
      <c r="G823" s="36">
        <v>26279</v>
      </c>
      <c r="L823" s="4">
        <v>11</v>
      </c>
      <c r="M823" s="4">
        <v>2</v>
      </c>
      <c r="N823" s="4">
        <v>2</v>
      </c>
      <c r="O823" s="4" t="s">
        <v>68</v>
      </c>
      <c r="P823" s="37">
        <f t="shared" si="39"/>
        <v>4602</v>
      </c>
      <c r="R823" s="43">
        <v>100</v>
      </c>
      <c r="BE823" s="46">
        <v>460200</v>
      </c>
      <c r="BH823" s="4">
        <v>50</v>
      </c>
      <c r="BI823" s="49">
        <v>0</v>
      </c>
      <c r="BJ823" s="4">
        <v>0.01</v>
      </c>
    </row>
    <row r="824" spans="1:62" ht="15" x14ac:dyDescent="0.25">
      <c r="A824" s="4">
        <v>819</v>
      </c>
      <c r="F824" s="51" t="s">
        <v>67</v>
      </c>
      <c r="G824" s="36">
        <v>16506</v>
      </c>
      <c r="L824" s="4">
        <v>4</v>
      </c>
      <c r="M824" s="4">
        <v>2</v>
      </c>
      <c r="N824" s="4">
        <v>94</v>
      </c>
      <c r="O824" s="4" t="s">
        <v>68</v>
      </c>
      <c r="P824" s="37">
        <f t="shared" si="39"/>
        <v>1894</v>
      </c>
      <c r="R824" s="43">
        <v>130</v>
      </c>
      <c r="BE824" s="46">
        <v>246220</v>
      </c>
      <c r="BH824" s="4">
        <v>50</v>
      </c>
      <c r="BI824" s="49">
        <v>0</v>
      </c>
      <c r="BJ824" s="4">
        <v>0.01</v>
      </c>
    </row>
    <row r="825" spans="1:62" ht="15" x14ac:dyDescent="0.25">
      <c r="A825" s="4">
        <v>820</v>
      </c>
      <c r="F825" s="51" t="s">
        <v>67</v>
      </c>
      <c r="G825" s="36">
        <v>16507</v>
      </c>
      <c r="L825" s="4">
        <v>2</v>
      </c>
      <c r="M825" s="4">
        <v>0</v>
      </c>
      <c r="N825" s="4">
        <v>50</v>
      </c>
      <c r="O825" s="4" t="s">
        <v>68</v>
      </c>
      <c r="P825" s="37">
        <f t="shared" si="39"/>
        <v>850</v>
      </c>
      <c r="R825" s="43">
        <v>130</v>
      </c>
      <c r="BE825" s="46">
        <v>110500</v>
      </c>
      <c r="BH825" s="4">
        <v>50</v>
      </c>
      <c r="BI825" s="49">
        <v>0</v>
      </c>
      <c r="BJ825" s="4">
        <v>0.01</v>
      </c>
    </row>
    <row r="826" spans="1:62" ht="15" x14ac:dyDescent="0.25">
      <c r="A826" s="4">
        <v>821</v>
      </c>
      <c r="F826" s="51" t="s">
        <v>67</v>
      </c>
      <c r="G826" s="36">
        <v>63225</v>
      </c>
      <c r="L826" s="4">
        <v>0</v>
      </c>
      <c r="M826" s="4">
        <v>0</v>
      </c>
      <c r="N826" s="4">
        <v>78.7</v>
      </c>
      <c r="O826" s="4" t="s">
        <v>68</v>
      </c>
      <c r="P826" s="37">
        <f t="shared" si="39"/>
        <v>78.7</v>
      </c>
      <c r="R826" s="43">
        <v>250</v>
      </c>
      <c r="BE826" s="46">
        <v>19675</v>
      </c>
      <c r="BH826" s="4">
        <v>50</v>
      </c>
      <c r="BI826" s="49">
        <v>0</v>
      </c>
      <c r="BJ826" s="4">
        <v>0.01</v>
      </c>
    </row>
    <row r="827" spans="1:62" ht="15" x14ac:dyDescent="0.25">
      <c r="A827" s="4">
        <v>822</v>
      </c>
      <c r="F827" s="51" t="s">
        <v>67</v>
      </c>
      <c r="G827" s="36">
        <v>40081</v>
      </c>
      <c r="L827" s="4">
        <v>0</v>
      </c>
      <c r="M827" s="4">
        <v>1</v>
      </c>
      <c r="N827" s="4">
        <v>50</v>
      </c>
      <c r="O827" s="4" t="s">
        <v>68</v>
      </c>
      <c r="P827" s="37">
        <f t="shared" si="39"/>
        <v>150</v>
      </c>
      <c r="R827" s="43">
        <v>250</v>
      </c>
      <c r="BE827" s="46">
        <v>37500</v>
      </c>
      <c r="BH827" s="4">
        <v>50</v>
      </c>
      <c r="BI827" s="49">
        <v>0</v>
      </c>
      <c r="BJ827" s="4">
        <v>0.01</v>
      </c>
    </row>
    <row r="828" spans="1:62" ht="15" x14ac:dyDescent="0.25">
      <c r="A828" s="4">
        <v>823</v>
      </c>
      <c r="F828" s="51" t="s">
        <v>67</v>
      </c>
      <c r="G828" s="36">
        <v>63150</v>
      </c>
      <c r="L828" s="4">
        <v>4</v>
      </c>
      <c r="M828" s="4">
        <v>3</v>
      </c>
      <c r="N828" s="4">
        <v>7.6</v>
      </c>
      <c r="O828" s="4" t="s">
        <v>68</v>
      </c>
      <c r="P828" s="37">
        <f t="shared" si="39"/>
        <v>1907.6</v>
      </c>
      <c r="R828" s="43">
        <v>130</v>
      </c>
      <c r="BE828" s="46">
        <v>247988</v>
      </c>
      <c r="BH828" s="4">
        <v>50</v>
      </c>
      <c r="BI828" s="49">
        <v>0</v>
      </c>
      <c r="BJ828" s="4">
        <v>0.01</v>
      </c>
    </row>
    <row r="829" spans="1:62" ht="15" x14ac:dyDescent="0.25">
      <c r="A829" s="4">
        <v>824</v>
      </c>
      <c r="F829" s="51" t="s">
        <v>67</v>
      </c>
      <c r="G829" s="36">
        <v>26259</v>
      </c>
      <c r="L829" s="4">
        <v>4</v>
      </c>
      <c r="M829" s="4">
        <v>0</v>
      </c>
      <c r="N829" s="4">
        <v>19</v>
      </c>
      <c r="O829" s="4" t="s">
        <v>68</v>
      </c>
      <c r="P829" s="37">
        <f t="shared" si="39"/>
        <v>1619</v>
      </c>
      <c r="R829" s="43">
        <v>180</v>
      </c>
      <c r="BE829" s="46">
        <v>291420</v>
      </c>
      <c r="BH829" s="4">
        <v>50</v>
      </c>
      <c r="BI829" s="49">
        <v>0</v>
      </c>
      <c r="BJ829" s="4">
        <v>0.01</v>
      </c>
    </row>
    <row r="830" spans="1:62" ht="15" x14ac:dyDescent="0.25">
      <c r="A830" s="4">
        <v>825</v>
      </c>
      <c r="F830" s="51" t="s">
        <v>67</v>
      </c>
      <c r="G830" s="36">
        <v>49938</v>
      </c>
      <c r="L830" s="4">
        <v>0</v>
      </c>
      <c r="M830" s="4">
        <v>0</v>
      </c>
      <c r="N830" s="4">
        <v>39.4</v>
      </c>
      <c r="O830" s="4" t="s">
        <v>68</v>
      </c>
      <c r="P830" s="37">
        <f t="shared" si="39"/>
        <v>39.4</v>
      </c>
      <c r="R830" s="43">
        <v>200</v>
      </c>
      <c r="BE830" s="46">
        <v>7880</v>
      </c>
      <c r="BH830" s="4">
        <v>50</v>
      </c>
      <c r="BI830" s="49">
        <v>0</v>
      </c>
      <c r="BJ830" s="4">
        <v>0.01</v>
      </c>
    </row>
    <row r="831" spans="1:62" ht="15" x14ac:dyDescent="0.25">
      <c r="A831" s="4">
        <v>826</v>
      </c>
      <c r="F831" s="51" t="s">
        <v>67</v>
      </c>
      <c r="G831" s="36">
        <v>4889</v>
      </c>
      <c r="L831" s="4">
        <v>0</v>
      </c>
      <c r="M831" s="4">
        <v>2</v>
      </c>
      <c r="N831" s="4">
        <v>45</v>
      </c>
      <c r="O831" s="4" t="s">
        <v>68</v>
      </c>
      <c r="P831" s="37">
        <f t="shared" si="39"/>
        <v>245</v>
      </c>
      <c r="R831" s="43">
        <v>200</v>
      </c>
      <c r="BE831" s="46">
        <v>49000</v>
      </c>
      <c r="BH831" s="4">
        <v>50</v>
      </c>
      <c r="BI831" s="49">
        <v>0</v>
      </c>
      <c r="BJ831" s="4">
        <v>0.01</v>
      </c>
    </row>
    <row r="832" spans="1:62" ht="15" x14ac:dyDescent="0.25">
      <c r="A832" s="4">
        <v>827</v>
      </c>
      <c r="F832" s="51" t="s">
        <v>67</v>
      </c>
      <c r="G832" s="36">
        <v>26143</v>
      </c>
      <c r="L832" s="4">
        <v>8</v>
      </c>
      <c r="M832" s="4">
        <v>0</v>
      </c>
      <c r="N832" s="4">
        <v>0</v>
      </c>
      <c r="O832" s="4" t="s">
        <v>68</v>
      </c>
      <c r="P832" s="37">
        <f t="shared" si="39"/>
        <v>3200</v>
      </c>
      <c r="R832" s="43">
        <v>110</v>
      </c>
      <c r="BE832" s="46">
        <v>352000</v>
      </c>
      <c r="BH832" s="4">
        <v>50</v>
      </c>
      <c r="BI832" s="49">
        <v>0</v>
      </c>
      <c r="BJ832" s="4">
        <v>0.01</v>
      </c>
    </row>
    <row r="833" spans="1:62" ht="15" x14ac:dyDescent="0.25">
      <c r="A833" s="4">
        <v>828</v>
      </c>
      <c r="F833" s="51" t="s">
        <v>67</v>
      </c>
      <c r="G833" s="36">
        <v>22337</v>
      </c>
      <c r="L833" s="4">
        <v>28</v>
      </c>
      <c r="M833" s="4">
        <v>0</v>
      </c>
      <c r="N833" s="4">
        <v>17</v>
      </c>
      <c r="O833" s="4" t="s">
        <v>68</v>
      </c>
      <c r="P833" s="37">
        <f t="shared" si="39"/>
        <v>11217</v>
      </c>
      <c r="R833" s="43">
        <v>180</v>
      </c>
      <c r="BE833" s="46">
        <v>2019060</v>
      </c>
      <c r="BH833" s="4">
        <v>50</v>
      </c>
      <c r="BI833" s="49">
        <v>0</v>
      </c>
      <c r="BJ833" s="4">
        <v>0.01</v>
      </c>
    </row>
    <row r="834" spans="1:62" ht="15" x14ac:dyDescent="0.25">
      <c r="A834" s="4">
        <v>829</v>
      </c>
      <c r="F834" s="51" t="s">
        <v>67</v>
      </c>
      <c r="G834" s="36">
        <v>42293</v>
      </c>
      <c r="L834" s="4">
        <v>7</v>
      </c>
      <c r="M834" s="4">
        <v>3</v>
      </c>
      <c r="N834" s="4">
        <v>0</v>
      </c>
      <c r="O834" s="4" t="s">
        <v>68</v>
      </c>
      <c r="P834" s="37">
        <f t="shared" ref="P834:P897" si="40">+L834*400+M834*100+N834</f>
        <v>3100</v>
      </c>
      <c r="R834" s="43">
        <v>130</v>
      </c>
      <c r="BE834" s="46">
        <v>403000</v>
      </c>
      <c r="BH834" s="4">
        <v>50</v>
      </c>
      <c r="BI834" s="49">
        <v>0</v>
      </c>
      <c r="BJ834" s="4">
        <v>0.01</v>
      </c>
    </row>
    <row r="835" spans="1:62" ht="15" x14ac:dyDescent="0.25">
      <c r="A835" s="4">
        <v>830</v>
      </c>
      <c r="F835" s="51" t="s">
        <v>67</v>
      </c>
      <c r="G835" s="36">
        <v>35908</v>
      </c>
      <c r="L835" s="4">
        <v>1</v>
      </c>
      <c r="M835" s="4">
        <v>2</v>
      </c>
      <c r="N835" s="4">
        <v>32</v>
      </c>
      <c r="O835" s="4" t="s">
        <v>68</v>
      </c>
      <c r="P835" s="37">
        <f t="shared" si="40"/>
        <v>632</v>
      </c>
      <c r="R835" s="43">
        <v>200</v>
      </c>
      <c r="BE835" s="46">
        <v>126400</v>
      </c>
      <c r="BH835" s="4">
        <v>50</v>
      </c>
      <c r="BI835" s="49">
        <v>0</v>
      </c>
      <c r="BJ835" s="4">
        <v>0.01</v>
      </c>
    </row>
    <row r="836" spans="1:62" ht="15" x14ac:dyDescent="0.25">
      <c r="A836" s="4">
        <v>831</v>
      </c>
      <c r="F836" s="51" t="s">
        <v>67</v>
      </c>
      <c r="G836" s="36">
        <v>39409</v>
      </c>
      <c r="L836" s="4">
        <v>2</v>
      </c>
      <c r="M836" s="4">
        <v>3</v>
      </c>
      <c r="N836" s="4">
        <v>2</v>
      </c>
      <c r="O836" s="4" t="s">
        <v>68</v>
      </c>
      <c r="P836" s="37">
        <f t="shared" si="40"/>
        <v>1102</v>
      </c>
      <c r="R836" s="43">
        <v>180</v>
      </c>
      <c r="BE836" s="46">
        <v>198360</v>
      </c>
      <c r="BH836" s="4">
        <v>50</v>
      </c>
      <c r="BI836" s="49">
        <v>0</v>
      </c>
      <c r="BJ836" s="4">
        <v>0.01</v>
      </c>
    </row>
    <row r="837" spans="1:62" ht="15" x14ac:dyDescent="0.25">
      <c r="A837" s="4">
        <v>832</v>
      </c>
      <c r="F837" s="51" t="s">
        <v>67</v>
      </c>
      <c r="G837" s="36">
        <v>29305</v>
      </c>
      <c r="L837" s="4">
        <v>2</v>
      </c>
      <c r="M837" s="4">
        <v>0</v>
      </c>
      <c r="N837" s="4">
        <v>88</v>
      </c>
      <c r="O837" s="4" t="s">
        <v>68</v>
      </c>
      <c r="P837" s="37">
        <f t="shared" si="40"/>
        <v>888</v>
      </c>
      <c r="R837" s="43">
        <v>130</v>
      </c>
      <c r="BE837" s="46">
        <v>115440</v>
      </c>
      <c r="BH837" s="4">
        <v>50</v>
      </c>
      <c r="BI837" s="49">
        <v>0</v>
      </c>
      <c r="BJ837" s="4">
        <v>0.01</v>
      </c>
    </row>
    <row r="838" spans="1:62" ht="15" x14ac:dyDescent="0.25">
      <c r="A838" s="4">
        <v>833</v>
      </c>
      <c r="F838" s="51" t="s">
        <v>67</v>
      </c>
      <c r="G838" s="36">
        <v>26142</v>
      </c>
      <c r="L838" s="4">
        <v>6</v>
      </c>
      <c r="M838" s="4">
        <v>2</v>
      </c>
      <c r="N838" s="4">
        <v>16.2</v>
      </c>
      <c r="O838" s="4" t="s">
        <v>68</v>
      </c>
      <c r="P838" s="37">
        <f t="shared" si="40"/>
        <v>2616.1999999999998</v>
      </c>
      <c r="R838" s="43">
        <v>130</v>
      </c>
      <c r="BE838" s="46">
        <v>340106</v>
      </c>
      <c r="BH838" s="4">
        <v>50</v>
      </c>
      <c r="BI838" s="49">
        <v>0</v>
      </c>
      <c r="BJ838" s="4">
        <v>0.01</v>
      </c>
    </row>
    <row r="839" spans="1:62" ht="15" x14ac:dyDescent="0.25">
      <c r="A839" s="4">
        <v>834</v>
      </c>
      <c r="F839" s="51" t="s">
        <v>67</v>
      </c>
      <c r="G839" s="36">
        <v>28178</v>
      </c>
      <c r="L839" s="4">
        <v>7</v>
      </c>
      <c r="M839" s="4">
        <v>1</v>
      </c>
      <c r="N839" s="4">
        <v>82</v>
      </c>
      <c r="O839" s="4" t="s">
        <v>68</v>
      </c>
      <c r="P839" s="37">
        <f t="shared" si="40"/>
        <v>2982</v>
      </c>
      <c r="R839" s="43">
        <v>100</v>
      </c>
      <c r="BE839" s="46">
        <v>298200</v>
      </c>
      <c r="BH839" s="4">
        <v>50</v>
      </c>
      <c r="BI839" s="49">
        <v>0</v>
      </c>
      <c r="BJ839" s="4">
        <v>0.01</v>
      </c>
    </row>
    <row r="840" spans="1:62" ht="15" x14ac:dyDescent="0.25">
      <c r="A840" s="4">
        <v>835</v>
      </c>
      <c r="F840" s="51" t="s">
        <v>67</v>
      </c>
      <c r="G840" s="36">
        <v>21575</v>
      </c>
      <c r="L840" s="4">
        <v>0</v>
      </c>
      <c r="M840" s="4">
        <v>1</v>
      </c>
      <c r="N840" s="4">
        <v>61</v>
      </c>
      <c r="O840" s="4" t="s">
        <v>68</v>
      </c>
      <c r="P840" s="37">
        <f t="shared" si="40"/>
        <v>161</v>
      </c>
      <c r="R840" s="43">
        <v>260</v>
      </c>
      <c r="BE840" s="46">
        <v>41860</v>
      </c>
      <c r="BH840" s="4">
        <v>50</v>
      </c>
      <c r="BI840" s="49">
        <v>0</v>
      </c>
      <c r="BJ840" s="4">
        <v>0.01</v>
      </c>
    </row>
    <row r="841" spans="1:62" ht="15" x14ac:dyDescent="0.25">
      <c r="A841" s="4">
        <v>836</v>
      </c>
      <c r="F841" s="51" t="s">
        <v>67</v>
      </c>
      <c r="G841" s="36">
        <v>25047</v>
      </c>
      <c r="L841" s="4">
        <v>9</v>
      </c>
      <c r="M841" s="4">
        <v>2</v>
      </c>
      <c r="N841" s="4">
        <v>30</v>
      </c>
      <c r="O841" s="4" t="s">
        <v>68</v>
      </c>
      <c r="P841" s="37">
        <f t="shared" si="40"/>
        <v>3830</v>
      </c>
      <c r="R841" s="43">
        <v>80</v>
      </c>
      <c r="BE841" s="46">
        <v>306400</v>
      </c>
      <c r="BH841" s="4">
        <v>50</v>
      </c>
      <c r="BI841" s="49">
        <v>0</v>
      </c>
      <c r="BJ841" s="4">
        <v>0.01</v>
      </c>
    </row>
    <row r="842" spans="1:62" ht="15" x14ac:dyDescent="0.25">
      <c r="A842" s="4">
        <v>837</v>
      </c>
      <c r="F842" s="51" t="s">
        <v>67</v>
      </c>
      <c r="G842" s="36">
        <v>41991</v>
      </c>
      <c r="L842" s="4">
        <v>7</v>
      </c>
      <c r="M842" s="4">
        <v>3</v>
      </c>
      <c r="N842" s="4">
        <v>1</v>
      </c>
      <c r="O842" s="4" t="s">
        <v>68</v>
      </c>
      <c r="P842" s="37">
        <f t="shared" si="40"/>
        <v>3101</v>
      </c>
      <c r="R842" s="43">
        <v>260</v>
      </c>
      <c r="BE842" s="46">
        <v>806260</v>
      </c>
      <c r="BH842" s="4">
        <v>50</v>
      </c>
      <c r="BI842" s="49">
        <v>0</v>
      </c>
      <c r="BJ842" s="4">
        <v>0.01</v>
      </c>
    </row>
    <row r="843" spans="1:62" ht="15" x14ac:dyDescent="0.25">
      <c r="A843" s="4">
        <v>838</v>
      </c>
      <c r="F843" s="51" t="s">
        <v>67</v>
      </c>
      <c r="G843" s="36">
        <v>38287</v>
      </c>
      <c r="L843" s="4">
        <v>4</v>
      </c>
      <c r="M843" s="4">
        <v>1</v>
      </c>
      <c r="N843" s="4">
        <v>97</v>
      </c>
      <c r="O843" s="4" t="s">
        <v>68</v>
      </c>
      <c r="P843" s="37">
        <f t="shared" si="40"/>
        <v>1797</v>
      </c>
      <c r="R843" s="43">
        <v>180</v>
      </c>
      <c r="BE843" s="46">
        <v>323460</v>
      </c>
      <c r="BH843" s="4">
        <v>50</v>
      </c>
      <c r="BI843" s="49">
        <v>0</v>
      </c>
      <c r="BJ843" s="4">
        <v>0.01</v>
      </c>
    </row>
    <row r="844" spans="1:62" ht="15" x14ac:dyDescent="0.25">
      <c r="A844" s="4">
        <v>839</v>
      </c>
      <c r="F844" s="51" t="s">
        <v>67</v>
      </c>
      <c r="G844" s="36">
        <v>25065</v>
      </c>
      <c r="L844" s="4">
        <v>21</v>
      </c>
      <c r="M844" s="4">
        <v>3</v>
      </c>
      <c r="N844" s="4">
        <v>30</v>
      </c>
      <c r="O844" s="4" t="s">
        <v>68</v>
      </c>
      <c r="P844" s="37">
        <f t="shared" si="40"/>
        <v>8730</v>
      </c>
      <c r="R844" s="43">
        <v>100</v>
      </c>
      <c r="BE844" s="46">
        <v>873000</v>
      </c>
      <c r="BH844" s="4">
        <v>50</v>
      </c>
      <c r="BI844" s="49">
        <v>0</v>
      </c>
      <c r="BJ844" s="4">
        <v>0.01</v>
      </c>
    </row>
    <row r="845" spans="1:62" ht="15" x14ac:dyDescent="0.25">
      <c r="A845" s="4">
        <v>840</v>
      </c>
      <c r="F845" s="51" t="s">
        <v>67</v>
      </c>
      <c r="G845" s="36">
        <v>37877</v>
      </c>
      <c r="L845" s="4">
        <v>4</v>
      </c>
      <c r="M845" s="4">
        <v>1</v>
      </c>
      <c r="N845" s="4">
        <v>16.399999999999999</v>
      </c>
      <c r="O845" s="4" t="s">
        <v>68</v>
      </c>
      <c r="P845" s="37">
        <f t="shared" si="40"/>
        <v>1716.4</v>
      </c>
      <c r="R845" s="43">
        <v>130</v>
      </c>
      <c r="BE845" s="46">
        <v>223132</v>
      </c>
      <c r="BH845" s="4">
        <v>50</v>
      </c>
      <c r="BI845" s="49">
        <v>0</v>
      </c>
      <c r="BJ845" s="4">
        <v>0.01</v>
      </c>
    </row>
    <row r="846" spans="1:62" ht="15" x14ac:dyDescent="0.25">
      <c r="A846" s="4">
        <v>841</v>
      </c>
      <c r="F846" s="51" t="s">
        <v>67</v>
      </c>
      <c r="G846" s="36">
        <v>47321</v>
      </c>
      <c r="L846" s="4">
        <v>11</v>
      </c>
      <c r="M846" s="4">
        <v>3</v>
      </c>
      <c r="N846" s="4">
        <v>24.8</v>
      </c>
      <c r="O846" s="4" t="s">
        <v>68</v>
      </c>
      <c r="P846" s="37">
        <f t="shared" si="40"/>
        <v>4724.8</v>
      </c>
      <c r="R846" s="43">
        <v>190</v>
      </c>
      <c r="BE846" s="46">
        <v>897712</v>
      </c>
      <c r="BH846" s="4">
        <v>50</v>
      </c>
      <c r="BI846" s="49">
        <v>0</v>
      </c>
      <c r="BJ846" s="4">
        <v>0.01</v>
      </c>
    </row>
    <row r="847" spans="1:62" ht="15" x14ac:dyDescent="0.25">
      <c r="A847" s="4">
        <v>842</v>
      </c>
      <c r="F847" s="51" t="s">
        <v>67</v>
      </c>
      <c r="G847" s="36">
        <v>36008</v>
      </c>
      <c r="L847" s="4">
        <v>5</v>
      </c>
      <c r="M847" s="4">
        <v>0</v>
      </c>
      <c r="N847" s="4">
        <v>38</v>
      </c>
      <c r="O847" s="4" t="s">
        <v>68</v>
      </c>
      <c r="P847" s="37">
        <f t="shared" si="40"/>
        <v>2038</v>
      </c>
      <c r="R847" s="43">
        <v>80</v>
      </c>
      <c r="BE847" s="46">
        <v>163040</v>
      </c>
      <c r="BH847" s="4">
        <v>50</v>
      </c>
      <c r="BI847" s="49">
        <v>0</v>
      </c>
      <c r="BJ847" s="4">
        <v>0.01</v>
      </c>
    </row>
    <row r="848" spans="1:62" ht="15" x14ac:dyDescent="0.25">
      <c r="A848" s="4">
        <v>843</v>
      </c>
      <c r="F848" s="51" t="s">
        <v>67</v>
      </c>
      <c r="G848" s="36">
        <v>45752</v>
      </c>
      <c r="L848" s="4">
        <v>7</v>
      </c>
      <c r="M848" s="4">
        <v>1</v>
      </c>
      <c r="N848" s="4">
        <v>45.4</v>
      </c>
      <c r="O848" s="4" t="s">
        <v>68</v>
      </c>
      <c r="P848" s="37">
        <f t="shared" si="40"/>
        <v>2945.4</v>
      </c>
      <c r="R848" s="43">
        <v>80</v>
      </c>
      <c r="BE848" s="46">
        <v>235632</v>
      </c>
      <c r="BH848" s="4">
        <v>50</v>
      </c>
      <c r="BI848" s="49">
        <v>0</v>
      </c>
      <c r="BJ848" s="4">
        <v>0.01</v>
      </c>
    </row>
    <row r="849" spans="1:62" ht="15" x14ac:dyDescent="0.25">
      <c r="A849" s="4">
        <v>844</v>
      </c>
      <c r="F849" s="51" t="s">
        <v>67</v>
      </c>
      <c r="G849" s="36">
        <v>28479</v>
      </c>
      <c r="L849" s="4">
        <v>3</v>
      </c>
      <c r="M849" s="4">
        <v>1</v>
      </c>
      <c r="N849" s="4">
        <v>88</v>
      </c>
      <c r="O849" s="4" t="s">
        <v>68</v>
      </c>
      <c r="P849" s="37">
        <f t="shared" si="40"/>
        <v>1388</v>
      </c>
      <c r="R849" s="43">
        <v>100</v>
      </c>
      <c r="BE849" s="46">
        <v>138800</v>
      </c>
      <c r="BH849" s="4">
        <v>50</v>
      </c>
      <c r="BI849" s="49">
        <v>0</v>
      </c>
      <c r="BJ849" s="4">
        <v>0.01</v>
      </c>
    </row>
    <row r="850" spans="1:62" ht="15" x14ac:dyDescent="0.25">
      <c r="A850" s="4">
        <v>845</v>
      </c>
      <c r="F850" s="51" t="s">
        <v>67</v>
      </c>
      <c r="G850" s="36">
        <v>29313</v>
      </c>
      <c r="L850" s="4">
        <v>4</v>
      </c>
      <c r="M850" s="4">
        <v>2</v>
      </c>
      <c r="N850" s="4">
        <v>35.5</v>
      </c>
      <c r="O850" s="4" t="s">
        <v>68</v>
      </c>
      <c r="P850" s="37">
        <f t="shared" si="40"/>
        <v>1835.5</v>
      </c>
      <c r="R850" s="43">
        <v>80</v>
      </c>
      <c r="BE850" s="46">
        <v>146840</v>
      </c>
      <c r="BH850" s="4">
        <v>50</v>
      </c>
      <c r="BI850" s="49">
        <v>0</v>
      </c>
      <c r="BJ850" s="4">
        <v>0.01</v>
      </c>
    </row>
    <row r="851" spans="1:62" ht="15" x14ac:dyDescent="0.25">
      <c r="A851" s="4">
        <v>846</v>
      </c>
      <c r="F851" s="51" t="s">
        <v>67</v>
      </c>
      <c r="G851" s="36">
        <v>29266</v>
      </c>
      <c r="L851" s="4">
        <v>9</v>
      </c>
      <c r="M851" s="4">
        <v>1</v>
      </c>
      <c r="N851" s="4">
        <v>58</v>
      </c>
      <c r="O851" s="4" t="s">
        <v>68</v>
      </c>
      <c r="P851" s="37">
        <f t="shared" si="40"/>
        <v>3758</v>
      </c>
      <c r="R851" s="43">
        <v>260</v>
      </c>
      <c r="BE851" s="46">
        <v>977080</v>
      </c>
      <c r="BH851" s="4">
        <v>50</v>
      </c>
      <c r="BI851" s="49">
        <v>0</v>
      </c>
      <c r="BJ851" s="4">
        <v>0.01</v>
      </c>
    </row>
    <row r="852" spans="1:62" ht="15" x14ac:dyDescent="0.25">
      <c r="A852" s="4">
        <v>847</v>
      </c>
      <c r="F852" s="51" t="s">
        <v>67</v>
      </c>
      <c r="G852" s="36">
        <v>28837</v>
      </c>
      <c r="L852" s="4">
        <v>13</v>
      </c>
      <c r="M852" s="4">
        <v>2</v>
      </c>
      <c r="N852" s="4">
        <v>86</v>
      </c>
      <c r="O852" s="4" t="s">
        <v>68</v>
      </c>
      <c r="P852" s="37">
        <f t="shared" si="40"/>
        <v>5486</v>
      </c>
      <c r="R852" s="43">
        <v>100</v>
      </c>
      <c r="BE852" s="46">
        <v>548600</v>
      </c>
      <c r="BH852" s="4">
        <v>50</v>
      </c>
      <c r="BI852" s="49">
        <v>0</v>
      </c>
      <c r="BJ852" s="4">
        <v>0.01</v>
      </c>
    </row>
    <row r="853" spans="1:62" ht="15" x14ac:dyDescent="0.25">
      <c r="A853" s="4">
        <v>848</v>
      </c>
      <c r="F853" s="51" t="s">
        <v>67</v>
      </c>
      <c r="G853" s="36">
        <v>28811</v>
      </c>
      <c r="L853" s="4">
        <v>1</v>
      </c>
      <c r="M853" s="4">
        <v>3</v>
      </c>
      <c r="N853" s="4">
        <v>94</v>
      </c>
      <c r="O853" s="4" t="s">
        <v>68</v>
      </c>
      <c r="P853" s="37">
        <f t="shared" si="40"/>
        <v>794</v>
      </c>
      <c r="R853" s="43">
        <v>220</v>
      </c>
      <c r="BE853" s="46">
        <v>174680</v>
      </c>
      <c r="BH853" s="4">
        <v>50</v>
      </c>
      <c r="BI853" s="49">
        <v>0</v>
      </c>
      <c r="BJ853" s="4">
        <v>0.01</v>
      </c>
    </row>
    <row r="854" spans="1:62" ht="15" x14ac:dyDescent="0.25">
      <c r="A854" s="4">
        <v>849</v>
      </c>
      <c r="F854" s="51" t="s">
        <v>67</v>
      </c>
      <c r="G854" s="36">
        <v>39893</v>
      </c>
      <c r="L854" s="4">
        <v>0</v>
      </c>
      <c r="M854" s="4">
        <v>1</v>
      </c>
      <c r="N854" s="4">
        <v>86</v>
      </c>
      <c r="O854" s="4" t="s">
        <v>68</v>
      </c>
      <c r="P854" s="37">
        <f t="shared" si="40"/>
        <v>186</v>
      </c>
      <c r="R854" s="43">
        <v>200</v>
      </c>
      <c r="BE854" s="46">
        <v>37200</v>
      </c>
      <c r="BH854" s="4">
        <v>50</v>
      </c>
      <c r="BI854" s="49">
        <v>0</v>
      </c>
      <c r="BJ854" s="4">
        <v>0.01</v>
      </c>
    </row>
    <row r="855" spans="1:62" ht="15" x14ac:dyDescent="0.25">
      <c r="A855" s="4">
        <v>850</v>
      </c>
      <c r="F855" s="51" t="s">
        <v>67</v>
      </c>
      <c r="G855" s="36">
        <v>39889</v>
      </c>
      <c r="L855" s="4">
        <v>2</v>
      </c>
      <c r="M855" s="4">
        <v>3</v>
      </c>
      <c r="N855" s="4">
        <v>59.8</v>
      </c>
      <c r="O855" s="4" t="s">
        <v>68</v>
      </c>
      <c r="P855" s="37">
        <f t="shared" si="40"/>
        <v>1159.8</v>
      </c>
      <c r="R855" s="43">
        <v>130</v>
      </c>
      <c r="BE855" s="46">
        <v>150774</v>
      </c>
      <c r="BH855" s="4">
        <v>50</v>
      </c>
      <c r="BI855" s="49">
        <v>0</v>
      </c>
      <c r="BJ855" s="4">
        <v>0.01</v>
      </c>
    </row>
    <row r="856" spans="1:62" ht="15" x14ac:dyDescent="0.25">
      <c r="A856" s="4">
        <v>851</v>
      </c>
      <c r="F856" s="51" t="s">
        <v>67</v>
      </c>
      <c r="G856" s="36">
        <v>25060</v>
      </c>
      <c r="L856" s="4">
        <v>10</v>
      </c>
      <c r="M856" s="4">
        <v>0</v>
      </c>
      <c r="N856" s="4">
        <v>0</v>
      </c>
      <c r="O856" s="4" t="s">
        <v>68</v>
      </c>
      <c r="P856" s="37">
        <f t="shared" si="40"/>
        <v>4000</v>
      </c>
      <c r="R856" s="43">
        <v>80</v>
      </c>
      <c r="BE856" s="46">
        <v>320000</v>
      </c>
      <c r="BH856" s="4">
        <v>50</v>
      </c>
      <c r="BI856" s="49">
        <v>0</v>
      </c>
      <c r="BJ856" s="4">
        <v>0.01</v>
      </c>
    </row>
    <row r="857" spans="1:62" ht="15" x14ac:dyDescent="0.25">
      <c r="A857" s="4">
        <v>852</v>
      </c>
      <c r="F857" s="51" t="s">
        <v>67</v>
      </c>
      <c r="G857" s="36">
        <v>22346</v>
      </c>
      <c r="L857" s="4">
        <v>8</v>
      </c>
      <c r="M857" s="4">
        <v>0</v>
      </c>
      <c r="N857" s="4">
        <v>10</v>
      </c>
      <c r="O857" s="4" t="s">
        <v>68</v>
      </c>
      <c r="P857" s="37">
        <f t="shared" si="40"/>
        <v>3210</v>
      </c>
      <c r="R857" s="43">
        <v>100</v>
      </c>
      <c r="BE857" s="46">
        <v>321000</v>
      </c>
      <c r="BH857" s="4">
        <v>50</v>
      </c>
      <c r="BI857" s="49">
        <v>0</v>
      </c>
      <c r="BJ857" s="4">
        <v>0.01</v>
      </c>
    </row>
    <row r="858" spans="1:62" ht="15" x14ac:dyDescent="0.25">
      <c r="A858" s="4">
        <v>853</v>
      </c>
      <c r="F858" s="51" t="s">
        <v>67</v>
      </c>
      <c r="G858" s="36">
        <v>55189</v>
      </c>
      <c r="L858" s="4">
        <v>1</v>
      </c>
      <c r="M858" s="4">
        <v>2</v>
      </c>
      <c r="N858" s="4">
        <v>70</v>
      </c>
      <c r="O858" s="4" t="s">
        <v>68</v>
      </c>
      <c r="P858" s="37">
        <f t="shared" si="40"/>
        <v>670</v>
      </c>
      <c r="R858" s="43">
        <v>80</v>
      </c>
      <c r="BE858" s="46">
        <v>53600</v>
      </c>
      <c r="BH858" s="4">
        <v>50</v>
      </c>
      <c r="BI858" s="49">
        <v>0</v>
      </c>
      <c r="BJ858" s="4">
        <v>0.01</v>
      </c>
    </row>
    <row r="859" spans="1:62" ht="15" x14ac:dyDescent="0.25">
      <c r="A859" s="4">
        <v>854</v>
      </c>
      <c r="F859" s="51" t="s">
        <v>67</v>
      </c>
      <c r="G859" s="36">
        <v>59214</v>
      </c>
      <c r="L859" s="4">
        <v>12</v>
      </c>
      <c r="M859" s="4">
        <v>3</v>
      </c>
      <c r="N859" s="4">
        <v>0.3</v>
      </c>
      <c r="O859" s="4" t="s">
        <v>68</v>
      </c>
      <c r="P859" s="37">
        <f t="shared" si="40"/>
        <v>5100.3</v>
      </c>
      <c r="R859" s="43">
        <v>100</v>
      </c>
      <c r="BE859" s="46">
        <v>510030</v>
      </c>
      <c r="BH859" s="4">
        <v>50</v>
      </c>
      <c r="BI859" s="49">
        <v>0</v>
      </c>
      <c r="BJ859" s="4">
        <v>0.01</v>
      </c>
    </row>
    <row r="860" spans="1:62" ht="15" x14ac:dyDescent="0.25">
      <c r="A860" s="4">
        <v>855</v>
      </c>
      <c r="F860" s="51" t="s">
        <v>67</v>
      </c>
      <c r="G860" s="36">
        <v>44853</v>
      </c>
      <c r="L860" s="4">
        <v>14</v>
      </c>
      <c r="M860" s="4">
        <v>0</v>
      </c>
      <c r="N860" s="4">
        <v>4.5999999999999996</v>
      </c>
      <c r="O860" s="4" t="s">
        <v>68</v>
      </c>
      <c r="P860" s="37">
        <f t="shared" si="40"/>
        <v>5604.6</v>
      </c>
      <c r="R860" s="43">
        <v>80</v>
      </c>
      <c r="BE860" s="46">
        <v>448368</v>
      </c>
      <c r="BH860" s="4">
        <v>50</v>
      </c>
      <c r="BI860" s="49">
        <v>0</v>
      </c>
      <c r="BJ860" s="4">
        <v>0.01</v>
      </c>
    </row>
    <row r="861" spans="1:62" ht="15" x14ac:dyDescent="0.25">
      <c r="A861" s="4">
        <v>856</v>
      </c>
      <c r="F861" s="51" t="s">
        <v>67</v>
      </c>
      <c r="G861" s="36">
        <v>26505</v>
      </c>
      <c r="L861" s="4">
        <v>3</v>
      </c>
      <c r="M861" s="4">
        <v>1</v>
      </c>
      <c r="N861" s="4">
        <v>60</v>
      </c>
      <c r="O861" s="4" t="s">
        <v>68</v>
      </c>
      <c r="P861" s="37">
        <f t="shared" si="40"/>
        <v>1360</v>
      </c>
      <c r="R861" s="43">
        <v>200</v>
      </c>
      <c r="BE861" s="46">
        <v>272000</v>
      </c>
      <c r="BH861" s="4">
        <v>50</v>
      </c>
      <c r="BI861" s="49">
        <v>0</v>
      </c>
      <c r="BJ861" s="4">
        <v>0.01</v>
      </c>
    </row>
    <row r="862" spans="1:62" ht="15" x14ac:dyDescent="0.25">
      <c r="A862" s="4">
        <v>857</v>
      </c>
      <c r="F862" s="51" t="s">
        <v>67</v>
      </c>
      <c r="G862" s="36">
        <v>26093</v>
      </c>
      <c r="L862" s="4">
        <v>2</v>
      </c>
      <c r="M862" s="4">
        <v>0</v>
      </c>
      <c r="N862" s="4">
        <v>50</v>
      </c>
      <c r="O862" s="4" t="s">
        <v>68</v>
      </c>
      <c r="P862" s="37">
        <f t="shared" si="40"/>
        <v>850</v>
      </c>
      <c r="R862" s="43">
        <v>220</v>
      </c>
      <c r="BE862" s="46">
        <v>187000</v>
      </c>
      <c r="BH862" s="4">
        <v>50</v>
      </c>
      <c r="BI862" s="49">
        <v>0</v>
      </c>
      <c r="BJ862" s="4">
        <v>0.01</v>
      </c>
    </row>
    <row r="863" spans="1:62" ht="15" x14ac:dyDescent="0.25">
      <c r="A863" s="4">
        <v>858</v>
      </c>
      <c r="F863" s="51" t="s">
        <v>67</v>
      </c>
      <c r="G863" s="36">
        <v>40854</v>
      </c>
      <c r="L863" s="4">
        <v>5</v>
      </c>
      <c r="M863" s="4">
        <v>2</v>
      </c>
      <c r="N863" s="4">
        <v>67.599999999999994</v>
      </c>
      <c r="O863" s="4" t="s">
        <v>68</v>
      </c>
      <c r="P863" s="37">
        <f t="shared" si="40"/>
        <v>2267.6</v>
      </c>
      <c r="R863" s="43">
        <v>190</v>
      </c>
      <c r="BE863" s="46">
        <v>430844</v>
      </c>
      <c r="BH863" s="4">
        <v>50</v>
      </c>
      <c r="BI863" s="49">
        <v>0</v>
      </c>
      <c r="BJ863" s="4">
        <v>0.01</v>
      </c>
    </row>
    <row r="864" spans="1:62" ht="15" x14ac:dyDescent="0.25">
      <c r="A864" s="4">
        <v>859</v>
      </c>
      <c r="F864" s="51" t="s">
        <v>67</v>
      </c>
      <c r="G864" s="36">
        <v>27161</v>
      </c>
      <c r="L864" s="4">
        <v>10</v>
      </c>
      <c r="M864" s="4">
        <v>3</v>
      </c>
      <c r="N864" s="4">
        <v>79</v>
      </c>
      <c r="O864" s="4" t="s">
        <v>68</v>
      </c>
      <c r="P864" s="37">
        <f t="shared" si="40"/>
        <v>4379</v>
      </c>
      <c r="R864" s="43">
        <v>130</v>
      </c>
      <c r="BE864" s="46">
        <v>569270</v>
      </c>
      <c r="BH864" s="4">
        <v>50</v>
      </c>
      <c r="BI864" s="49">
        <v>0</v>
      </c>
      <c r="BJ864" s="4">
        <v>0.01</v>
      </c>
    </row>
    <row r="865" spans="1:62" ht="15" x14ac:dyDescent="0.25">
      <c r="A865" s="4">
        <v>860</v>
      </c>
      <c r="F865" s="51" t="s">
        <v>67</v>
      </c>
      <c r="G865" s="36">
        <v>22355</v>
      </c>
      <c r="L865" s="4">
        <v>2</v>
      </c>
      <c r="M865" s="4">
        <v>2</v>
      </c>
      <c r="N865" s="4">
        <v>30</v>
      </c>
      <c r="O865" s="4" t="s">
        <v>68</v>
      </c>
      <c r="P865" s="37">
        <f t="shared" si="40"/>
        <v>1030</v>
      </c>
      <c r="R865" s="43">
        <v>100</v>
      </c>
      <c r="BE865" s="46">
        <v>103000</v>
      </c>
      <c r="BH865" s="4">
        <v>50</v>
      </c>
      <c r="BI865" s="49">
        <v>0</v>
      </c>
      <c r="BJ865" s="4">
        <v>0.01</v>
      </c>
    </row>
    <row r="866" spans="1:62" ht="15" x14ac:dyDescent="0.25">
      <c r="A866" s="4">
        <v>861</v>
      </c>
      <c r="F866" s="51" t="s">
        <v>67</v>
      </c>
      <c r="G866" s="36">
        <v>43992</v>
      </c>
      <c r="L866" s="4">
        <v>3</v>
      </c>
      <c r="M866" s="4">
        <v>2</v>
      </c>
      <c r="N866" s="4">
        <v>92</v>
      </c>
      <c r="O866" s="4" t="s">
        <v>68</v>
      </c>
      <c r="P866" s="37">
        <f t="shared" si="40"/>
        <v>1492</v>
      </c>
      <c r="R866" s="43">
        <v>100</v>
      </c>
      <c r="BE866" s="46">
        <v>149200</v>
      </c>
      <c r="BH866" s="4">
        <v>50</v>
      </c>
      <c r="BI866" s="49">
        <v>0</v>
      </c>
      <c r="BJ866" s="4">
        <v>0.01</v>
      </c>
    </row>
    <row r="867" spans="1:62" ht="15" x14ac:dyDescent="0.25">
      <c r="A867" s="4">
        <v>862</v>
      </c>
      <c r="F867" s="51" t="s">
        <v>67</v>
      </c>
      <c r="G867" s="36">
        <v>37461</v>
      </c>
      <c r="L867" s="4">
        <v>2</v>
      </c>
      <c r="M867" s="4">
        <v>0</v>
      </c>
      <c r="N867" s="4">
        <v>88.6</v>
      </c>
      <c r="O867" s="4" t="s">
        <v>68</v>
      </c>
      <c r="P867" s="37">
        <f t="shared" si="40"/>
        <v>888.6</v>
      </c>
      <c r="R867" s="43">
        <v>110</v>
      </c>
      <c r="BE867" s="46">
        <v>97746</v>
      </c>
      <c r="BH867" s="4">
        <v>50</v>
      </c>
      <c r="BI867" s="49">
        <v>0</v>
      </c>
      <c r="BJ867" s="4">
        <v>0.01</v>
      </c>
    </row>
    <row r="868" spans="1:62" ht="15" x14ac:dyDescent="0.25">
      <c r="A868" s="4">
        <v>863</v>
      </c>
      <c r="F868" s="51" t="s">
        <v>67</v>
      </c>
      <c r="G868" s="36">
        <v>56456</v>
      </c>
      <c r="L868" s="4">
        <v>6</v>
      </c>
      <c r="M868" s="4">
        <v>1</v>
      </c>
      <c r="N868" s="4">
        <v>2.2000000000000002</v>
      </c>
      <c r="O868" s="4" t="s">
        <v>68</v>
      </c>
      <c r="P868" s="37">
        <f t="shared" si="40"/>
        <v>2502.1999999999998</v>
      </c>
      <c r="R868" s="43">
        <v>100</v>
      </c>
      <c r="BE868" s="46">
        <v>250219.99999999997</v>
      </c>
      <c r="BH868" s="4">
        <v>50</v>
      </c>
      <c r="BI868" s="49">
        <v>0</v>
      </c>
      <c r="BJ868" s="4">
        <v>0.01</v>
      </c>
    </row>
    <row r="869" spans="1:62" ht="15" x14ac:dyDescent="0.25">
      <c r="A869" s="4">
        <v>864</v>
      </c>
      <c r="F869" s="51" t="s">
        <v>67</v>
      </c>
      <c r="G869" s="36">
        <v>26533</v>
      </c>
      <c r="L869" s="4">
        <v>1</v>
      </c>
      <c r="M869" s="4">
        <v>1</v>
      </c>
      <c r="N869" s="4">
        <v>40</v>
      </c>
      <c r="O869" s="4" t="s">
        <v>68</v>
      </c>
      <c r="P869" s="37">
        <f t="shared" si="40"/>
        <v>540</v>
      </c>
      <c r="R869" s="43">
        <v>130</v>
      </c>
      <c r="BE869" s="46">
        <v>70200</v>
      </c>
      <c r="BH869" s="4">
        <v>50</v>
      </c>
      <c r="BI869" s="49">
        <v>0</v>
      </c>
      <c r="BJ869" s="4">
        <v>0.01</v>
      </c>
    </row>
    <row r="870" spans="1:62" ht="15" x14ac:dyDescent="0.25">
      <c r="A870" s="4">
        <v>865</v>
      </c>
      <c r="F870" s="51" t="s">
        <v>67</v>
      </c>
      <c r="G870" s="36">
        <v>29248</v>
      </c>
      <c r="L870" s="4">
        <v>6</v>
      </c>
      <c r="M870" s="4">
        <v>0</v>
      </c>
      <c r="N870" s="4">
        <v>94</v>
      </c>
      <c r="O870" s="4" t="s">
        <v>68</v>
      </c>
      <c r="P870" s="37">
        <f t="shared" si="40"/>
        <v>2494</v>
      </c>
      <c r="R870" s="43">
        <v>220</v>
      </c>
      <c r="BE870" s="46">
        <v>548680</v>
      </c>
      <c r="BH870" s="4">
        <v>50</v>
      </c>
      <c r="BI870" s="49">
        <v>0</v>
      </c>
      <c r="BJ870" s="4">
        <v>0.01</v>
      </c>
    </row>
    <row r="871" spans="1:62" ht="15" x14ac:dyDescent="0.25">
      <c r="A871" s="4">
        <v>866</v>
      </c>
      <c r="F871" s="51" t="s">
        <v>67</v>
      </c>
      <c r="G871" s="36">
        <v>29244</v>
      </c>
      <c r="L871" s="4">
        <v>4</v>
      </c>
      <c r="M871" s="4">
        <v>3</v>
      </c>
      <c r="N871" s="4">
        <v>14</v>
      </c>
      <c r="O871" s="4" t="s">
        <v>68</v>
      </c>
      <c r="P871" s="37">
        <f t="shared" si="40"/>
        <v>1914</v>
      </c>
      <c r="R871" s="43">
        <v>120</v>
      </c>
      <c r="BE871" s="46">
        <v>229680</v>
      </c>
      <c r="BH871" s="4">
        <v>50</v>
      </c>
      <c r="BI871" s="49">
        <v>0</v>
      </c>
      <c r="BJ871" s="4">
        <v>0.01</v>
      </c>
    </row>
    <row r="872" spans="1:62" ht="15" x14ac:dyDescent="0.25">
      <c r="A872" s="4">
        <v>867</v>
      </c>
      <c r="F872" s="51" t="s">
        <v>67</v>
      </c>
      <c r="G872" s="36">
        <v>26106</v>
      </c>
      <c r="L872" s="4">
        <v>2</v>
      </c>
      <c r="M872" s="4">
        <v>1</v>
      </c>
      <c r="N872" s="4">
        <v>90</v>
      </c>
      <c r="O872" s="4" t="s">
        <v>68</v>
      </c>
      <c r="P872" s="37">
        <f t="shared" si="40"/>
        <v>990</v>
      </c>
      <c r="R872" s="43">
        <v>160</v>
      </c>
      <c r="BE872" s="46">
        <v>158400</v>
      </c>
      <c r="BH872" s="4">
        <v>50</v>
      </c>
      <c r="BI872" s="49">
        <v>0</v>
      </c>
      <c r="BJ872" s="4">
        <v>0.01</v>
      </c>
    </row>
    <row r="873" spans="1:62" ht="15" x14ac:dyDescent="0.25">
      <c r="A873" s="4">
        <v>868</v>
      </c>
      <c r="F873" s="51" t="s">
        <v>67</v>
      </c>
      <c r="G873" s="36">
        <v>26105</v>
      </c>
      <c r="L873" s="4">
        <v>2</v>
      </c>
      <c r="M873" s="4">
        <v>3</v>
      </c>
      <c r="N873" s="4">
        <v>20</v>
      </c>
      <c r="O873" s="4" t="s">
        <v>68</v>
      </c>
      <c r="P873" s="37">
        <f t="shared" si="40"/>
        <v>1120</v>
      </c>
      <c r="R873" s="43">
        <v>160</v>
      </c>
      <c r="BE873" s="46">
        <v>179200</v>
      </c>
      <c r="BH873" s="4">
        <v>50</v>
      </c>
      <c r="BI873" s="49">
        <v>0</v>
      </c>
      <c r="BJ873" s="4">
        <v>0.01</v>
      </c>
    </row>
    <row r="874" spans="1:62" ht="15" x14ac:dyDescent="0.25">
      <c r="A874" s="4">
        <v>869</v>
      </c>
      <c r="F874" s="51" t="s">
        <v>67</v>
      </c>
      <c r="G874" s="36">
        <v>29171</v>
      </c>
      <c r="L874" s="4">
        <v>2</v>
      </c>
      <c r="M874" s="4">
        <v>1</v>
      </c>
      <c r="N874" s="4">
        <v>48</v>
      </c>
      <c r="O874" s="4" t="s">
        <v>68</v>
      </c>
      <c r="P874" s="37">
        <f t="shared" si="40"/>
        <v>948</v>
      </c>
      <c r="R874" s="43">
        <v>120</v>
      </c>
      <c r="BE874" s="46">
        <v>113760</v>
      </c>
      <c r="BH874" s="4">
        <v>50</v>
      </c>
      <c r="BI874" s="49">
        <v>0</v>
      </c>
      <c r="BJ874" s="4">
        <v>0.01</v>
      </c>
    </row>
    <row r="875" spans="1:62" ht="15" x14ac:dyDescent="0.25">
      <c r="A875" s="4">
        <v>870</v>
      </c>
      <c r="F875" s="51" t="s">
        <v>67</v>
      </c>
      <c r="G875" s="36">
        <v>43245</v>
      </c>
      <c r="L875" s="4">
        <v>2</v>
      </c>
      <c r="M875" s="4">
        <v>2</v>
      </c>
      <c r="N875" s="4">
        <v>0</v>
      </c>
      <c r="O875" s="4" t="s">
        <v>68</v>
      </c>
      <c r="P875" s="37">
        <f t="shared" si="40"/>
        <v>1000</v>
      </c>
      <c r="R875" s="43">
        <v>190</v>
      </c>
      <c r="BE875" s="46">
        <v>190000</v>
      </c>
      <c r="BH875" s="4">
        <v>50</v>
      </c>
      <c r="BI875" s="49">
        <v>0</v>
      </c>
      <c r="BJ875" s="4">
        <v>0.01</v>
      </c>
    </row>
    <row r="876" spans="1:62" ht="15" x14ac:dyDescent="0.25">
      <c r="A876" s="4">
        <v>871</v>
      </c>
      <c r="F876" s="51" t="s">
        <v>67</v>
      </c>
      <c r="G876" s="36">
        <v>24979</v>
      </c>
      <c r="L876" s="4">
        <v>2</v>
      </c>
      <c r="M876" s="4">
        <v>2</v>
      </c>
      <c r="N876" s="4">
        <v>90</v>
      </c>
      <c r="O876" s="4" t="s">
        <v>68</v>
      </c>
      <c r="P876" s="37">
        <f t="shared" si="40"/>
        <v>1090</v>
      </c>
      <c r="R876" s="43">
        <v>80</v>
      </c>
      <c r="BE876" s="46">
        <v>87200</v>
      </c>
      <c r="BH876" s="4">
        <v>50</v>
      </c>
      <c r="BI876" s="49">
        <v>0</v>
      </c>
      <c r="BJ876" s="4">
        <v>0.01</v>
      </c>
    </row>
    <row r="877" spans="1:62" ht="15" x14ac:dyDescent="0.25">
      <c r="A877" s="4">
        <v>872</v>
      </c>
      <c r="F877" s="51" t="s">
        <v>67</v>
      </c>
      <c r="G877" s="36">
        <v>24984</v>
      </c>
      <c r="L877" s="4">
        <v>14</v>
      </c>
      <c r="M877" s="4">
        <v>0</v>
      </c>
      <c r="N877" s="4">
        <v>40</v>
      </c>
      <c r="O877" s="4" t="s">
        <v>68</v>
      </c>
      <c r="P877" s="37">
        <f t="shared" si="40"/>
        <v>5640</v>
      </c>
      <c r="R877" s="43">
        <v>80</v>
      </c>
      <c r="BE877" s="46">
        <v>451200</v>
      </c>
      <c r="BH877" s="4">
        <v>50</v>
      </c>
      <c r="BI877" s="49">
        <v>0</v>
      </c>
      <c r="BJ877" s="4">
        <v>0.01</v>
      </c>
    </row>
    <row r="878" spans="1:62" ht="15" x14ac:dyDescent="0.25">
      <c r="A878" s="4">
        <v>873</v>
      </c>
      <c r="F878" s="51" t="s">
        <v>67</v>
      </c>
      <c r="G878" s="36">
        <v>24982</v>
      </c>
      <c r="L878" s="4">
        <v>5</v>
      </c>
      <c r="M878" s="4">
        <v>1</v>
      </c>
      <c r="N878" s="4">
        <v>60</v>
      </c>
      <c r="O878" s="4" t="s">
        <v>68</v>
      </c>
      <c r="P878" s="37">
        <f t="shared" si="40"/>
        <v>2160</v>
      </c>
      <c r="R878" s="43">
        <v>80</v>
      </c>
      <c r="BE878" s="46">
        <v>172800</v>
      </c>
      <c r="BH878" s="4">
        <v>50</v>
      </c>
      <c r="BI878" s="49">
        <v>0</v>
      </c>
      <c r="BJ878" s="4">
        <v>0.01</v>
      </c>
    </row>
    <row r="879" spans="1:62" ht="15" x14ac:dyDescent="0.25">
      <c r="A879" s="4">
        <v>874</v>
      </c>
      <c r="F879" s="51" t="s">
        <v>67</v>
      </c>
      <c r="G879" s="36">
        <v>26109</v>
      </c>
      <c r="L879" s="4">
        <v>4</v>
      </c>
      <c r="M879" s="4">
        <v>3</v>
      </c>
      <c r="N879" s="4">
        <v>10</v>
      </c>
      <c r="O879" s="4" t="s">
        <v>68</v>
      </c>
      <c r="P879" s="37">
        <f t="shared" si="40"/>
        <v>1910</v>
      </c>
      <c r="R879" s="43">
        <v>180</v>
      </c>
      <c r="BE879" s="46">
        <v>343800</v>
      </c>
      <c r="BH879" s="4">
        <v>50</v>
      </c>
      <c r="BI879" s="49">
        <v>0</v>
      </c>
      <c r="BJ879" s="4">
        <v>0.01</v>
      </c>
    </row>
    <row r="880" spans="1:62" ht="15" x14ac:dyDescent="0.25">
      <c r="A880" s="4">
        <v>875</v>
      </c>
      <c r="F880" s="51" t="s">
        <v>67</v>
      </c>
      <c r="G880" s="36">
        <v>29497</v>
      </c>
      <c r="L880" s="4">
        <v>3</v>
      </c>
      <c r="M880" s="4">
        <v>0</v>
      </c>
      <c r="N880" s="4">
        <v>20</v>
      </c>
      <c r="O880" s="4" t="s">
        <v>68</v>
      </c>
      <c r="P880" s="37">
        <f t="shared" si="40"/>
        <v>1220</v>
      </c>
      <c r="R880" s="43">
        <v>200</v>
      </c>
      <c r="BE880" s="46">
        <v>244000</v>
      </c>
      <c r="BH880" s="4">
        <v>50</v>
      </c>
      <c r="BI880" s="49">
        <v>0</v>
      </c>
      <c r="BJ880" s="4">
        <v>0.01</v>
      </c>
    </row>
    <row r="881" spans="1:62" ht="15" x14ac:dyDescent="0.25">
      <c r="A881" s="4">
        <v>876</v>
      </c>
      <c r="F881" s="51" t="s">
        <v>67</v>
      </c>
      <c r="G881" s="36">
        <v>21552</v>
      </c>
      <c r="L881" s="4">
        <v>3</v>
      </c>
      <c r="M881" s="4">
        <v>2</v>
      </c>
      <c r="N881" s="4">
        <v>70</v>
      </c>
      <c r="O881" s="4" t="s">
        <v>68</v>
      </c>
      <c r="P881" s="37">
        <f t="shared" si="40"/>
        <v>1470</v>
      </c>
      <c r="R881" s="43">
        <v>180</v>
      </c>
      <c r="BE881" s="46">
        <v>264600</v>
      </c>
      <c r="BH881" s="4">
        <v>50</v>
      </c>
      <c r="BI881" s="49">
        <v>0</v>
      </c>
      <c r="BJ881" s="4">
        <v>0.01</v>
      </c>
    </row>
    <row r="882" spans="1:62" ht="15" x14ac:dyDescent="0.25">
      <c r="A882" s="4">
        <v>877</v>
      </c>
      <c r="F882" s="51" t="s">
        <v>67</v>
      </c>
      <c r="G882" s="36">
        <v>28779</v>
      </c>
      <c r="L882" s="4">
        <v>7</v>
      </c>
      <c r="M882" s="4">
        <v>1</v>
      </c>
      <c r="N882" s="4">
        <v>92</v>
      </c>
      <c r="O882" s="4" t="s">
        <v>68</v>
      </c>
      <c r="P882" s="37">
        <f t="shared" si="40"/>
        <v>2992</v>
      </c>
      <c r="R882" s="43">
        <v>80</v>
      </c>
      <c r="BE882" s="46">
        <v>239360</v>
      </c>
      <c r="BH882" s="4">
        <v>50</v>
      </c>
      <c r="BI882" s="49">
        <v>0</v>
      </c>
      <c r="BJ882" s="4">
        <v>0.01</v>
      </c>
    </row>
    <row r="883" spans="1:62" ht="15" x14ac:dyDescent="0.25">
      <c r="A883" s="4">
        <v>878</v>
      </c>
      <c r="F883" s="51" t="s">
        <v>67</v>
      </c>
      <c r="G883" s="36">
        <v>43807</v>
      </c>
      <c r="L883" s="4">
        <v>0</v>
      </c>
      <c r="M883" s="4">
        <v>0</v>
      </c>
      <c r="N883" s="4">
        <v>98.4</v>
      </c>
      <c r="O883" s="4" t="s">
        <v>68</v>
      </c>
      <c r="P883" s="37">
        <f t="shared" si="40"/>
        <v>98.4</v>
      </c>
      <c r="R883" s="43">
        <v>200</v>
      </c>
      <c r="BE883" s="46">
        <v>19680</v>
      </c>
      <c r="BH883" s="4">
        <v>50</v>
      </c>
      <c r="BI883" s="49">
        <v>0</v>
      </c>
      <c r="BJ883" s="4">
        <v>0.01</v>
      </c>
    </row>
    <row r="884" spans="1:62" ht="15" x14ac:dyDescent="0.25">
      <c r="A884" s="4">
        <v>879</v>
      </c>
      <c r="F884" s="51" t="s">
        <v>67</v>
      </c>
      <c r="G884" s="36">
        <v>27185</v>
      </c>
      <c r="L884" s="4">
        <v>8</v>
      </c>
      <c r="M884" s="4">
        <v>0</v>
      </c>
      <c r="N884" s="4">
        <v>40</v>
      </c>
      <c r="O884" s="4" t="s">
        <v>68</v>
      </c>
      <c r="P884" s="37">
        <f t="shared" si="40"/>
        <v>3240</v>
      </c>
      <c r="R884" s="43">
        <v>100</v>
      </c>
      <c r="BE884" s="46">
        <v>324000</v>
      </c>
      <c r="BH884" s="4">
        <v>50</v>
      </c>
      <c r="BI884" s="49">
        <v>0</v>
      </c>
      <c r="BJ884" s="4">
        <v>0.01</v>
      </c>
    </row>
    <row r="885" spans="1:62" ht="15" x14ac:dyDescent="0.25">
      <c r="A885" s="4">
        <v>880</v>
      </c>
      <c r="F885" s="51" t="s">
        <v>67</v>
      </c>
      <c r="G885" s="36">
        <v>26334</v>
      </c>
      <c r="L885" s="4">
        <v>1</v>
      </c>
      <c r="M885" s="4">
        <v>1</v>
      </c>
      <c r="N885" s="4">
        <v>68</v>
      </c>
      <c r="O885" s="4" t="s">
        <v>68</v>
      </c>
      <c r="P885" s="37">
        <f t="shared" si="40"/>
        <v>568</v>
      </c>
      <c r="R885" s="43">
        <v>100</v>
      </c>
      <c r="BE885" s="46">
        <v>56800</v>
      </c>
      <c r="BH885" s="4">
        <v>50</v>
      </c>
      <c r="BI885" s="49">
        <v>0</v>
      </c>
      <c r="BJ885" s="4">
        <v>0.01</v>
      </c>
    </row>
    <row r="886" spans="1:62" ht="15" x14ac:dyDescent="0.25">
      <c r="A886" s="4">
        <v>881</v>
      </c>
      <c r="F886" s="51" t="s">
        <v>67</v>
      </c>
      <c r="G886" s="36">
        <v>57240</v>
      </c>
      <c r="L886" s="4">
        <v>3</v>
      </c>
      <c r="M886" s="4">
        <v>0</v>
      </c>
      <c r="N886" s="4">
        <v>0</v>
      </c>
      <c r="O886" s="4" t="s">
        <v>68</v>
      </c>
      <c r="P886" s="37">
        <f t="shared" si="40"/>
        <v>1200</v>
      </c>
      <c r="R886" s="43">
        <v>80</v>
      </c>
      <c r="BE886" s="46">
        <v>96000</v>
      </c>
      <c r="BH886" s="4">
        <v>50</v>
      </c>
      <c r="BI886" s="49">
        <v>0</v>
      </c>
      <c r="BJ886" s="4">
        <v>0.01</v>
      </c>
    </row>
    <row r="887" spans="1:62" ht="15" x14ac:dyDescent="0.25">
      <c r="A887" s="4">
        <v>882</v>
      </c>
      <c r="F887" s="51" t="s">
        <v>67</v>
      </c>
      <c r="G887" s="36">
        <v>28784</v>
      </c>
      <c r="L887" s="4">
        <v>3</v>
      </c>
      <c r="M887" s="4">
        <v>2</v>
      </c>
      <c r="N887" s="4">
        <v>21</v>
      </c>
      <c r="O887" s="4" t="s">
        <v>68</v>
      </c>
      <c r="P887" s="37">
        <f t="shared" si="40"/>
        <v>1421</v>
      </c>
      <c r="R887" s="43">
        <v>80</v>
      </c>
      <c r="BE887" s="46">
        <v>113680</v>
      </c>
      <c r="BH887" s="4">
        <v>50</v>
      </c>
      <c r="BI887" s="49">
        <v>0</v>
      </c>
      <c r="BJ887" s="4">
        <v>0.01</v>
      </c>
    </row>
    <row r="888" spans="1:62" ht="15" x14ac:dyDescent="0.25">
      <c r="A888" s="4">
        <v>883</v>
      </c>
      <c r="F888" s="51" t="s">
        <v>67</v>
      </c>
      <c r="G888" s="36">
        <v>28813</v>
      </c>
      <c r="L888" s="4">
        <v>8</v>
      </c>
      <c r="M888" s="4">
        <v>2</v>
      </c>
      <c r="N888" s="4">
        <v>15</v>
      </c>
      <c r="O888" s="4" t="s">
        <v>68</v>
      </c>
      <c r="P888" s="37">
        <f t="shared" si="40"/>
        <v>3415</v>
      </c>
      <c r="R888" s="43">
        <v>80</v>
      </c>
      <c r="BE888" s="46">
        <v>273200</v>
      </c>
      <c r="BH888" s="4">
        <v>50</v>
      </c>
      <c r="BI888" s="49">
        <v>0</v>
      </c>
      <c r="BJ888" s="4">
        <v>0.01</v>
      </c>
    </row>
    <row r="889" spans="1:62" ht="15" x14ac:dyDescent="0.25">
      <c r="A889" s="4">
        <v>884</v>
      </c>
      <c r="F889" s="51" t="s">
        <v>67</v>
      </c>
      <c r="G889" s="36">
        <v>26675</v>
      </c>
      <c r="L889" s="4">
        <v>7</v>
      </c>
      <c r="M889" s="4">
        <v>0</v>
      </c>
      <c r="N889" s="4">
        <v>15</v>
      </c>
      <c r="O889" s="4" t="s">
        <v>68</v>
      </c>
      <c r="P889" s="37">
        <f t="shared" si="40"/>
        <v>2815</v>
      </c>
      <c r="R889" s="43">
        <v>130</v>
      </c>
      <c r="BE889" s="46">
        <v>365950</v>
      </c>
      <c r="BH889" s="4">
        <v>50</v>
      </c>
      <c r="BI889" s="49">
        <v>0</v>
      </c>
      <c r="BJ889" s="4">
        <v>0.01</v>
      </c>
    </row>
    <row r="890" spans="1:62" ht="15" x14ac:dyDescent="0.25">
      <c r="A890" s="4">
        <v>885</v>
      </c>
      <c r="F890" s="51" t="s">
        <v>67</v>
      </c>
      <c r="G890" s="36">
        <v>21621</v>
      </c>
      <c r="L890" s="4">
        <v>1</v>
      </c>
      <c r="M890" s="4">
        <v>1</v>
      </c>
      <c r="N890" s="4">
        <v>68.400000000000006</v>
      </c>
      <c r="O890" s="4" t="s">
        <v>68</v>
      </c>
      <c r="P890" s="37">
        <f t="shared" si="40"/>
        <v>568.4</v>
      </c>
      <c r="R890" s="43">
        <v>220</v>
      </c>
      <c r="BE890" s="46">
        <v>125048</v>
      </c>
      <c r="BH890" s="4">
        <v>50</v>
      </c>
      <c r="BI890" s="49">
        <v>0</v>
      </c>
      <c r="BJ890" s="4">
        <v>0.01</v>
      </c>
    </row>
    <row r="891" spans="1:62" ht="15" x14ac:dyDescent="0.25">
      <c r="A891" s="4">
        <v>886</v>
      </c>
      <c r="F891" s="51" t="s">
        <v>67</v>
      </c>
      <c r="G891" s="36">
        <v>26694</v>
      </c>
      <c r="L891" s="4">
        <v>3</v>
      </c>
      <c r="M891" s="4">
        <v>2</v>
      </c>
      <c r="N891" s="4">
        <v>0</v>
      </c>
      <c r="O891" s="4" t="s">
        <v>68</v>
      </c>
      <c r="P891" s="37">
        <f t="shared" si="40"/>
        <v>1400</v>
      </c>
      <c r="R891" s="43">
        <v>220</v>
      </c>
      <c r="BE891" s="46">
        <v>308000</v>
      </c>
      <c r="BH891" s="4">
        <v>50</v>
      </c>
      <c r="BI891" s="49">
        <v>0</v>
      </c>
      <c r="BJ891" s="4">
        <v>0.01</v>
      </c>
    </row>
    <row r="892" spans="1:62" ht="15" x14ac:dyDescent="0.25">
      <c r="A892" s="4">
        <v>887</v>
      </c>
      <c r="F892" s="51" t="s">
        <v>67</v>
      </c>
      <c r="G892" s="36">
        <v>27328</v>
      </c>
      <c r="L892" s="4">
        <v>6</v>
      </c>
      <c r="M892" s="4">
        <v>2</v>
      </c>
      <c r="N892" s="4">
        <v>95</v>
      </c>
      <c r="O892" s="4" t="s">
        <v>68</v>
      </c>
      <c r="P892" s="37">
        <f t="shared" si="40"/>
        <v>2695</v>
      </c>
      <c r="R892" s="43">
        <v>130</v>
      </c>
      <c r="BE892" s="46">
        <v>350350</v>
      </c>
      <c r="BH892" s="4">
        <v>50</v>
      </c>
      <c r="BI892" s="49">
        <v>0</v>
      </c>
      <c r="BJ892" s="4">
        <v>0.01</v>
      </c>
    </row>
    <row r="893" spans="1:62" ht="15" x14ac:dyDescent="0.25">
      <c r="A893" s="4">
        <v>888</v>
      </c>
      <c r="F893" s="51" t="s">
        <v>67</v>
      </c>
      <c r="G893" s="36">
        <v>26661</v>
      </c>
      <c r="L893" s="4">
        <v>0</v>
      </c>
      <c r="M893" s="4">
        <v>2</v>
      </c>
      <c r="N893" s="4">
        <v>30</v>
      </c>
      <c r="O893" s="4" t="s">
        <v>68</v>
      </c>
      <c r="P893" s="37">
        <f t="shared" si="40"/>
        <v>230</v>
      </c>
      <c r="R893" s="43">
        <v>180</v>
      </c>
      <c r="BE893" s="46">
        <v>41400</v>
      </c>
      <c r="BH893" s="4">
        <v>50</v>
      </c>
      <c r="BI893" s="49">
        <v>0</v>
      </c>
      <c r="BJ893" s="4">
        <v>0.01</v>
      </c>
    </row>
    <row r="894" spans="1:62" ht="15" x14ac:dyDescent="0.25">
      <c r="A894" s="4">
        <v>889</v>
      </c>
      <c r="F894" s="51" t="s">
        <v>67</v>
      </c>
      <c r="G894" s="36">
        <v>26308</v>
      </c>
      <c r="L894" s="4">
        <v>10</v>
      </c>
      <c r="M894" s="4">
        <v>1</v>
      </c>
      <c r="N894" s="4">
        <v>26</v>
      </c>
      <c r="O894" s="4" t="s">
        <v>68</v>
      </c>
      <c r="P894" s="37">
        <f t="shared" si="40"/>
        <v>4126</v>
      </c>
      <c r="R894" s="43">
        <v>130</v>
      </c>
      <c r="BE894" s="46">
        <v>536380</v>
      </c>
      <c r="BH894" s="4">
        <v>50</v>
      </c>
      <c r="BI894" s="49">
        <v>0</v>
      </c>
      <c r="BJ894" s="4">
        <v>0.01</v>
      </c>
    </row>
    <row r="895" spans="1:62" ht="15" x14ac:dyDescent="0.25">
      <c r="A895" s="4">
        <v>890</v>
      </c>
      <c r="F895" s="51" t="s">
        <v>67</v>
      </c>
      <c r="G895" s="36">
        <v>26660</v>
      </c>
      <c r="L895" s="4">
        <v>4</v>
      </c>
      <c r="M895" s="4">
        <v>0</v>
      </c>
      <c r="N895" s="4">
        <v>26</v>
      </c>
      <c r="O895" s="4" t="s">
        <v>68</v>
      </c>
      <c r="P895" s="37">
        <f t="shared" si="40"/>
        <v>1626</v>
      </c>
      <c r="R895" s="43">
        <v>100</v>
      </c>
      <c r="BE895" s="46">
        <v>162600</v>
      </c>
      <c r="BH895" s="4">
        <v>50</v>
      </c>
      <c r="BI895" s="49">
        <v>0</v>
      </c>
      <c r="BJ895" s="4">
        <v>0.01</v>
      </c>
    </row>
    <row r="896" spans="1:62" ht="15" x14ac:dyDescent="0.25">
      <c r="A896" s="4">
        <v>891</v>
      </c>
      <c r="F896" s="51" t="s">
        <v>67</v>
      </c>
      <c r="G896" s="36">
        <v>24097</v>
      </c>
      <c r="L896" s="4">
        <v>22</v>
      </c>
      <c r="M896" s="4">
        <v>0</v>
      </c>
      <c r="N896" s="4">
        <v>20</v>
      </c>
      <c r="O896" s="4" t="s">
        <v>68</v>
      </c>
      <c r="P896" s="37">
        <f t="shared" si="40"/>
        <v>8820</v>
      </c>
      <c r="R896" s="43">
        <v>100</v>
      </c>
      <c r="BE896" s="46">
        <v>882000</v>
      </c>
      <c r="BH896" s="4">
        <v>50</v>
      </c>
      <c r="BI896" s="49">
        <v>0</v>
      </c>
      <c r="BJ896" s="4">
        <v>0.01</v>
      </c>
    </row>
    <row r="897" spans="1:62" ht="15" x14ac:dyDescent="0.25">
      <c r="A897" s="4">
        <v>892</v>
      </c>
      <c r="F897" s="51" t="s">
        <v>67</v>
      </c>
      <c r="G897" s="36">
        <v>29145</v>
      </c>
      <c r="L897" s="4">
        <v>7</v>
      </c>
      <c r="M897" s="4">
        <v>2</v>
      </c>
      <c r="N897" s="4">
        <v>48</v>
      </c>
      <c r="O897" s="4" t="s">
        <v>68</v>
      </c>
      <c r="P897" s="37">
        <f t="shared" si="40"/>
        <v>3048</v>
      </c>
      <c r="R897" s="43">
        <v>80</v>
      </c>
      <c r="BE897" s="46">
        <v>243840</v>
      </c>
      <c r="BH897" s="4">
        <v>50</v>
      </c>
      <c r="BI897" s="49">
        <v>0</v>
      </c>
      <c r="BJ897" s="4">
        <v>0.01</v>
      </c>
    </row>
    <row r="898" spans="1:62" ht="15" x14ac:dyDescent="0.25">
      <c r="A898" s="4">
        <v>893</v>
      </c>
      <c r="F898" s="51" t="s">
        <v>67</v>
      </c>
      <c r="G898" s="36">
        <v>30597</v>
      </c>
      <c r="L898" s="4">
        <v>9</v>
      </c>
      <c r="M898" s="4">
        <v>1</v>
      </c>
      <c r="N898" s="4">
        <v>94</v>
      </c>
      <c r="O898" s="4" t="s">
        <v>68</v>
      </c>
      <c r="P898" s="37">
        <f t="shared" ref="P898:P961" si="41">+L898*400+M898*100+N898</f>
        <v>3794</v>
      </c>
      <c r="R898" s="43">
        <v>100</v>
      </c>
      <c r="BE898" s="46">
        <v>379400</v>
      </c>
      <c r="BH898" s="4">
        <v>50</v>
      </c>
      <c r="BI898" s="49">
        <v>0</v>
      </c>
      <c r="BJ898" s="4">
        <v>0.01</v>
      </c>
    </row>
    <row r="899" spans="1:62" ht="15" x14ac:dyDescent="0.25">
      <c r="A899" s="4">
        <v>894</v>
      </c>
      <c r="F899" s="51" t="s">
        <v>67</v>
      </c>
      <c r="G899" s="36">
        <v>30596</v>
      </c>
      <c r="L899" s="4">
        <v>26</v>
      </c>
      <c r="M899" s="4">
        <v>3</v>
      </c>
      <c r="N899" s="4">
        <v>46</v>
      </c>
      <c r="O899" s="4" t="s">
        <v>68</v>
      </c>
      <c r="P899" s="37">
        <f t="shared" si="41"/>
        <v>10746</v>
      </c>
      <c r="R899" s="43">
        <v>80</v>
      </c>
      <c r="BE899" s="46">
        <v>859680</v>
      </c>
      <c r="BH899" s="4">
        <v>50</v>
      </c>
      <c r="BI899" s="49">
        <v>0</v>
      </c>
      <c r="BJ899" s="4">
        <v>0.01</v>
      </c>
    </row>
    <row r="900" spans="1:62" ht="15" x14ac:dyDescent="0.25">
      <c r="A900" s="4">
        <v>895</v>
      </c>
      <c r="F900" s="51" t="s">
        <v>67</v>
      </c>
      <c r="G900" s="36">
        <v>27198</v>
      </c>
      <c r="L900" s="4">
        <v>2</v>
      </c>
      <c r="M900" s="4">
        <v>1</v>
      </c>
      <c r="N900" s="4">
        <v>80.3</v>
      </c>
      <c r="O900" s="4" t="s">
        <v>68</v>
      </c>
      <c r="P900" s="37">
        <f t="shared" si="41"/>
        <v>980.3</v>
      </c>
      <c r="R900" s="43">
        <v>200</v>
      </c>
      <c r="BE900" s="46">
        <v>196060</v>
      </c>
      <c r="BH900" s="4">
        <v>50</v>
      </c>
      <c r="BI900" s="49">
        <v>0</v>
      </c>
      <c r="BJ900" s="4">
        <v>0.01</v>
      </c>
    </row>
    <row r="901" spans="1:62" ht="15" x14ac:dyDescent="0.25">
      <c r="A901" s="4">
        <v>896</v>
      </c>
      <c r="F901" s="51" t="s">
        <v>67</v>
      </c>
      <c r="G901" s="36">
        <v>27210</v>
      </c>
      <c r="L901" s="4">
        <v>12</v>
      </c>
      <c r="M901" s="4">
        <v>1</v>
      </c>
      <c r="N901" s="4">
        <v>12</v>
      </c>
      <c r="O901" s="4" t="s">
        <v>68</v>
      </c>
      <c r="P901" s="37">
        <f t="shared" si="41"/>
        <v>4912</v>
      </c>
      <c r="R901" s="43">
        <v>150</v>
      </c>
      <c r="BE901" s="46">
        <v>736800</v>
      </c>
      <c r="BH901" s="4">
        <v>50</v>
      </c>
      <c r="BI901" s="49">
        <v>0</v>
      </c>
      <c r="BJ901" s="4">
        <v>0.01</v>
      </c>
    </row>
    <row r="902" spans="1:62" ht="15" x14ac:dyDescent="0.25">
      <c r="A902" s="4">
        <v>897</v>
      </c>
      <c r="F902" s="51" t="s">
        <v>67</v>
      </c>
      <c r="G902" s="36">
        <v>33170</v>
      </c>
      <c r="L902" s="4">
        <v>15</v>
      </c>
      <c r="M902" s="4">
        <v>2</v>
      </c>
      <c r="N902" s="4">
        <v>8</v>
      </c>
      <c r="O902" s="4" t="s">
        <v>68</v>
      </c>
      <c r="P902" s="37">
        <f t="shared" si="41"/>
        <v>6208</v>
      </c>
      <c r="R902" s="43">
        <v>130</v>
      </c>
      <c r="BE902" s="46">
        <v>807040</v>
      </c>
      <c r="BH902" s="4">
        <v>50</v>
      </c>
      <c r="BI902" s="49">
        <v>0</v>
      </c>
      <c r="BJ902" s="4">
        <v>0.01</v>
      </c>
    </row>
    <row r="903" spans="1:62" ht="15" x14ac:dyDescent="0.25">
      <c r="A903" s="4">
        <v>898</v>
      </c>
      <c r="F903" s="51" t="s">
        <v>67</v>
      </c>
      <c r="G903" s="36">
        <v>35605</v>
      </c>
      <c r="L903" s="4">
        <v>1</v>
      </c>
      <c r="M903" s="4">
        <v>1</v>
      </c>
      <c r="N903" s="4">
        <v>58</v>
      </c>
      <c r="O903" s="4" t="s">
        <v>68</v>
      </c>
      <c r="P903" s="37">
        <f t="shared" si="41"/>
        <v>558</v>
      </c>
      <c r="R903" s="43">
        <v>80</v>
      </c>
      <c r="BE903" s="46">
        <v>44640</v>
      </c>
      <c r="BH903" s="4">
        <v>50</v>
      </c>
      <c r="BI903" s="49">
        <v>0</v>
      </c>
      <c r="BJ903" s="4">
        <v>0.01</v>
      </c>
    </row>
    <row r="904" spans="1:62" ht="15" x14ac:dyDescent="0.25">
      <c r="A904" s="4">
        <v>899</v>
      </c>
      <c r="F904" s="51" t="s">
        <v>67</v>
      </c>
      <c r="G904" s="36">
        <v>42300</v>
      </c>
      <c r="L904" s="4">
        <v>2</v>
      </c>
      <c r="M904" s="4">
        <v>1</v>
      </c>
      <c r="N904" s="4">
        <v>60.2</v>
      </c>
      <c r="O904" s="4" t="s">
        <v>68</v>
      </c>
      <c r="P904" s="37">
        <f t="shared" si="41"/>
        <v>960.2</v>
      </c>
      <c r="R904" s="43">
        <v>80</v>
      </c>
      <c r="BE904" s="46">
        <v>76816</v>
      </c>
      <c r="BH904" s="4">
        <v>50</v>
      </c>
      <c r="BI904" s="49">
        <v>0</v>
      </c>
      <c r="BJ904" s="4">
        <v>0.01</v>
      </c>
    </row>
    <row r="905" spans="1:62" ht="15" x14ac:dyDescent="0.25">
      <c r="A905" s="4">
        <v>900</v>
      </c>
      <c r="F905" s="51" t="s">
        <v>67</v>
      </c>
      <c r="G905" s="36">
        <v>32083</v>
      </c>
      <c r="L905" s="4">
        <v>6</v>
      </c>
      <c r="M905" s="4">
        <v>0</v>
      </c>
      <c r="N905" s="4">
        <v>3.9</v>
      </c>
      <c r="O905" s="4" t="s">
        <v>68</v>
      </c>
      <c r="P905" s="37">
        <f t="shared" si="41"/>
        <v>2403.9</v>
      </c>
      <c r="R905" s="43">
        <v>80</v>
      </c>
      <c r="BE905" s="46">
        <v>192312</v>
      </c>
      <c r="BH905" s="4">
        <v>50</v>
      </c>
      <c r="BI905" s="49">
        <v>0</v>
      </c>
      <c r="BJ905" s="4">
        <v>0.01</v>
      </c>
    </row>
    <row r="906" spans="1:62" ht="15" x14ac:dyDescent="0.25">
      <c r="A906" s="4">
        <v>901</v>
      </c>
      <c r="F906" s="51" t="s">
        <v>67</v>
      </c>
      <c r="G906" s="36">
        <v>24993</v>
      </c>
      <c r="L906" s="4">
        <v>6</v>
      </c>
      <c r="M906" s="4">
        <v>2</v>
      </c>
      <c r="N906" s="4">
        <v>20</v>
      </c>
      <c r="O906" s="4" t="s">
        <v>68</v>
      </c>
      <c r="P906" s="37">
        <f t="shared" si="41"/>
        <v>2620</v>
      </c>
      <c r="R906" s="43">
        <v>80</v>
      </c>
      <c r="BE906" s="46">
        <v>209600</v>
      </c>
      <c r="BH906" s="4">
        <v>50</v>
      </c>
      <c r="BI906" s="49">
        <v>0</v>
      </c>
      <c r="BJ906" s="4">
        <v>0.01</v>
      </c>
    </row>
    <row r="907" spans="1:62" ht="15" x14ac:dyDescent="0.25">
      <c r="A907" s="4">
        <v>902</v>
      </c>
      <c r="F907" s="51" t="s">
        <v>67</v>
      </c>
      <c r="G907" s="36">
        <v>28212</v>
      </c>
      <c r="L907" s="4">
        <v>2</v>
      </c>
      <c r="M907" s="4">
        <v>1</v>
      </c>
      <c r="N907" s="4">
        <v>13</v>
      </c>
      <c r="O907" s="4" t="s">
        <v>68</v>
      </c>
      <c r="P907" s="37">
        <f t="shared" si="41"/>
        <v>913</v>
      </c>
      <c r="R907" s="43">
        <v>180</v>
      </c>
      <c r="BE907" s="46">
        <v>164340</v>
      </c>
      <c r="BH907" s="4">
        <v>50</v>
      </c>
      <c r="BI907" s="49">
        <v>0</v>
      </c>
      <c r="BJ907" s="4">
        <v>0.01</v>
      </c>
    </row>
    <row r="908" spans="1:62" ht="15" x14ac:dyDescent="0.25">
      <c r="A908" s="4">
        <v>903</v>
      </c>
      <c r="F908" s="51" t="s">
        <v>67</v>
      </c>
      <c r="G908" s="36">
        <v>28211</v>
      </c>
      <c r="L908" s="4">
        <v>0</v>
      </c>
      <c r="M908" s="4">
        <v>3</v>
      </c>
      <c r="N908" s="4">
        <v>82</v>
      </c>
      <c r="O908" s="4" t="s">
        <v>68</v>
      </c>
      <c r="P908" s="37">
        <f t="shared" si="41"/>
        <v>382</v>
      </c>
      <c r="R908" s="43">
        <v>200</v>
      </c>
      <c r="BE908" s="46">
        <v>76400</v>
      </c>
      <c r="BH908" s="4">
        <v>50</v>
      </c>
      <c r="BI908" s="49">
        <v>0</v>
      </c>
      <c r="BJ908" s="4">
        <v>0.01</v>
      </c>
    </row>
    <row r="909" spans="1:62" ht="15" x14ac:dyDescent="0.25">
      <c r="A909" s="4">
        <v>904</v>
      </c>
      <c r="F909" s="51" t="s">
        <v>67</v>
      </c>
      <c r="G909" s="36">
        <v>28223</v>
      </c>
      <c r="L909" s="4">
        <v>0</v>
      </c>
      <c r="M909" s="4">
        <v>1</v>
      </c>
      <c r="N909" s="4">
        <v>26</v>
      </c>
      <c r="O909" s="4" t="s">
        <v>68</v>
      </c>
      <c r="P909" s="37">
        <f t="shared" si="41"/>
        <v>126</v>
      </c>
      <c r="R909" s="43">
        <v>80</v>
      </c>
      <c r="BE909" s="46">
        <v>10080</v>
      </c>
      <c r="BH909" s="4">
        <v>50</v>
      </c>
      <c r="BI909" s="49">
        <v>0</v>
      </c>
      <c r="BJ909" s="4">
        <v>0.01</v>
      </c>
    </row>
    <row r="910" spans="1:62" ht="15" x14ac:dyDescent="0.25">
      <c r="A910" s="4">
        <v>905</v>
      </c>
      <c r="F910" s="51" t="s">
        <v>67</v>
      </c>
      <c r="G910" s="36">
        <v>27341</v>
      </c>
      <c r="L910" s="4">
        <v>3</v>
      </c>
      <c r="M910" s="4">
        <v>3</v>
      </c>
      <c r="N910" s="4">
        <v>22.2</v>
      </c>
      <c r="O910" s="4" t="s">
        <v>68</v>
      </c>
      <c r="P910" s="37">
        <f t="shared" si="41"/>
        <v>1522.2</v>
      </c>
      <c r="R910" s="43">
        <v>100</v>
      </c>
      <c r="BE910" s="46">
        <v>152220</v>
      </c>
      <c r="BH910" s="4">
        <v>50</v>
      </c>
      <c r="BI910" s="49">
        <v>0</v>
      </c>
      <c r="BJ910" s="4">
        <v>0.01</v>
      </c>
    </row>
    <row r="911" spans="1:62" ht="15" x14ac:dyDescent="0.25">
      <c r="A911" s="4">
        <v>906</v>
      </c>
      <c r="F911" s="51" t="s">
        <v>67</v>
      </c>
      <c r="G911" s="36">
        <v>36928</v>
      </c>
      <c r="L911" s="4">
        <v>4</v>
      </c>
      <c r="M911" s="4">
        <v>3</v>
      </c>
      <c r="N911" s="4">
        <v>46</v>
      </c>
      <c r="O911" s="4" t="s">
        <v>68</v>
      </c>
      <c r="P911" s="37">
        <f t="shared" si="41"/>
        <v>1946</v>
      </c>
      <c r="R911" s="43">
        <v>190</v>
      </c>
      <c r="BE911" s="46">
        <v>369740</v>
      </c>
      <c r="BH911" s="4">
        <v>50</v>
      </c>
      <c r="BI911" s="49">
        <v>0</v>
      </c>
      <c r="BJ911" s="4">
        <v>0.01</v>
      </c>
    </row>
    <row r="912" spans="1:62" ht="15" x14ac:dyDescent="0.25">
      <c r="A912" s="4">
        <v>907</v>
      </c>
      <c r="F912" s="51" t="s">
        <v>67</v>
      </c>
      <c r="G912" s="36">
        <v>56113</v>
      </c>
      <c r="L912" s="4">
        <v>3</v>
      </c>
      <c r="M912" s="4">
        <v>2</v>
      </c>
      <c r="N912" s="4">
        <v>65.5</v>
      </c>
      <c r="O912" s="4" t="s">
        <v>68</v>
      </c>
      <c r="P912" s="37">
        <f t="shared" si="41"/>
        <v>1465.5</v>
      </c>
      <c r="R912" s="43">
        <v>100</v>
      </c>
      <c r="BE912" s="46">
        <v>146550</v>
      </c>
      <c r="BH912" s="4">
        <v>50</v>
      </c>
      <c r="BI912" s="49">
        <v>0</v>
      </c>
      <c r="BJ912" s="4">
        <v>0.01</v>
      </c>
    </row>
    <row r="913" spans="1:62" ht="15" x14ac:dyDescent="0.25">
      <c r="A913" s="4">
        <v>908</v>
      </c>
      <c r="F913" s="51" t="s">
        <v>67</v>
      </c>
      <c r="G913" s="36">
        <v>23144</v>
      </c>
      <c r="L913" s="4">
        <v>6</v>
      </c>
      <c r="M913" s="4">
        <v>1</v>
      </c>
      <c r="N913" s="4">
        <v>15</v>
      </c>
      <c r="O913" s="4" t="s">
        <v>68</v>
      </c>
      <c r="P913" s="37">
        <f t="shared" si="41"/>
        <v>2515</v>
      </c>
      <c r="R913" s="43">
        <v>80</v>
      </c>
      <c r="BE913" s="46">
        <v>201200</v>
      </c>
      <c r="BH913" s="4">
        <v>50</v>
      </c>
      <c r="BI913" s="49">
        <v>0</v>
      </c>
      <c r="BJ913" s="4">
        <v>0.01</v>
      </c>
    </row>
    <row r="914" spans="1:62" ht="15" x14ac:dyDescent="0.25">
      <c r="A914" s="4">
        <v>909</v>
      </c>
      <c r="F914" s="51" t="s">
        <v>67</v>
      </c>
      <c r="G914" s="36">
        <v>21537</v>
      </c>
      <c r="L914" s="4">
        <v>11</v>
      </c>
      <c r="M914" s="4">
        <v>0</v>
      </c>
      <c r="N914" s="4">
        <v>50</v>
      </c>
      <c r="O914" s="4" t="s">
        <v>68</v>
      </c>
      <c r="P914" s="37">
        <f t="shared" si="41"/>
        <v>4450</v>
      </c>
      <c r="R914" s="43">
        <v>80</v>
      </c>
      <c r="BE914" s="46">
        <v>356000</v>
      </c>
      <c r="BH914" s="4">
        <v>50</v>
      </c>
      <c r="BI914" s="49">
        <v>0</v>
      </c>
      <c r="BJ914" s="4">
        <v>0.01</v>
      </c>
    </row>
    <row r="915" spans="1:62" ht="15" x14ac:dyDescent="0.25">
      <c r="A915" s="4">
        <v>910</v>
      </c>
      <c r="F915" s="51" t="s">
        <v>67</v>
      </c>
      <c r="G915" s="36">
        <v>19204</v>
      </c>
      <c r="L915" s="4">
        <v>4</v>
      </c>
      <c r="M915" s="4">
        <v>0</v>
      </c>
      <c r="N915" s="4">
        <v>30</v>
      </c>
      <c r="O915" s="4" t="s">
        <v>68</v>
      </c>
      <c r="P915" s="37">
        <f t="shared" si="41"/>
        <v>1630</v>
      </c>
      <c r="R915" s="43">
        <v>260</v>
      </c>
      <c r="BE915" s="46">
        <v>423800</v>
      </c>
      <c r="BH915" s="4">
        <v>50</v>
      </c>
      <c r="BI915" s="49">
        <v>0</v>
      </c>
      <c r="BJ915" s="4">
        <v>0.01</v>
      </c>
    </row>
    <row r="916" spans="1:62" ht="15" x14ac:dyDescent="0.25">
      <c r="A916" s="4">
        <v>911</v>
      </c>
      <c r="F916" s="51" t="s">
        <v>67</v>
      </c>
      <c r="G916" s="36">
        <v>19205</v>
      </c>
      <c r="L916" s="4">
        <v>2</v>
      </c>
      <c r="M916" s="4">
        <v>0</v>
      </c>
      <c r="N916" s="4">
        <v>69.7</v>
      </c>
      <c r="O916" s="4" t="s">
        <v>68</v>
      </c>
      <c r="P916" s="37">
        <f t="shared" si="41"/>
        <v>869.7</v>
      </c>
      <c r="R916" s="43">
        <v>260</v>
      </c>
      <c r="BE916" s="46">
        <v>226122</v>
      </c>
      <c r="BH916" s="4">
        <v>50</v>
      </c>
      <c r="BI916" s="49">
        <v>0</v>
      </c>
      <c r="BJ916" s="4">
        <v>0.01</v>
      </c>
    </row>
    <row r="917" spans="1:62" ht="15" x14ac:dyDescent="0.25">
      <c r="A917" s="4">
        <v>912</v>
      </c>
      <c r="F917" s="51" t="s">
        <v>67</v>
      </c>
      <c r="G917" s="36">
        <v>45677</v>
      </c>
      <c r="L917" s="4">
        <v>6</v>
      </c>
      <c r="M917" s="4">
        <v>1</v>
      </c>
      <c r="N917" s="4">
        <v>80.900000000000006</v>
      </c>
      <c r="O917" s="4" t="s">
        <v>68</v>
      </c>
      <c r="P917" s="37">
        <f t="shared" si="41"/>
        <v>2580.9</v>
      </c>
      <c r="R917" s="43">
        <v>100</v>
      </c>
      <c r="BE917" s="46">
        <v>258090</v>
      </c>
      <c r="BH917" s="4">
        <v>50</v>
      </c>
      <c r="BI917" s="49">
        <v>0</v>
      </c>
      <c r="BJ917" s="4">
        <v>0.01</v>
      </c>
    </row>
    <row r="918" spans="1:62" ht="15" x14ac:dyDescent="0.25">
      <c r="A918" s="4">
        <v>913</v>
      </c>
      <c r="F918" s="51" t="s">
        <v>67</v>
      </c>
      <c r="G918" s="36">
        <v>47738</v>
      </c>
      <c r="L918" s="4">
        <v>4</v>
      </c>
      <c r="M918" s="4">
        <v>3</v>
      </c>
      <c r="N918" s="4">
        <v>96.5</v>
      </c>
      <c r="O918" s="4" t="s">
        <v>68</v>
      </c>
      <c r="P918" s="37">
        <f t="shared" si="41"/>
        <v>1996.5</v>
      </c>
      <c r="R918" s="43">
        <v>100</v>
      </c>
      <c r="BE918" s="46">
        <v>199650</v>
      </c>
      <c r="BH918" s="4">
        <v>50</v>
      </c>
      <c r="BI918" s="49">
        <v>0</v>
      </c>
      <c r="BJ918" s="4">
        <v>0.01</v>
      </c>
    </row>
    <row r="919" spans="1:62" ht="15" x14ac:dyDescent="0.25">
      <c r="A919" s="4">
        <v>914</v>
      </c>
      <c r="F919" s="51" t="s">
        <v>67</v>
      </c>
      <c r="G919" s="36">
        <v>50459</v>
      </c>
      <c r="L919" s="4">
        <v>6</v>
      </c>
      <c r="M919" s="4">
        <v>0</v>
      </c>
      <c r="N919" s="4">
        <v>27.1</v>
      </c>
      <c r="O919" s="4" t="s">
        <v>68</v>
      </c>
      <c r="P919" s="37">
        <f t="shared" si="41"/>
        <v>2427.1</v>
      </c>
      <c r="R919" s="43">
        <v>170</v>
      </c>
      <c r="BE919" s="46">
        <v>412607</v>
      </c>
      <c r="BH919" s="4">
        <v>50</v>
      </c>
      <c r="BI919" s="49">
        <v>0</v>
      </c>
      <c r="BJ919" s="4">
        <v>0.01</v>
      </c>
    </row>
    <row r="920" spans="1:62" ht="15" x14ac:dyDescent="0.25">
      <c r="A920" s="4">
        <v>915</v>
      </c>
      <c r="F920" s="51" t="s">
        <v>67</v>
      </c>
      <c r="G920" s="36">
        <v>34433</v>
      </c>
      <c r="L920" s="4">
        <v>3</v>
      </c>
      <c r="M920" s="4">
        <v>3</v>
      </c>
      <c r="N920" s="4">
        <v>18</v>
      </c>
      <c r="O920" s="4" t="s">
        <v>68</v>
      </c>
      <c r="P920" s="37">
        <f t="shared" si="41"/>
        <v>1518</v>
      </c>
      <c r="R920" s="43">
        <v>150</v>
      </c>
      <c r="BE920" s="46">
        <v>227700</v>
      </c>
      <c r="BH920" s="4">
        <v>50</v>
      </c>
      <c r="BI920" s="49">
        <v>0</v>
      </c>
      <c r="BJ920" s="4">
        <v>0.01</v>
      </c>
    </row>
    <row r="921" spans="1:62" ht="15" x14ac:dyDescent="0.25">
      <c r="A921" s="4">
        <v>916</v>
      </c>
      <c r="F921" s="51" t="s">
        <v>67</v>
      </c>
      <c r="G921" s="36">
        <v>28207</v>
      </c>
      <c r="L921" s="4">
        <v>10</v>
      </c>
      <c r="M921" s="4">
        <v>1</v>
      </c>
      <c r="N921" s="4">
        <v>39.5</v>
      </c>
      <c r="O921" s="4" t="s">
        <v>68</v>
      </c>
      <c r="P921" s="37">
        <f t="shared" si="41"/>
        <v>4139.5</v>
      </c>
      <c r="R921" s="43">
        <v>100</v>
      </c>
      <c r="BE921" s="46">
        <v>413950</v>
      </c>
      <c r="BH921" s="4">
        <v>50</v>
      </c>
      <c r="BI921" s="49">
        <v>0</v>
      </c>
      <c r="BJ921" s="4">
        <v>0.01</v>
      </c>
    </row>
    <row r="922" spans="1:62" ht="15" x14ac:dyDescent="0.25">
      <c r="A922" s="4">
        <v>917</v>
      </c>
      <c r="F922" s="51" t="s">
        <v>67</v>
      </c>
      <c r="G922" s="36">
        <v>26553</v>
      </c>
      <c r="L922" s="4">
        <v>0</v>
      </c>
      <c r="M922" s="4">
        <v>1</v>
      </c>
      <c r="N922" s="4">
        <v>67.900000000000006</v>
      </c>
      <c r="O922" s="4" t="s">
        <v>68</v>
      </c>
      <c r="P922" s="37">
        <f t="shared" si="41"/>
        <v>167.9</v>
      </c>
      <c r="R922" s="43">
        <v>80</v>
      </c>
      <c r="BE922" s="46">
        <v>13432</v>
      </c>
      <c r="BH922" s="4">
        <v>50</v>
      </c>
      <c r="BI922" s="49">
        <v>0</v>
      </c>
      <c r="BJ922" s="4">
        <v>0.01</v>
      </c>
    </row>
    <row r="923" spans="1:62" ht="15" x14ac:dyDescent="0.25">
      <c r="A923" s="4">
        <v>918</v>
      </c>
      <c r="F923" s="51" t="s">
        <v>67</v>
      </c>
      <c r="G923" s="36">
        <v>23148</v>
      </c>
      <c r="L923" s="4">
        <v>0</v>
      </c>
      <c r="M923" s="4">
        <v>1</v>
      </c>
      <c r="N923" s="4">
        <v>30</v>
      </c>
      <c r="O923" s="4" t="s">
        <v>68</v>
      </c>
      <c r="P923" s="37">
        <f t="shared" si="41"/>
        <v>130</v>
      </c>
      <c r="R923" s="43">
        <v>80</v>
      </c>
      <c r="BE923" s="46">
        <v>10400</v>
      </c>
      <c r="BH923" s="4">
        <v>50</v>
      </c>
      <c r="BI923" s="49">
        <v>0</v>
      </c>
      <c r="BJ923" s="4">
        <v>0.01</v>
      </c>
    </row>
    <row r="924" spans="1:62" ht="15" x14ac:dyDescent="0.25">
      <c r="A924" s="4">
        <v>919</v>
      </c>
      <c r="F924" s="51" t="s">
        <v>67</v>
      </c>
      <c r="G924" s="36">
        <v>21613</v>
      </c>
      <c r="L924" s="4">
        <v>10</v>
      </c>
      <c r="M924" s="4">
        <v>2</v>
      </c>
      <c r="N924" s="4">
        <v>0</v>
      </c>
      <c r="O924" s="4" t="s">
        <v>68</v>
      </c>
      <c r="P924" s="37">
        <f t="shared" si="41"/>
        <v>4200</v>
      </c>
      <c r="R924" s="43">
        <v>130</v>
      </c>
      <c r="BE924" s="46">
        <v>546000</v>
      </c>
      <c r="BH924" s="4">
        <v>50</v>
      </c>
      <c r="BI924" s="49">
        <v>0</v>
      </c>
      <c r="BJ924" s="4">
        <v>0.01</v>
      </c>
    </row>
    <row r="925" spans="1:62" ht="15" x14ac:dyDescent="0.25">
      <c r="A925" s="4">
        <v>920</v>
      </c>
      <c r="F925" s="51" t="s">
        <v>67</v>
      </c>
      <c r="G925" s="36">
        <v>35055</v>
      </c>
      <c r="L925" s="4">
        <v>4</v>
      </c>
      <c r="M925" s="4">
        <v>0</v>
      </c>
      <c r="N925" s="4">
        <v>80</v>
      </c>
      <c r="O925" s="4" t="s">
        <v>68</v>
      </c>
      <c r="P925" s="37">
        <f t="shared" si="41"/>
        <v>1680</v>
      </c>
      <c r="R925" s="43">
        <v>80</v>
      </c>
      <c r="BE925" s="46">
        <v>134400</v>
      </c>
      <c r="BH925" s="4">
        <v>50</v>
      </c>
      <c r="BI925" s="49">
        <v>0</v>
      </c>
      <c r="BJ925" s="4">
        <v>0.01</v>
      </c>
    </row>
    <row r="926" spans="1:62" ht="15" x14ac:dyDescent="0.25">
      <c r="A926" s="4">
        <v>921</v>
      </c>
      <c r="F926" s="51" t="s">
        <v>67</v>
      </c>
      <c r="G926" s="36">
        <v>35054</v>
      </c>
      <c r="L926" s="4">
        <v>4</v>
      </c>
      <c r="M926" s="4">
        <v>3</v>
      </c>
      <c r="N926" s="4">
        <v>17</v>
      </c>
      <c r="O926" s="4" t="s">
        <v>68</v>
      </c>
      <c r="P926" s="37">
        <f t="shared" si="41"/>
        <v>1917</v>
      </c>
      <c r="R926" s="43">
        <v>100</v>
      </c>
      <c r="BE926" s="46">
        <v>191700</v>
      </c>
      <c r="BH926" s="4">
        <v>50</v>
      </c>
      <c r="BI926" s="49">
        <v>0</v>
      </c>
      <c r="BJ926" s="4">
        <v>0.01</v>
      </c>
    </row>
    <row r="927" spans="1:62" ht="15" x14ac:dyDescent="0.25">
      <c r="A927" s="4">
        <v>922</v>
      </c>
      <c r="F927" s="51" t="s">
        <v>67</v>
      </c>
      <c r="G927" s="36">
        <v>57925</v>
      </c>
      <c r="L927" s="4">
        <v>2</v>
      </c>
      <c r="M927" s="4">
        <v>2</v>
      </c>
      <c r="N927" s="4">
        <v>26.8</v>
      </c>
      <c r="O927" s="4" t="s">
        <v>68</v>
      </c>
      <c r="P927" s="37">
        <f t="shared" si="41"/>
        <v>1026.8</v>
      </c>
      <c r="R927" s="43">
        <v>180</v>
      </c>
      <c r="BE927" s="46">
        <v>184824</v>
      </c>
      <c r="BH927" s="4">
        <v>50</v>
      </c>
      <c r="BI927" s="49">
        <v>0</v>
      </c>
      <c r="BJ927" s="4">
        <v>0.01</v>
      </c>
    </row>
    <row r="928" spans="1:62" ht="15" x14ac:dyDescent="0.25">
      <c r="A928" s="4">
        <v>923</v>
      </c>
      <c r="F928" s="51" t="s">
        <v>67</v>
      </c>
      <c r="G928" s="36">
        <v>32933</v>
      </c>
      <c r="L928" s="4">
        <v>5</v>
      </c>
      <c r="M928" s="4">
        <v>1</v>
      </c>
      <c r="N928" s="4">
        <v>33</v>
      </c>
      <c r="O928" s="4" t="s">
        <v>68</v>
      </c>
      <c r="P928" s="37">
        <f t="shared" si="41"/>
        <v>2133</v>
      </c>
      <c r="R928" s="43">
        <v>130</v>
      </c>
      <c r="BE928" s="46">
        <v>277290</v>
      </c>
      <c r="BH928" s="4">
        <v>50</v>
      </c>
      <c r="BI928" s="49">
        <v>0</v>
      </c>
      <c r="BJ928" s="4">
        <v>0.01</v>
      </c>
    </row>
    <row r="929" spans="1:62" ht="15" x14ac:dyDescent="0.25">
      <c r="A929" s="4">
        <v>924</v>
      </c>
      <c r="F929" s="51" t="s">
        <v>67</v>
      </c>
      <c r="G929" s="36">
        <v>25067</v>
      </c>
      <c r="L929" s="4">
        <v>9</v>
      </c>
      <c r="M929" s="4">
        <v>2</v>
      </c>
      <c r="N929" s="4">
        <v>79.8</v>
      </c>
      <c r="O929" s="4" t="s">
        <v>68</v>
      </c>
      <c r="P929" s="37">
        <f t="shared" si="41"/>
        <v>3879.8</v>
      </c>
      <c r="R929" s="43">
        <v>100</v>
      </c>
      <c r="BE929" s="46">
        <v>387980</v>
      </c>
      <c r="BH929" s="4">
        <v>50</v>
      </c>
      <c r="BI929" s="49">
        <v>0</v>
      </c>
      <c r="BJ929" s="4">
        <v>0.01</v>
      </c>
    </row>
    <row r="930" spans="1:62" ht="15" x14ac:dyDescent="0.25">
      <c r="A930" s="4">
        <v>925</v>
      </c>
      <c r="F930" s="51" t="s">
        <v>67</v>
      </c>
      <c r="G930" s="36">
        <v>42135</v>
      </c>
      <c r="L930" s="4">
        <v>3</v>
      </c>
      <c r="M930" s="4">
        <v>2</v>
      </c>
      <c r="N930" s="4">
        <v>81.5</v>
      </c>
      <c r="O930" s="4" t="s">
        <v>68</v>
      </c>
      <c r="P930" s="37">
        <f t="shared" si="41"/>
        <v>1481.5</v>
      </c>
      <c r="R930" s="43">
        <v>110</v>
      </c>
      <c r="BE930" s="46">
        <v>162965</v>
      </c>
      <c r="BH930" s="4">
        <v>50</v>
      </c>
      <c r="BI930" s="49">
        <v>0</v>
      </c>
      <c r="BJ930" s="4">
        <v>0.01</v>
      </c>
    </row>
    <row r="931" spans="1:62" ht="15" x14ac:dyDescent="0.25">
      <c r="A931" s="4">
        <v>926</v>
      </c>
      <c r="F931" s="51" t="s">
        <v>67</v>
      </c>
      <c r="G931" s="36">
        <v>45328</v>
      </c>
      <c r="L931" s="4">
        <v>1</v>
      </c>
      <c r="M931" s="4">
        <v>1</v>
      </c>
      <c r="N931" s="4">
        <v>76.400000000000006</v>
      </c>
      <c r="O931" s="4" t="s">
        <v>68</v>
      </c>
      <c r="P931" s="37">
        <f t="shared" si="41"/>
        <v>576.4</v>
      </c>
      <c r="R931" s="43">
        <v>220</v>
      </c>
      <c r="BE931" s="46">
        <v>126808</v>
      </c>
      <c r="BH931" s="4">
        <v>50</v>
      </c>
      <c r="BI931" s="49">
        <v>0</v>
      </c>
      <c r="BJ931" s="4">
        <v>0.01</v>
      </c>
    </row>
    <row r="932" spans="1:62" ht="15" x14ac:dyDescent="0.25">
      <c r="A932" s="4">
        <v>927</v>
      </c>
      <c r="F932" s="51" t="s">
        <v>67</v>
      </c>
      <c r="G932" s="36">
        <v>26572</v>
      </c>
      <c r="L932" s="4">
        <v>5</v>
      </c>
      <c r="M932" s="4">
        <v>0</v>
      </c>
      <c r="N932" s="4">
        <v>0</v>
      </c>
      <c r="O932" s="4" t="s">
        <v>68</v>
      </c>
      <c r="P932" s="37">
        <f t="shared" si="41"/>
        <v>2000</v>
      </c>
      <c r="R932" s="43">
        <v>260</v>
      </c>
      <c r="BE932" s="46">
        <v>520000</v>
      </c>
      <c r="BH932" s="4">
        <v>50</v>
      </c>
      <c r="BI932" s="49">
        <v>0</v>
      </c>
      <c r="BJ932" s="4">
        <v>0.01</v>
      </c>
    </row>
    <row r="933" spans="1:62" ht="15" x14ac:dyDescent="0.25">
      <c r="A933" s="4">
        <v>928</v>
      </c>
      <c r="F933" s="51" t="s">
        <v>67</v>
      </c>
      <c r="G933" s="36">
        <v>24945</v>
      </c>
      <c r="L933" s="4">
        <v>1</v>
      </c>
      <c r="M933" s="4">
        <v>2</v>
      </c>
      <c r="N933" s="4">
        <v>32.299999999999997</v>
      </c>
      <c r="O933" s="4" t="s">
        <v>68</v>
      </c>
      <c r="P933" s="37">
        <f t="shared" si="41"/>
        <v>632.29999999999995</v>
      </c>
      <c r="R933" s="43">
        <v>250</v>
      </c>
      <c r="BE933" s="46">
        <v>158075</v>
      </c>
      <c r="BH933" s="4">
        <v>50</v>
      </c>
      <c r="BI933" s="49">
        <v>0</v>
      </c>
      <c r="BJ933" s="4">
        <v>0.01</v>
      </c>
    </row>
    <row r="934" spans="1:62" ht="15" x14ac:dyDescent="0.25">
      <c r="A934" s="4">
        <v>929</v>
      </c>
      <c r="F934" s="51" t="s">
        <v>67</v>
      </c>
      <c r="G934" s="36">
        <v>44560</v>
      </c>
      <c r="L934" s="4">
        <v>2</v>
      </c>
      <c r="M934" s="4">
        <v>3</v>
      </c>
      <c r="N934" s="4">
        <v>44.5</v>
      </c>
      <c r="O934" s="4" t="s">
        <v>68</v>
      </c>
      <c r="P934" s="37">
        <f t="shared" si="41"/>
        <v>1144.5</v>
      </c>
      <c r="R934" s="43">
        <v>80</v>
      </c>
      <c r="BE934" s="46">
        <v>91560</v>
      </c>
      <c r="BH934" s="4">
        <v>50</v>
      </c>
      <c r="BI934" s="49">
        <v>0</v>
      </c>
      <c r="BJ934" s="4">
        <v>0.01</v>
      </c>
    </row>
    <row r="935" spans="1:62" ht="15" x14ac:dyDescent="0.25">
      <c r="A935" s="4">
        <v>930</v>
      </c>
      <c r="F935" s="51" t="s">
        <v>67</v>
      </c>
      <c r="G935" s="36">
        <v>46952</v>
      </c>
      <c r="L935" s="4">
        <v>3</v>
      </c>
      <c r="M935" s="4">
        <v>0</v>
      </c>
      <c r="N935" s="4">
        <v>22.4</v>
      </c>
      <c r="O935" s="4" t="s">
        <v>68</v>
      </c>
      <c r="P935" s="37">
        <f t="shared" si="41"/>
        <v>1222.4000000000001</v>
      </c>
      <c r="R935" s="43">
        <v>180</v>
      </c>
      <c r="BE935" s="46">
        <v>220032.00000000003</v>
      </c>
      <c r="BH935" s="4">
        <v>50</v>
      </c>
      <c r="BI935" s="49">
        <v>0</v>
      </c>
      <c r="BJ935" s="4">
        <v>0.01</v>
      </c>
    </row>
    <row r="936" spans="1:62" ht="15" x14ac:dyDescent="0.25">
      <c r="A936" s="4">
        <v>931</v>
      </c>
      <c r="F936" s="51" t="s">
        <v>67</v>
      </c>
      <c r="G936" s="36">
        <v>56919</v>
      </c>
      <c r="L936" s="4">
        <v>2</v>
      </c>
      <c r="M936" s="4">
        <v>0</v>
      </c>
      <c r="N936" s="4">
        <v>50</v>
      </c>
      <c r="O936" s="4" t="s">
        <v>68</v>
      </c>
      <c r="P936" s="37">
        <f t="shared" si="41"/>
        <v>850</v>
      </c>
      <c r="R936" s="43">
        <v>220</v>
      </c>
      <c r="BE936" s="46">
        <v>187000</v>
      </c>
      <c r="BH936" s="4">
        <v>50</v>
      </c>
      <c r="BI936" s="49">
        <v>0</v>
      </c>
      <c r="BJ936" s="4">
        <v>0.01</v>
      </c>
    </row>
    <row r="937" spans="1:62" ht="15" x14ac:dyDescent="0.25">
      <c r="A937" s="4">
        <v>932</v>
      </c>
      <c r="F937" s="51" t="s">
        <v>67</v>
      </c>
      <c r="G937" s="36">
        <v>22308</v>
      </c>
      <c r="L937" s="4">
        <v>5</v>
      </c>
      <c r="M937" s="4">
        <v>1</v>
      </c>
      <c r="N937" s="4">
        <v>60</v>
      </c>
      <c r="O937" s="4" t="s">
        <v>68</v>
      </c>
      <c r="P937" s="37">
        <f t="shared" si="41"/>
        <v>2160</v>
      </c>
      <c r="R937" s="43">
        <v>190</v>
      </c>
      <c r="BE937" s="46">
        <v>410400</v>
      </c>
      <c r="BH937" s="4">
        <v>50</v>
      </c>
      <c r="BI937" s="49">
        <v>0</v>
      </c>
      <c r="BJ937" s="4">
        <v>0.01</v>
      </c>
    </row>
    <row r="938" spans="1:62" ht="15" x14ac:dyDescent="0.25">
      <c r="A938" s="4">
        <v>933</v>
      </c>
      <c r="F938" s="51" t="s">
        <v>67</v>
      </c>
      <c r="G938" s="36">
        <v>24975</v>
      </c>
      <c r="L938" s="4">
        <v>2</v>
      </c>
      <c r="M938" s="4">
        <v>2</v>
      </c>
      <c r="N938" s="4">
        <v>30</v>
      </c>
      <c r="O938" s="4" t="s">
        <v>68</v>
      </c>
      <c r="P938" s="37">
        <f t="shared" si="41"/>
        <v>1030</v>
      </c>
      <c r="R938" s="43">
        <v>130</v>
      </c>
      <c r="BE938" s="46">
        <v>133900</v>
      </c>
      <c r="BH938" s="4">
        <v>50</v>
      </c>
      <c r="BI938" s="49">
        <v>0</v>
      </c>
      <c r="BJ938" s="4">
        <v>0.01</v>
      </c>
    </row>
    <row r="939" spans="1:62" ht="15" x14ac:dyDescent="0.25">
      <c r="A939" s="4">
        <v>934</v>
      </c>
      <c r="F939" s="51" t="s">
        <v>67</v>
      </c>
      <c r="G939" s="36">
        <v>30598</v>
      </c>
      <c r="L939" s="4">
        <v>1</v>
      </c>
      <c r="M939" s="4">
        <v>3</v>
      </c>
      <c r="N939" s="4">
        <v>13</v>
      </c>
      <c r="O939" s="4" t="s">
        <v>68</v>
      </c>
      <c r="P939" s="37">
        <f t="shared" si="41"/>
        <v>713</v>
      </c>
      <c r="R939" s="43">
        <v>150</v>
      </c>
      <c r="BE939" s="46">
        <v>106950</v>
      </c>
      <c r="BH939" s="4">
        <v>50</v>
      </c>
      <c r="BI939" s="49">
        <v>0</v>
      </c>
      <c r="BJ939" s="4">
        <v>0.01</v>
      </c>
    </row>
    <row r="940" spans="1:62" ht="15" x14ac:dyDescent="0.25">
      <c r="A940" s="4">
        <v>935</v>
      </c>
      <c r="F940" s="51" t="s">
        <v>67</v>
      </c>
      <c r="G940" s="36">
        <v>17524</v>
      </c>
      <c r="L940" s="4">
        <v>10</v>
      </c>
      <c r="M940" s="4">
        <v>2</v>
      </c>
      <c r="N940" s="4">
        <v>56.1</v>
      </c>
      <c r="O940" s="4" t="s">
        <v>68</v>
      </c>
      <c r="P940" s="37">
        <f t="shared" si="41"/>
        <v>4256.1000000000004</v>
      </c>
      <c r="R940" s="43">
        <v>100</v>
      </c>
      <c r="BE940" s="46">
        <v>425610.00000000006</v>
      </c>
      <c r="BH940" s="4">
        <v>50</v>
      </c>
      <c r="BI940" s="49">
        <v>0</v>
      </c>
      <c r="BJ940" s="4">
        <v>0.01</v>
      </c>
    </row>
    <row r="941" spans="1:62" ht="15" x14ac:dyDescent="0.25">
      <c r="A941" s="4">
        <v>936</v>
      </c>
      <c r="F941" s="51" t="s">
        <v>67</v>
      </c>
      <c r="G941" s="36">
        <v>29124</v>
      </c>
      <c r="L941" s="4">
        <v>0</v>
      </c>
      <c r="M941" s="4">
        <v>0</v>
      </c>
      <c r="N941" s="4">
        <v>48</v>
      </c>
      <c r="O941" s="4" t="s">
        <v>68</v>
      </c>
      <c r="P941" s="37">
        <f t="shared" si="41"/>
        <v>48</v>
      </c>
      <c r="R941" s="43">
        <v>250</v>
      </c>
      <c r="BE941" s="46">
        <v>12000</v>
      </c>
      <c r="BH941" s="4">
        <v>50</v>
      </c>
      <c r="BI941" s="49">
        <v>0</v>
      </c>
      <c r="BJ941" s="4">
        <v>0.01</v>
      </c>
    </row>
    <row r="942" spans="1:62" ht="15" x14ac:dyDescent="0.25">
      <c r="A942" s="4">
        <v>937</v>
      </c>
      <c r="F942" s="51" t="s">
        <v>67</v>
      </c>
      <c r="G942" s="36">
        <v>26138</v>
      </c>
      <c r="L942" s="4">
        <v>9</v>
      </c>
      <c r="M942" s="4">
        <v>0</v>
      </c>
      <c r="N942" s="4">
        <v>65.3</v>
      </c>
      <c r="O942" s="4" t="s">
        <v>68</v>
      </c>
      <c r="P942" s="37">
        <f t="shared" si="41"/>
        <v>3665.3</v>
      </c>
      <c r="R942" s="43">
        <v>80</v>
      </c>
      <c r="BE942" s="46">
        <v>293224</v>
      </c>
      <c r="BH942" s="4">
        <v>50</v>
      </c>
      <c r="BI942" s="49">
        <v>0</v>
      </c>
      <c r="BJ942" s="4">
        <v>0.01</v>
      </c>
    </row>
    <row r="943" spans="1:62" ht="15" x14ac:dyDescent="0.25">
      <c r="A943" s="4">
        <v>938</v>
      </c>
      <c r="F943" s="51" t="s">
        <v>67</v>
      </c>
      <c r="G943" s="36">
        <v>26613</v>
      </c>
      <c r="L943" s="4">
        <v>11</v>
      </c>
      <c r="M943" s="4">
        <v>3</v>
      </c>
      <c r="N943" s="4">
        <v>51.9</v>
      </c>
      <c r="O943" s="4" t="s">
        <v>68</v>
      </c>
      <c r="P943" s="37">
        <f t="shared" si="41"/>
        <v>4751.8999999999996</v>
      </c>
      <c r="R943" s="43">
        <v>130</v>
      </c>
      <c r="BE943" s="46">
        <v>617747</v>
      </c>
      <c r="BH943" s="4">
        <v>50</v>
      </c>
      <c r="BI943" s="49">
        <v>0</v>
      </c>
      <c r="BJ943" s="4">
        <v>0.01</v>
      </c>
    </row>
    <row r="944" spans="1:62" ht="15" x14ac:dyDescent="0.25">
      <c r="A944" s="4">
        <v>939</v>
      </c>
      <c r="F944" s="51" t="s">
        <v>67</v>
      </c>
      <c r="G944" s="36">
        <v>26621</v>
      </c>
      <c r="L944" s="4">
        <v>1</v>
      </c>
      <c r="M944" s="4">
        <v>0</v>
      </c>
      <c r="N944" s="4">
        <v>65.400000000000006</v>
      </c>
      <c r="O944" s="4" t="s">
        <v>68</v>
      </c>
      <c r="P944" s="37">
        <f t="shared" si="41"/>
        <v>465.4</v>
      </c>
      <c r="R944" s="43">
        <v>260</v>
      </c>
      <c r="BE944" s="46">
        <v>121004</v>
      </c>
      <c r="BH944" s="4">
        <v>50</v>
      </c>
      <c r="BI944" s="49">
        <v>0</v>
      </c>
      <c r="BJ944" s="4">
        <v>0.01</v>
      </c>
    </row>
    <row r="945" spans="1:62" ht="15" x14ac:dyDescent="0.25">
      <c r="A945" s="4">
        <v>940</v>
      </c>
      <c r="F945" s="51" t="s">
        <v>67</v>
      </c>
      <c r="G945" s="36">
        <v>26656</v>
      </c>
      <c r="L945" s="4">
        <v>22</v>
      </c>
      <c r="M945" s="4">
        <v>2</v>
      </c>
      <c r="N945" s="4">
        <v>50</v>
      </c>
      <c r="O945" s="4" t="s">
        <v>68</v>
      </c>
      <c r="P945" s="37">
        <f t="shared" si="41"/>
        <v>9050</v>
      </c>
      <c r="R945" s="43">
        <v>120</v>
      </c>
      <c r="BE945" s="46">
        <v>1086000</v>
      </c>
      <c r="BH945" s="4">
        <v>50</v>
      </c>
      <c r="BI945" s="49">
        <v>0</v>
      </c>
      <c r="BJ945" s="4">
        <v>0.01</v>
      </c>
    </row>
    <row r="946" spans="1:62" ht="15" x14ac:dyDescent="0.25">
      <c r="A946" s="4">
        <v>941</v>
      </c>
      <c r="F946" s="51" t="s">
        <v>67</v>
      </c>
      <c r="G946" s="36">
        <v>28789</v>
      </c>
      <c r="L946" s="4">
        <v>7</v>
      </c>
      <c r="M946" s="4">
        <v>3</v>
      </c>
      <c r="N946" s="4">
        <v>27</v>
      </c>
      <c r="O946" s="4" t="s">
        <v>68</v>
      </c>
      <c r="P946" s="37">
        <f t="shared" si="41"/>
        <v>3127</v>
      </c>
      <c r="R946" s="43">
        <v>80</v>
      </c>
      <c r="BE946" s="46">
        <v>250160</v>
      </c>
      <c r="BH946" s="4">
        <v>50</v>
      </c>
      <c r="BI946" s="49">
        <v>0</v>
      </c>
      <c r="BJ946" s="4">
        <v>0.01</v>
      </c>
    </row>
    <row r="947" spans="1:62" ht="15" x14ac:dyDescent="0.25">
      <c r="A947" s="4">
        <v>942</v>
      </c>
      <c r="F947" s="51" t="s">
        <v>67</v>
      </c>
      <c r="G947" s="36">
        <v>26590</v>
      </c>
      <c r="L947" s="4">
        <v>8</v>
      </c>
      <c r="M947" s="4">
        <v>0</v>
      </c>
      <c r="N947" s="4">
        <v>20</v>
      </c>
      <c r="O947" s="4" t="s">
        <v>68</v>
      </c>
      <c r="P947" s="37">
        <f t="shared" si="41"/>
        <v>3220</v>
      </c>
      <c r="R947" s="43">
        <v>220</v>
      </c>
      <c r="BE947" s="46">
        <v>708400</v>
      </c>
      <c r="BH947" s="4">
        <v>50</v>
      </c>
      <c r="BI947" s="49">
        <v>0</v>
      </c>
      <c r="BJ947" s="4">
        <v>0.01</v>
      </c>
    </row>
    <row r="948" spans="1:62" ht="15" x14ac:dyDescent="0.25">
      <c r="A948" s="4">
        <v>943</v>
      </c>
      <c r="F948" s="51" t="s">
        <v>67</v>
      </c>
      <c r="G948" s="36">
        <v>26657</v>
      </c>
      <c r="L948" s="4">
        <v>16</v>
      </c>
      <c r="M948" s="4">
        <v>1</v>
      </c>
      <c r="N948" s="4">
        <v>60</v>
      </c>
      <c r="O948" s="4" t="s">
        <v>68</v>
      </c>
      <c r="P948" s="37">
        <f t="shared" si="41"/>
        <v>6560</v>
      </c>
      <c r="R948" s="43">
        <v>80</v>
      </c>
      <c r="BE948" s="46">
        <v>524800</v>
      </c>
      <c r="BH948" s="4">
        <v>50</v>
      </c>
      <c r="BI948" s="49">
        <v>0</v>
      </c>
      <c r="BJ948" s="4">
        <v>0.01</v>
      </c>
    </row>
    <row r="949" spans="1:62" ht="15" x14ac:dyDescent="0.25">
      <c r="A949" s="4">
        <v>944</v>
      </c>
      <c r="F949" s="51" t="s">
        <v>67</v>
      </c>
      <c r="G949" s="36">
        <v>28124</v>
      </c>
      <c r="L949" s="4">
        <v>5</v>
      </c>
      <c r="M949" s="4">
        <v>2</v>
      </c>
      <c r="N949" s="4">
        <v>55</v>
      </c>
      <c r="O949" s="4" t="s">
        <v>68</v>
      </c>
      <c r="P949" s="37">
        <f t="shared" si="41"/>
        <v>2255</v>
      </c>
      <c r="R949" s="43">
        <v>180</v>
      </c>
      <c r="BE949" s="46">
        <v>405900</v>
      </c>
      <c r="BH949" s="4">
        <v>50</v>
      </c>
      <c r="BI949" s="49">
        <v>0</v>
      </c>
      <c r="BJ949" s="4">
        <v>0.01</v>
      </c>
    </row>
    <row r="950" spans="1:62" ht="15" x14ac:dyDescent="0.25">
      <c r="A950" s="4">
        <v>945</v>
      </c>
      <c r="F950" s="51" t="s">
        <v>67</v>
      </c>
      <c r="G950" s="36">
        <v>29482</v>
      </c>
      <c r="L950" s="4">
        <v>0</v>
      </c>
      <c r="M950" s="4">
        <v>3</v>
      </c>
      <c r="N950" s="4">
        <v>43</v>
      </c>
      <c r="O950" s="4" t="s">
        <v>68</v>
      </c>
      <c r="P950" s="37">
        <f t="shared" si="41"/>
        <v>343</v>
      </c>
      <c r="R950" s="43">
        <v>350</v>
      </c>
      <c r="BE950" s="46">
        <v>120050</v>
      </c>
      <c r="BH950" s="4">
        <v>50</v>
      </c>
      <c r="BI950" s="49">
        <v>0</v>
      </c>
      <c r="BJ950" s="4">
        <v>0.01</v>
      </c>
    </row>
    <row r="951" spans="1:62" ht="15" x14ac:dyDescent="0.25">
      <c r="A951" s="4">
        <v>946</v>
      </c>
      <c r="F951" s="51" t="s">
        <v>67</v>
      </c>
      <c r="G951" s="36">
        <v>54329</v>
      </c>
      <c r="L951" s="4">
        <v>1</v>
      </c>
      <c r="M951" s="4">
        <v>0</v>
      </c>
      <c r="N951" s="4">
        <v>51</v>
      </c>
      <c r="O951" s="4" t="s">
        <v>68</v>
      </c>
      <c r="P951" s="37">
        <f t="shared" si="41"/>
        <v>451</v>
      </c>
      <c r="R951" s="43">
        <v>80</v>
      </c>
      <c r="BE951" s="46">
        <v>36080</v>
      </c>
      <c r="BH951" s="4">
        <v>50</v>
      </c>
      <c r="BI951" s="49">
        <v>0</v>
      </c>
      <c r="BJ951" s="4">
        <v>0.01</v>
      </c>
    </row>
    <row r="952" spans="1:62" ht="15" x14ac:dyDescent="0.25">
      <c r="A952" s="4">
        <v>947</v>
      </c>
      <c r="F952" s="51" t="s">
        <v>67</v>
      </c>
      <c r="G952" s="36">
        <v>29034</v>
      </c>
      <c r="L952" s="4">
        <v>8</v>
      </c>
      <c r="M952" s="4">
        <v>0</v>
      </c>
      <c r="N952" s="4">
        <v>45</v>
      </c>
      <c r="O952" s="4" t="s">
        <v>68</v>
      </c>
      <c r="P952" s="37">
        <f t="shared" si="41"/>
        <v>3245</v>
      </c>
      <c r="R952" s="43">
        <v>150</v>
      </c>
      <c r="BE952" s="46">
        <v>486750</v>
      </c>
      <c r="BH952" s="4">
        <v>50</v>
      </c>
      <c r="BI952" s="49">
        <v>0</v>
      </c>
      <c r="BJ952" s="4">
        <v>0.01</v>
      </c>
    </row>
    <row r="953" spans="1:62" ht="15" x14ac:dyDescent="0.25">
      <c r="A953" s="4">
        <v>948</v>
      </c>
      <c r="F953" s="51" t="s">
        <v>67</v>
      </c>
      <c r="G953" s="36">
        <v>25005</v>
      </c>
      <c r="L953" s="4">
        <v>1</v>
      </c>
      <c r="M953" s="4">
        <v>0</v>
      </c>
      <c r="N953" s="4">
        <v>40</v>
      </c>
      <c r="O953" s="4" t="s">
        <v>68</v>
      </c>
      <c r="P953" s="37">
        <f t="shared" si="41"/>
        <v>440</v>
      </c>
      <c r="R953" s="43">
        <v>180</v>
      </c>
      <c r="BE953" s="46">
        <v>79200</v>
      </c>
      <c r="BH953" s="4">
        <v>50</v>
      </c>
      <c r="BI953" s="49">
        <v>0</v>
      </c>
      <c r="BJ953" s="4">
        <v>0.01</v>
      </c>
    </row>
    <row r="954" spans="1:62" ht="15" x14ac:dyDescent="0.25">
      <c r="A954" s="4">
        <v>949</v>
      </c>
      <c r="F954" s="51" t="s">
        <v>67</v>
      </c>
      <c r="G954" s="36">
        <v>29033</v>
      </c>
      <c r="L954" s="4">
        <v>3</v>
      </c>
      <c r="M954" s="4">
        <v>0</v>
      </c>
      <c r="N954" s="4">
        <v>50</v>
      </c>
      <c r="O954" s="4" t="s">
        <v>68</v>
      </c>
      <c r="P954" s="37">
        <f t="shared" si="41"/>
        <v>1250</v>
      </c>
      <c r="R954" s="43">
        <v>200</v>
      </c>
      <c r="BE954" s="46">
        <v>250000</v>
      </c>
      <c r="BH954" s="4">
        <v>50</v>
      </c>
      <c r="BI954" s="49">
        <v>0</v>
      </c>
      <c r="BJ954" s="4">
        <v>0.01</v>
      </c>
    </row>
    <row r="955" spans="1:62" ht="15" x14ac:dyDescent="0.25">
      <c r="A955" s="4">
        <v>950</v>
      </c>
      <c r="F955" s="51" t="s">
        <v>67</v>
      </c>
      <c r="G955" s="36">
        <v>29052</v>
      </c>
      <c r="L955" s="4">
        <v>0</v>
      </c>
      <c r="M955" s="4">
        <v>3</v>
      </c>
      <c r="N955" s="4">
        <v>13</v>
      </c>
      <c r="O955" s="4" t="s">
        <v>68</v>
      </c>
      <c r="P955" s="37">
        <f t="shared" si="41"/>
        <v>313</v>
      </c>
      <c r="R955" s="43">
        <v>80</v>
      </c>
      <c r="BE955" s="46">
        <v>25040</v>
      </c>
      <c r="BH955" s="4">
        <v>50</v>
      </c>
      <c r="BI955" s="49">
        <v>0</v>
      </c>
      <c r="BJ955" s="4">
        <v>0.01</v>
      </c>
    </row>
    <row r="956" spans="1:62" ht="15" x14ac:dyDescent="0.25">
      <c r="A956" s="4">
        <v>951</v>
      </c>
      <c r="F956" s="51" t="s">
        <v>67</v>
      </c>
      <c r="G956" s="36">
        <v>29053</v>
      </c>
      <c r="L956" s="4">
        <v>0</v>
      </c>
      <c r="M956" s="4">
        <v>2</v>
      </c>
      <c r="N956" s="4">
        <v>76</v>
      </c>
      <c r="O956" s="4" t="s">
        <v>68</v>
      </c>
      <c r="P956" s="37">
        <f t="shared" si="41"/>
        <v>276</v>
      </c>
      <c r="R956" s="43">
        <v>80</v>
      </c>
      <c r="BE956" s="46">
        <v>22080</v>
      </c>
      <c r="BH956" s="4">
        <v>50</v>
      </c>
      <c r="BI956" s="49">
        <v>0</v>
      </c>
      <c r="BJ956" s="4">
        <v>0.01</v>
      </c>
    </row>
    <row r="957" spans="1:62" ht="15" x14ac:dyDescent="0.25">
      <c r="A957" s="4">
        <v>952</v>
      </c>
      <c r="F957" s="51" t="s">
        <v>67</v>
      </c>
      <c r="G957" s="36">
        <v>29054</v>
      </c>
      <c r="L957" s="4">
        <v>14</v>
      </c>
      <c r="M957" s="4">
        <v>2</v>
      </c>
      <c r="N957" s="4">
        <v>69</v>
      </c>
      <c r="O957" s="4" t="s">
        <v>68</v>
      </c>
      <c r="P957" s="37">
        <f t="shared" si="41"/>
        <v>5869</v>
      </c>
      <c r="R957" s="43">
        <v>80</v>
      </c>
      <c r="BE957" s="46">
        <v>469520</v>
      </c>
      <c r="BH957" s="4">
        <v>50</v>
      </c>
      <c r="BI957" s="49">
        <v>0</v>
      </c>
      <c r="BJ957" s="4">
        <v>0.01</v>
      </c>
    </row>
    <row r="958" spans="1:62" ht="15" x14ac:dyDescent="0.25">
      <c r="A958" s="4">
        <v>953</v>
      </c>
      <c r="F958" s="51" t="s">
        <v>67</v>
      </c>
      <c r="G958" s="36">
        <v>29056</v>
      </c>
      <c r="L958" s="4">
        <v>5</v>
      </c>
      <c r="M958" s="4">
        <v>3</v>
      </c>
      <c r="N958" s="4">
        <v>28</v>
      </c>
      <c r="O958" s="4" t="s">
        <v>68</v>
      </c>
      <c r="P958" s="37">
        <f t="shared" si="41"/>
        <v>2328</v>
      </c>
      <c r="R958" s="43">
        <v>80</v>
      </c>
      <c r="BE958" s="46">
        <v>186240</v>
      </c>
      <c r="BH958" s="4">
        <v>50</v>
      </c>
      <c r="BI958" s="49">
        <v>0</v>
      </c>
      <c r="BJ958" s="4">
        <v>0.01</v>
      </c>
    </row>
    <row r="959" spans="1:62" ht="15" x14ac:dyDescent="0.25">
      <c r="A959" s="4">
        <v>954</v>
      </c>
      <c r="F959" s="51" t="s">
        <v>67</v>
      </c>
      <c r="G959" s="36">
        <v>29042</v>
      </c>
      <c r="L959" s="4">
        <v>4</v>
      </c>
      <c r="M959" s="4">
        <v>3</v>
      </c>
      <c r="N959" s="4">
        <v>32</v>
      </c>
      <c r="O959" s="4" t="s">
        <v>68</v>
      </c>
      <c r="P959" s="37">
        <f t="shared" si="41"/>
        <v>1932</v>
      </c>
      <c r="R959" s="43">
        <v>80</v>
      </c>
      <c r="BE959" s="46">
        <v>154560</v>
      </c>
      <c r="BH959" s="4">
        <v>50</v>
      </c>
      <c r="BI959" s="49">
        <v>0</v>
      </c>
      <c r="BJ959" s="4">
        <v>0.01</v>
      </c>
    </row>
    <row r="960" spans="1:62" ht="15" x14ac:dyDescent="0.25">
      <c r="A960" s="4">
        <v>955</v>
      </c>
      <c r="F960" s="51" t="s">
        <v>67</v>
      </c>
      <c r="G960" s="36">
        <v>25029</v>
      </c>
      <c r="L960" s="4">
        <v>5</v>
      </c>
      <c r="M960" s="4">
        <v>0</v>
      </c>
      <c r="N960" s="4">
        <v>50</v>
      </c>
      <c r="O960" s="4" t="s">
        <v>68</v>
      </c>
      <c r="P960" s="37">
        <f t="shared" si="41"/>
        <v>2050</v>
      </c>
      <c r="R960" s="43">
        <v>80</v>
      </c>
      <c r="BE960" s="46">
        <v>164000</v>
      </c>
      <c r="BH960" s="4">
        <v>50</v>
      </c>
      <c r="BI960" s="49">
        <v>0</v>
      </c>
      <c r="BJ960" s="4">
        <v>0.01</v>
      </c>
    </row>
    <row r="961" spans="1:62" ht="15" x14ac:dyDescent="0.25">
      <c r="A961" s="4">
        <v>956</v>
      </c>
      <c r="F961" s="51" t="s">
        <v>67</v>
      </c>
      <c r="G961" s="36">
        <v>35244</v>
      </c>
      <c r="L961" s="4">
        <v>0</v>
      </c>
      <c r="M961" s="4">
        <v>1</v>
      </c>
      <c r="N961" s="4">
        <v>45</v>
      </c>
      <c r="O961" s="4" t="s">
        <v>68</v>
      </c>
      <c r="P961" s="37">
        <f t="shared" si="41"/>
        <v>145</v>
      </c>
      <c r="R961" s="43">
        <v>250</v>
      </c>
      <c r="BE961" s="46">
        <v>36250</v>
      </c>
      <c r="BH961" s="4">
        <v>50</v>
      </c>
      <c r="BI961" s="49">
        <v>0</v>
      </c>
      <c r="BJ961" s="4">
        <v>0.01</v>
      </c>
    </row>
    <row r="962" spans="1:62" ht="15" x14ac:dyDescent="0.25">
      <c r="A962" s="4">
        <v>957</v>
      </c>
      <c r="F962" s="51" t="s">
        <v>67</v>
      </c>
      <c r="G962" s="36">
        <v>54321</v>
      </c>
      <c r="L962" s="4">
        <v>0</v>
      </c>
      <c r="M962" s="4">
        <v>0</v>
      </c>
      <c r="N962" s="4">
        <v>65</v>
      </c>
      <c r="O962" s="4" t="s">
        <v>68</v>
      </c>
      <c r="P962" s="37">
        <f t="shared" ref="P962:P1025" si="42">+L962*400+M962*100+N962</f>
        <v>65</v>
      </c>
      <c r="R962" s="43">
        <v>80</v>
      </c>
      <c r="BE962" s="46">
        <v>5200</v>
      </c>
      <c r="BH962" s="4">
        <v>50</v>
      </c>
      <c r="BI962" s="49">
        <v>0</v>
      </c>
      <c r="BJ962" s="4">
        <v>0.01</v>
      </c>
    </row>
    <row r="963" spans="1:62" ht="15" x14ac:dyDescent="0.25">
      <c r="A963" s="4">
        <v>958</v>
      </c>
      <c r="F963" s="51" t="s">
        <v>67</v>
      </c>
      <c r="G963" s="36">
        <v>28450</v>
      </c>
      <c r="L963" s="4">
        <v>14</v>
      </c>
      <c r="M963" s="4">
        <v>3</v>
      </c>
      <c r="N963" s="4">
        <v>55</v>
      </c>
      <c r="O963" s="4" t="s">
        <v>68</v>
      </c>
      <c r="P963" s="37">
        <f t="shared" si="42"/>
        <v>5955</v>
      </c>
      <c r="R963" s="43">
        <v>110</v>
      </c>
      <c r="BE963" s="46">
        <v>655050</v>
      </c>
      <c r="BH963" s="4">
        <v>50</v>
      </c>
      <c r="BI963" s="49">
        <v>0</v>
      </c>
      <c r="BJ963" s="4">
        <v>0.01</v>
      </c>
    </row>
    <row r="964" spans="1:62" ht="15" x14ac:dyDescent="0.25">
      <c r="A964" s="4">
        <v>959</v>
      </c>
      <c r="F964" s="51" t="s">
        <v>67</v>
      </c>
      <c r="G964" s="36">
        <v>26102</v>
      </c>
      <c r="L964" s="4">
        <v>12</v>
      </c>
      <c r="M964" s="4">
        <v>2</v>
      </c>
      <c r="N964" s="4">
        <v>50</v>
      </c>
      <c r="O964" s="4" t="s">
        <v>68</v>
      </c>
      <c r="P964" s="37">
        <f t="shared" si="42"/>
        <v>5050</v>
      </c>
      <c r="R964" s="43">
        <v>130</v>
      </c>
      <c r="BE964" s="46">
        <v>656500</v>
      </c>
      <c r="BH964" s="4">
        <v>50</v>
      </c>
      <c r="BI964" s="49">
        <v>0</v>
      </c>
      <c r="BJ964" s="4">
        <v>0.01</v>
      </c>
    </row>
    <row r="965" spans="1:62" ht="15" x14ac:dyDescent="0.25">
      <c r="A965" s="4">
        <v>960</v>
      </c>
      <c r="F965" s="51" t="s">
        <v>67</v>
      </c>
      <c r="G965" s="36">
        <v>26101</v>
      </c>
      <c r="L965" s="4">
        <v>6</v>
      </c>
      <c r="M965" s="4">
        <v>0</v>
      </c>
      <c r="N965" s="4">
        <v>40</v>
      </c>
      <c r="O965" s="4" t="s">
        <v>68</v>
      </c>
      <c r="P965" s="37">
        <f t="shared" si="42"/>
        <v>2440</v>
      </c>
      <c r="R965" s="43">
        <v>160</v>
      </c>
      <c r="BE965" s="46">
        <v>390400</v>
      </c>
      <c r="BH965" s="4">
        <v>50</v>
      </c>
      <c r="BI965" s="49">
        <v>0</v>
      </c>
      <c r="BJ965" s="4">
        <v>0.01</v>
      </c>
    </row>
    <row r="966" spans="1:62" ht="15" x14ac:dyDescent="0.25">
      <c r="A966" s="4">
        <v>961</v>
      </c>
      <c r="F966" s="51" t="s">
        <v>67</v>
      </c>
      <c r="G966" s="36">
        <v>29245</v>
      </c>
      <c r="L966" s="4">
        <v>2</v>
      </c>
      <c r="M966" s="4">
        <v>2</v>
      </c>
      <c r="N966" s="4">
        <v>39</v>
      </c>
      <c r="O966" s="4" t="s">
        <v>68</v>
      </c>
      <c r="P966" s="37">
        <f t="shared" si="42"/>
        <v>1039</v>
      </c>
      <c r="R966" s="43">
        <v>220</v>
      </c>
      <c r="BE966" s="46">
        <v>228580</v>
      </c>
      <c r="BH966" s="4">
        <v>50</v>
      </c>
      <c r="BI966" s="49">
        <v>0</v>
      </c>
      <c r="BJ966" s="4">
        <v>0.01</v>
      </c>
    </row>
    <row r="967" spans="1:62" ht="15" x14ac:dyDescent="0.25">
      <c r="A967" s="4">
        <v>962</v>
      </c>
      <c r="F967" s="51" t="s">
        <v>67</v>
      </c>
      <c r="G967" s="36">
        <v>40107</v>
      </c>
      <c r="L967" s="4">
        <v>1</v>
      </c>
      <c r="M967" s="4">
        <v>0</v>
      </c>
      <c r="N967" s="4">
        <v>26</v>
      </c>
      <c r="O967" s="4" t="s">
        <v>68</v>
      </c>
      <c r="P967" s="37">
        <f t="shared" si="42"/>
        <v>426</v>
      </c>
      <c r="R967" s="43">
        <v>100</v>
      </c>
      <c r="BE967" s="46">
        <v>42600</v>
      </c>
      <c r="BH967" s="4">
        <v>50</v>
      </c>
      <c r="BI967" s="49">
        <v>0</v>
      </c>
      <c r="BJ967" s="4">
        <v>0.01</v>
      </c>
    </row>
    <row r="968" spans="1:62" ht="15" x14ac:dyDescent="0.25">
      <c r="A968" s="4">
        <v>963</v>
      </c>
      <c r="F968" s="51" t="s">
        <v>67</v>
      </c>
      <c r="G968" s="36">
        <v>44260</v>
      </c>
      <c r="L968" s="4">
        <v>11</v>
      </c>
      <c r="M968" s="4">
        <v>3</v>
      </c>
      <c r="N968" s="4">
        <v>66.599999999999994</v>
      </c>
      <c r="O968" s="4" t="s">
        <v>68</v>
      </c>
      <c r="P968" s="37">
        <f t="shared" si="42"/>
        <v>4766.6000000000004</v>
      </c>
      <c r="R968" s="43">
        <v>130</v>
      </c>
      <c r="BE968" s="46">
        <v>619658</v>
      </c>
      <c r="BH968" s="4">
        <v>50</v>
      </c>
      <c r="BI968" s="49">
        <v>0</v>
      </c>
      <c r="BJ968" s="4">
        <v>0.01</v>
      </c>
    </row>
    <row r="969" spans="1:62" ht="15" x14ac:dyDescent="0.25">
      <c r="A969" s="4">
        <v>964</v>
      </c>
      <c r="F969" s="51" t="s">
        <v>67</v>
      </c>
      <c r="G969" s="36">
        <v>36293</v>
      </c>
      <c r="L969" s="4">
        <v>0</v>
      </c>
      <c r="M969" s="4">
        <v>3</v>
      </c>
      <c r="N969" s="4">
        <v>53</v>
      </c>
      <c r="O969" s="4" t="s">
        <v>68</v>
      </c>
      <c r="P969" s="37">
        <f t="shared" si="42"/>
        <v>353</v>
      </c>
      <c r="R969" s="43">
        <v>180</v>
      </c>
      <c r="BE969" s="46">
        <v>63540</v>
      </c>
      <c r="BH969" s="4">
        <v>50</v>
      </c>
      <c r="BI969" s="49">
        <v>0</v>
      </c>
      <c r="BJ969" s="4">
        <v>0.01</v>
      </c>
    </row>
    <row r="970" spans="1:62" ht="15" x14ac:dyDescent="0.25">
      <c r="A970" s="4">
        <v>965</v>
      </c>
      <c r="F970" s="51" t="s">
        <v>67</v>
      </c>
      <c r="G970" s="36">
        <v>37728</v>
      </c>
      <c r="L970" s="4">
        <v>6</v>
      </c>
      <c r="M970" s="4">
        <v>0</v>
      </c>
      <c r="N970" s="4">
        <v>0</v>
      </c>
      <c r="O970" s="4" t="s">
        <v>68</v>
      </c>
      <c r="P970" s="37">
        <f t="shared" si="42"/>
        <v>2400</v>
      </c>
      <c r="R970" s="43">
        <v>120</v>
      </c>
      <c r="BE970" s="46">
        <v>288000</v>
      </c>
      <c r="BH970" s="4">
        <v>50</v>
      </c>
      <c r="BI970" s="49">
        <v>0</v>
      </c>
      <c r="BJ970" s="4">
        <v>0.01</v>
      </c>
    </row>
    <row r="971" spans="1:62" ht="15" x14ac:dyDescent="0.25">
      <c r="A971" s="4">
        <v>966</v>
      </c>
      <c r="F971" s="51" t="s">
        <v>67</v>
      </c>
      <c r="G971" s="36">
        <v>26559</v>
      </c>
      <c r="L971" s="4">
        <v>1</v>
      </c>
      <c r="M971" s="4">
        <v>1</v>
      </c>
      <c r="N971" s="4">
        <v>12</v>
      </c>
      <c r="O971" s="4" t="s">
        <v>68</v>
      </c>
      <c r="P971" s="37">
        <f t="shared" si="42"/>
        <v>512</v>
      </c>
      <c r="R971" s="43">
        <v>80</v>
      </c>
      <c r="BE971" s="46">
        <v>40960</v>
      </c>
      <c r="BH971" s="4">
        <v>50</v>
      </c>
      <c r="BI971" s="49">
        <v>0</v>
      </c>
      <c r="BJ971" s="4">
        <v>0.01</v>
      </c>
    </row>
    <row r="972" spans="1:62" ht="15" x14ac:dyDescent="0.25">
      <c r="A972" s="4">
        <v>967</v>
      </c>
      <c r="F972" s="51" t="s">
        <v>67</v>
      </c>
      <c r="G972" s="36">
        <v>40044</v>
      </c>
      <c r="L972" s="4">
        <v>0</v>
      </c>
      <c r="M972" s="4">
        <v>1</v>
      </c>
      <c r="N972" s="4">
        <v>43</v>
      </c>
      <c r="O972" s="4" t="s">
        <v>68</v>
      </c>
      <c r="P972" s="37">
        <f t="shared" si="42"/>
        <v>143</v>
      </c>
      <c r="R972" s="43">
        <v>450</v>
      </c>
      <c r="BE972" s="46">
        <v>64350</v>
      </c>
      <c r="BH972" s="4">
        <v>50</v>
      </c>
      <c r="BI972" s="49">
        <v>0</v>
      </c>
      <c r="BJ972" s="4">
        <v>0.01</v>
      </c>
    </row>
    <row r="973" spans="1:62" ht="15" x14ac:dyDescent="0.25">
      <c r="A973" s="4">
        <v>968</v>
      </c>
      <c r="F973" s="51" t="s">
        <v>67</v>
      </c>
      <c r="G973" s="36">
        <v>39106</v>
      </c>
      <c r="L973" s="4">
        <v>5</v>
      </c>
      <c r="M973" s="4">
        <v>0</v>
      </c>
      <c r="N973" s="4">
        <v>82</v>
      </c>
      <c r="O973" s="4" t="s">
        <v>68</v>
      </c>
      <c r="P973" s="37">
        <f t="shared" si="42"/>
        <v>2082</v>
      </c>
      <c r="R973" s="43">
        <v>80</v>
      </c>
      <c r="BE973" s="46">
        <v>166560</v>
      </c>
      <c r="BH973" s="4">
        <v>50</v>
      </c>
      <c r="BI973" s="49">
        <v>0</v>
      </c>
      <c r="BJ973" s="4">
        <v>0.01</v>
      </c>
    </row>
    <row r="974" spans="1:62" ht="15" x14ac:dyDescent="0.25">
      <c r="A974" s="4">
        <v>969</v>
      </c>
      <c r="F974" s="51" t="s">
        <v>67</v>
      </c>
      <c r="G974" s="36">
        <v>19162</v>
      </c>
      <c r="L974" s="4">
        <v>2</v>
      </c>
      <c r="M974" s="4">
        <v>2</v>
      </c>
      <c r="N974" s="4">
        <v>71.599999999999994</v>
      </c>
      <c r="O974" s="4" t="s">
        <v>68</v>
      </c>
      <c r="P974" s="37">
        <f t="shared" si="42"/>
        <v>1071.5999999999999</v>
      </c>
      <c r="R974" s="43">
        <v>260</v>
      </c>
      <c r="BE974" s="46">
        <v>278616</v>
      </c>
      <c r="BH974" s="4">
        <v>50</v>
      </c>
      <c r="BI974" s="49">
        <v>0</v>
      </c>
      <c r="BJ974" s="4">
        <v>0.01</v>
      </c>
    </row>
    <row r="975" spans="1:62" ht="15" x14ac:dyDescent="0.25">
      <c r="A975" s="4">
        <v>970</v>
      </c>
      <c r="F975" s="51" t="s">
        <v>67</v>
      </c>
      <c r="G975" s="36">
        <v>26375</v>
      </c>
      <c r="L975" s="4">
        <v>1</v>
      </c>
      <c r="M975" s="4">
        <v>2</v>
      </c>
      <c r="N975" s="4">
        <v>67</v>
      </c>
      <c r="O975" s="4" t="s">
        <v>68</v>
      </c>
      <c r="P975" s="37">
        <f t="shared" si="42"/>
        <v>667</v>
      </c>
      <c r="R975" s="43">
        <v>260</v>
      </c>
      <c r="BE975" s="46">
        <v>173420</v>
      </c>
      <c r="BH975" s="4">
        <v>50</v>
      </c>
      <c r="BI975" s="49">
        <v>0</v>
      </c>
      <c r="BJ975" s="4">
        <v>0.01</v>
      </c>
    </row>
    <row r="976" spans="1:62" ht="15" x14ac:dyDescent="0.25">
      <c r="A976" s="4">
        <v>971</v>
      </c>
      <c r="F976" s="51" t="s">
        <v>67</v>
      </c>
      <c r="G976" s="36">
        <v>29394</v>
      </c>
      <c r="L976" s="4">
        <v>5</v>
      </c>
      <c r="M976" s="4">
        <v>1</v>
      </c>
      <c r="N976" s="4">
        <v>16</v>
      </c>
      <c r="O976" s="4" t="s">
        <v>68</v>
      </c>
      <c r="P976" s="37">
        <f t="shared" si="42"/>
        <v>2116</v>
      </c>
      <c r="R976" s="43">
        <v>220</v>
      </c>
      <c r="BE976" s="46">
        <v>465520</v>
      </c>
      <c r="BH976" s="4">
        <v>50</v>
      </c>
      <c r="BI976" s="49">
        <v>0</v>
      </c>
      <c r="BJ976" s="4">
        <v>0.01</v>
      </c>
    </row>
    <row r="977" spans="1:62" ht="15" x14ac:dyDescent="0.25">
      <c r="A977" s="4">
        <v>972</v>
      </c>
      <c r="F977" s="51" t="s">
        <v>67</v>
      </c>
      <c r="G977" s="36">
        <v>26680</v>
      </c>
      <c r="L977" s="4">
        <v>4</v>
      </c>
      <c r="M977" s="4">
        <v>2</v>
      </c>
      <c r="N977" s="4">
        <v>66.400000000000006</v>
      </c>
      <c r="O977" s="4" t="s">
        <v>68</v>
      </c>
      <c r="P977" s="37">
        <f t="shared" si="42"/>
        <v>1866.4</v>
      </c>
      <c r="R977" s="43">
        <v>190</v>
      </c>
      <c r="BE977" s="46">
        <v>354616</v>
      </c>
      <c r="BH977" s="4">
        <v>50</v>
      </c>
      <c r="BI977" s="49">
        <v>0</v>
      </c>
      <c r="BJ977" s="4">
        <v>0.01</v>
      </c>
    </row>
    <row r="978" spans="1:62" ht="15" x14ac:dyDescent="0.25">
      <c r="A978" s="4">
        <v>973</v>
      </c>
      <c r="F978" s="51" t="s">
        <v>67</v>
      </c>
      <c r="G978" s="36">
        <v>35430</v>
      </c>
      <c r="L978" s="4">
        <v>2</v>
      </c>
      <c r="M978" s="4">
        <v>0</v>
      </c>
      <c r="N978" s="4">
        <v>97.2</v>
      </c>
      <c r="O978" s="4" t="s">
        <v>68</v>
      </c>
      <c r="P978" s="37">
        <f t="shared" si="42"/>
        <v>897.2</v>
      </c>
      <c r="R978" s="43">
        <v>250</v>
      </c>
      <c r="BE978" s="46">
        <v>224300</v>
      </c>
      <c r="BH978" s="4">
        <v>50</v>
      </c>
      <c r="BI978" s="49">
        <v>0</v>
      </c>
      <c r="BJ978" s="4">
        <v>0.01</v>
      </c>
    </row>
    <row r="979" spans="1:62" ht="15" x14ac:dyDescent="0.25">
      <c r="A979" s="4">
        <v>974</v>
      </c>
      <c r="F979" s="51" t="s">
        <v>67</v>
      </c>
      <c r="G979" s="36">
        <v>56034</v>
      </c>
      <c r="L979" s="4">
        <v>2</v>
      </c>
      <c r="M979" s="4">
        <v>0</v>
      </c>
      <c r="N979" s="4">
        <v>97.2</v>
      </c>
      <c r="O979" s="4" t="s">
        <v>68</v>
      </c>
      <c r="P979" s="37">
        <f t="shared" si="42"/>
        <v>897.2</v>
      </c>
      <c r="R979" s="43">
        <v>220</v>
      </c>
      <c r="BE979" s="46">
        <v>197384</v>
      </c>
      <c r="BH979" s="4">
        <v>50</v>
      </c>
      <c r="BI979" s="49">
        <v>0</v>
      </c>
      <c r="BJ979" s="4">
        <v>0.01</v>
      </c>
    </row>
    <row r="980" spans="1:62" ht="15" x14ac:dyDescent="0.25">
      <c r="A980" s="4">
        <v>975</v>
      </c>
      <c r="F980" s="51" t="s">
        <v>67</v>
      </c>
      <c r="G980" s="36">
        <v>26552</v>
      </c>
      <c r="L980" s="4">
        <v>5</v>
      </c>
      <c r="M980" s="4">
        <v>2</v>
      </c>
      <c r="N980" s="4">
        <v>40</v>
      </c>
      <c r="O980" s="4" t="s">
        <v>68</v>
      </c>
      <c r="P980" s="37">
        <f t="shared" si="42"/>
        <v>2240</v>
      </c>
      <c r="R980" s="43">
        <v>80</v>
      </c>
      <c r="BE980" s="46">
        <v>179200</v>
      </c>
      <c r="BH980" s="4">
        <v>50</v>
      </c>
      <c r="BI980" s="49">
        <v>0</v>
      </c>
      <c r="BJ980" s="4">
        <v>0.01</v>
      </c>
    </row>
    <row r="981" spans="1:62" ht="15" x14ac:dyDescent="0.25">
      <c r="A981" s="4">
        <v>976</v>
      </c>
      <c r="F981" s="51" t="s">
        <v>67</v>
      </c>
      <c r="G981" s="36">
        <v>24100</v>
      </c>
      <c r="L981" s="4">
        <v>20</v>
      </c>
      <c r="M981" s="4">
        <v>0</v>
      </c>
      <c r="N981" s="4">
        <v>4.5999999999999996</v>
      </c>
      <c r="O981" s="4" t="s">
        <v>68</v>
      </c>
      <c r="P981" s="37">
        <f t="shared" si="42"/>
        <v>8004.6</v>
      </c>
      <c r="R981" s="43">
        <v>100</v>
      </c>
      <c r="BE981" s="46">
        <v>800460</v>
      </c>
      <c r="BH981" s="4">
        <v>50</v>
      </c>
      <c r="BI981" s="49">
        <v>0</v>
      </c>
      <c r="BJ981" s="4">
        <v>0.01</v>
      </c>
    </row>
    <row r="982" spans="1:62" ht="15" x14ac:dyDescent="0.25">
      <c r="A982" s="4">
        <v>977</v>
      </c>
      <c r="F982" s="51" t="s">
        <v>67</v>
      </c>
      <c r="G982" s="36">
        <v>26257</v>
      </c>
      <c r="L982" s="4">
        <v>17</v>
      </c>
      <c r="M982" s="4">
        <v>1</v>
      </c>
      <c r="N982" s="4">
        <v>95</v>
      </c>
      <c r="O982" s="4" t="s">
        <v>68</v>
      </c>
      <c r="P982" s="37">
        <f t="shared" si="42"/>
        <v>6995</v>
      </c>
      <c r="R982" s="43">
        <v>190</v>
      </c>
      <c r="BE982" s="46">
        <v>1329050</v>
      </c>
      <c r="BH982" s="4">
        <v>50</v>
      </c>
      <c r="BI982" s="49">
        <v>0</v>
      </c>
      <c r="BJ982" s="4">
        <v>0.01</v>
      </c>
    </row>
    <row r="983" spans="1:62" ht="15" x14ac:dyDescent="0.25">
      <c r="A983" s="4">
        <v>978</v>
      </c>
      <c r="F983" s="51" t="s">
        <v>67</v>
      </c>
      <c r="G983" s="36">
        <v>21553</v>
      </c>
      <c r="L983" s="4">
        <v>0</v>
      </c>
      <c r="M983" s="4">
        <v>3</v>
      </c>
      <c r="N983" s="4">
        <v>0</v>
      </c>
      <c r="O983" s="4" t="s">
        <v>68</v>
      </c>
      <c r="P983" s="37">
        <f t="shared" si="42"/>
        <v>300</v>
      </c>
      <c r="R983" s="43">
        <v>250</v>
      </c>
      <c r="BE983" s="46">
        <v>75000</v>
      </c>
      <c r="BH983" s="4">
        <v>50</v>
      </c>
      <c r="BI983" s="49">
        <v>0</v>
      </c>
      <c r="BJ983" s="4">
        <v>0.01</v>
      </c>
    </row>
    <row r="984" spans="1:62" ht="15" x14ac:dyDescent="0.25">
      <c r="A984" s="4">
        <v>979</v>
      </c>
      <c r="F984" s="51" t="s">
        <v>67</v>
      </c>
      <c r="G984" s="36">
        <v>29138</v>
      </c>
      <c r="L984" s="4">
        <v>10</v>
      </c>
      <c r="M984" s="4">
        <v>3</v>
      </c>
      <c r="N984" s="4">
        <v>25</v>
      </c>
      <c r="O984" s="4" t="s">
        <v>68</v>
      </c>
      <c r="P984" s="37">
        <f t="shared" si="42"/>
        <v>4325</v>
      </c>
      <c r="R984" s="43">
        <v>130</v>
      </c>
      <c r="BE984" s="46">
        <v>562250</v>
      </c>
      <c r="BH984" s="4">
        <v>50</v>
      </c>
      <c r="BI984" s="49">
        <v>0</v>
      </c>
      <c r="BJ984" s="4">
        <v>0.01</v>
      </c>
    </row>
    <row r="985" spans="1:62" ht="15" x14ac:dyDescent="0.25">
      <c r="A985" s="4">
        <v>980</v>
      </c>
      <c r="F985" s="51" t="s">
        <v>67</v>
      </c>
      <c r="G985" s="36">
        <v>21569</v>
      </c>
      <c r="L985" s="4">
        <v>2</v>
      </c>
      <c r="M985" s="4">
        <v>0</v>
      </c>
      <c r="N985" s="4">
        <v>45</v>
      </c>
      <c r="O985" s="4" t="s">
        <v>68</v>
      </c>
      <c r="P985" s="37">
        <f t="shared" si="42"/>
        <v>845</v>
      </c>
      <c r="R985" s="43">
        <v>180</v>
      </c>
      <c r="BE985" s="46">
        <v>152100</v>
      </c>
      <c r="BH985" s="4">
        <v>50</v>
      </c>
      <c r="BI985" s="49">
        <v>0</v>
      </c>
      <c r="BJ985" s="4">
        <v>0.01</v>
      </c>
    </row>
    <row r="986" spans="1:62" ht="15" x14ac:dyDescent="0.25">
      <c r="A986" s="4">
        <v>981</v>
      </c>
      <c r="F986" s="51" t="s">
        <v>67</v>
      </c>
      <c r="G986" s="36">
        <v>35015</v>
      </c>
      <c r="L986" s="4">
        <v>9</v>
      </c>
      <c r="M986" s="4">
        <v>3</v>
      </c>
      <c r="N986" s="4">
        <v>88</v>
      </c>
      <c r="O986" s="4" t="s">
        <v>68</v>
      </c>
      <c r="P986" s="37">
        <f t="shared" si="42"/>
        <v>3988</v>
      </c>
      <c r="R986" s="43">
        <v>100</v>
      </c>
      <c r="BE986" s="46">
        <v>398800</v>
      </c>
      <c r="BH986" s="4">
        <v>50</v>
      </c>
      <c r="BI986" s="49">
        <v>0</v>
      </c>
      <c r="BJ986" s="4">
        <v>0.01</v>
      </c>
    </row>
    <row r="987" spans="1:62" ht="15" x14ac:dyDescent="0.25">
      <c r="A987" s="4">
        <v>982</v>
      </c>
      <c r="F987" s="51" t="s">
        <v>67</v>
      </c>
      <c r="G987" s="36">
        <v>28818</v>
      </c>
      <c r="L987" s="4">
        <v>6</v>
      </c>
      <c r="M987" s="4">
        <v>0</v>
      </c>
      <c r="N987" s="4">
        <v>99</v>
      </c>
      <c r="O987" s="4" t="s">
        <v>68</v>
      </c>
      <c r="P987" s="37">
        <f t="shared" si="42"/>
        <v>2499</v>
      </c>
      <c r="R987" s="43">
        <v>150</v>
      </c>
      <c r="BE987" s="46">
        <v>374850</v>
      </c>
      <c r="BH987" s="4">
        <v>50</v>
      </c>
      <c r="BI987" s="49">
        <v>0</v>
      </c>
      <c r="BJ987" s="4">
        <v>0.01</v>
      </c>
    </row>
    <row r="988" spans="1:62" ht="15" x14ac:dyDescent="0.25">
      <c r="A988" s="4">
        <v>983</v>
      </c>
      <c r="F988" s="51" t="s">
        <v>67</v>
      </c>
      <c r="G988" s="36">
        <v>36305</v>
      </c>
      <c r="L988" s="4">
        <v>1</v>
      </c>
      <c r="M988" s="4">
        <v>0</v>
      </c>
      <c r="N988" s="4">
        <v>0</v>
      </c>
      <c r="O988" s="4" t="s">
        <v>68</v>
      </c>
      <c r="P988" s="37">
        <f t="shared" si="42"/>
        <v>400</v>
      </c>
      <c r="R988" s="43">
        <v>180</v>
      </c>
      <c r="BE988" s="46">
        <v>72000</v>
      </c>
      <c r="BH988" s="4">
        <v>50</v>
      </c>
      <c r="BI988" s="49">
        <v>0</v>
      </c>
      <c r="BJ988" s="4">
        <v>0.01</v>
      </c>
    </row>
    <row r="989" spans="1:62" ht="15" x14ac:dyDescent="0.25">
      <c r="A989" s="4">
        <v>984</v>
      </c>
      <c r="F989" s="51" t="s">
        <v>67</v>
      </c>
      <c r="G989" s="36">
        <v>25036</v>
      </c>
      <c r="L989" s="4">
        <v>3</v>
      </c>
      <c r="M989" s="4">
        <v>0</v>
      </c>
      <c r="N989" s="4">
        <v>70</v>
      </c>
      <c r="O989" s="4" t="s">
        <v>68</v>
      </c>
      <c r="P989" s="37">
        <f t="shared" si="42"/>
        <v>1270</v>
      </c>
      <c r="R989" s="43">
        <v>220</v>
      </c>
      <c r="BE989" s="46">
        <v>279400</v>
      </c>
      <c r="BH989" s="4">
        <v>50</v>
      </c>
      <c r="BI989" s="49">
        <v>0</v>
      </c>
      <c r="BJ989" s="4">
        <v>0.01</v>
      </c>
    </row>
    <row r="990" spans="1:62" ht="15" x14ac:dyDescent="0.25">
      <c r="A990" s="4">
        <v>985</v>
      </c>
      <c r="F990" s="51" t="s">
        <v>67</v>
      </c>
      <c r="G990" s="36">
        <v>39221</v>
      </c>
      <c r="L990" s="4">
        <v>1</v>
      </c>
      <c r="M990" s="4">
        <v>0</v>
      </c>
      <c r="N990" s="4">
        <v>0</v>
      </c>
      <c r="O990" s="4" t="s">
        <v>68</v>
      </c>
      <c r="P990" s="37">
        <f t="shared" si="42"/>
        <v>400</v>
      </c>
      <c r="R990" s="43">
        <v>260</v>
      </c>
      <c r="BE990" s="46">
        <v>104000</v>
      </c>
      <c r="BH990" s="4">
        <v>50</v>
      </c>
      <c r="BI990" s="49">
        <v>0</v>
      </c>
      <c r="BJ990" s="4">
        <v>0.01</v>
      </c>
    </row>
    <row r="991" spans="1:62" ht="15" x14ac:dyDescent="0.25">
      <c r="A991" s="4">
        <v>986</v>
      </c>
      <c r="F991" s="51" t="s">
        <v>67</v>
      </c>
      <c r="G991" s="36">
        <v>29388</v>
      </c>
      <c r="L991" s="4">
        <v>15</v>
      </c>
      <c r="M991" s="4">
        <v>0</v>
      </c>
      <c r="N991" s="4">
        <v>26</v>
      </c>
      <c r="O991" s="4" t="s">
        <v>68</v>
      </c>
      <c r="P991" s="37">
        <f t="shared" si="42"/>
        <v>6026</v>
      </c>
      <c r="R991" s="43">
        <v>100</v>
      </c>
      <c r="BE991" s="46">
        <v>602600</v>
      </c>
      <c r="BH991" s="4">
        <v>50</v>
      </c>
      <c r="BI991" s="49">
        <v>0</v>
      </c>
      <c r="BJ991" s="4">
        <v>0.01</v>
      </c>
    </row>
    <row r="992" spans="1:62" ht="15" x14ac:dyDescent="0.25">
      <c r="A992" s="4">
        <v>987</v>
      </c>
      <c r="F992" s="51" t="s">
        <v>67</v>
      </c>
      <c r="G992" s="36">
        <v>56359</v>
      </c>
      <c r="L992" s="4">
        <v>8</v>
      </c>
      <c r="M992" s="4">
        <v>1</v>
      </c>
      <c r="N992" s="4">
        <v>59</v>
      </c>
      <c r="O992" s="4" t="s">
        <v>68</v>
      </c>
      <c r="P992" s="37">
        <f t="shared" si="42"/>
        <v>3359</v>
      </c>
      <c r="R992" s="43">
        <v>100</v>
      </c>
      <c r="BE992" s="46">
        <v>335900</v>
      </c>
      <c r="BH992" s="4">
        <v>50</v>
      </c>
      <c r="BI992" s="49">
        <v>0</v>
      </c>
      <c r="BJ992" s="4">
        <v>0.01</v>
      </c>
    </row>
    <row r="993" spans="1:62" ht="15" x14ac:dyDescent="0.25">
      <c r="A993" s="4">
        <v>988</v>
      </c>
      <c r="F993" s="51" t="s">
        <v>67</v>
      </c>
      <c r="G993" s="36">
        <v>27187</v>
      </c>
      <c r="L993" s="4">
        <v>4</v>
      </c>
      <c r="M993" s="4">
        <v>2</v>
      </c>
      <c r="N993" s="4">
        <v>10</v>
      </c>
      <c r="O993" s="4" t="s">
        <v>68</v>
      </c>
      <c r="P993" s="37">
        <f t="shared" si="42"/>
        <v>1810</v>
      </c>
      <c r="R993" s="43">
        <v>100</v>
      </c>
      <c r="BE993" s="46">
        <v>181000</v>
      </c>
      <c r="BH993" s="4">
        <v>50</v>
      </c>
      <c r="BI993" s="49">
        <v>0</v>
      </c>
      <c r="BJ993" s="4">
        <v>0.01</v>
      </c>
    </row>
    <row r="994" spans="1:62" ht="15" x14ac:dyDescent="0.25">
      <c r="A994" s="4">
        <v>989</v>
      </c>
      <c r="F994" s="51" t="s">
        <v>67</v>
      </c>
      <c r="G994" s="36">
        <v>29253</v>
      </c>
      <c r="L994" s="4">
        <v>5</v>
      </c>
      <c r="M994" s="4">
        <v>1</v>
      </c>
      <c r="N994" s="4">
        <v>53</v>
      </c>
      <c r="O994" s="4" t="s">
        <v>68</v>
      </c>
      <c r="P994" s="37">
        <f t="shared" si="42"/>
        <v>2153</v>
      </c>
      <c r="R994" s="43">
        <v>100</v>
      </c>
      <c r="BE994" s="46">
        <v>215300</v>
      </c>
      <c r="BH994" s="4">
        <v>50</v>
      </c>
      <c r="BI994" s="49">
        <v>0</v>
      </c>
      <c r="BJ994" s="4">
        <v>0.01</v>
      </c>
    </row>
    <row r="995" spans="1:62" ht="15" x14ac:dyDescent="0.25">
      <c r="A995" s="4">
        <v>990</v>
      </c>
      <c r="F995" s="51" t="s">
        <v>67</v>
      </c>
      <c r="G995" s="36">
        <v>34891</v>
      </c>
      <c r="L995" s="4">
        <v>6</v>
      </c>
      <c r="M995" s="4">
        <v>1</v>
      </c>
      <c r="N995" s="4">
        <v>62</v>
      </c>
      <c r="O995" s="4" t="s">
        <v>68</v>
      </c>
      <c r="P995" s="37">
        <f t="shared" si="42"/>
        <v>2562</v>
      </c>
      <c r="R995" s="43">
        <v>180</v>
      </c>
      <c r="BE995" s="46">
        <v>461160</v>
      </c>
      <c r="BH995" s="4">
        <v>50</v>
      </c>
      <c r="BI995" s="49">
        <v>0</v>
      </c>
      <c r="BJ995" s="4">
        <v>0.01</v>
      </c>
    </row>
    <row r="996" spans="1:62" ht="15" x14ac:dyDescent="0.25">
      <c r="A996" s="4">
        <v>991</v>
      </c>
      <c r="F996" s="51" t="s">
        <v>67</v>
      </c>
      <c r="G996" s="36">
        <v>26511</v>
      </c>
      <c r="L996" s="4">
        <v>1</v>
      </c>
      <c r="M996" s="4">
        <v>2</v>
      </c>
      <c r="N996" s="4">
        <v>60</v>
      </c>
      <c r="O996" s="4" t="s">
        <v>68</v>
      </c>
      <c r="P996" s="37">
        <f t="shared" si="42"/>
        <v>660</v>
      </c>
      <c r="R996" s="43">
        <v>200</v>
      </c>
      <c r="BE996" s="46">
        <v>132000</v>
      </c>
      <c r="BH996" s="4">
        <v>50</v>
      </c>
      <c r="BI996" s="49">
        <v>0</v>
      </c>
      <c r="BJ996" s="4">
        <v>0.01</v>
      </c>
    </row>
    <row r="997" spans="1:62" ht="15" x14ac:dyDescent="0.25">
      <c r="A997" s="4">
        <v>992</v>
      </c>
      <c r="F997" s="51" t="s">
        <v>67</v>
      </c>
      <c r="G997" s="36">
        <v>26514</v>
      </c>
      <c r="L997" s="4">
        <v>4</v>
      </c>
      <c r="M997" s="4">
        <v>3</v>
      </c>
      <c r="N997" s="4">
        <v>0</v>
      </c>
      <c r="O997" s="4" t="s">
        <v>68</v>
      </c>
      <c r="P997" s="37">
        <f t="shared" si="42"/>
        <v>1900</v>
      </c>
      <c r="R997" s="43">
        <v>130</v>
      </c>
      <c r="BE997" s="46">
        <v>247000</v>
      </c>
      <c r="BH997" s="4">
        <v>50</v>
      </c>
      <c r="BI997" s="49">
        <v>0</v>
      </c>
      <c r="BJ997" s="4">
        <v>0.01</v>
      </c>
    </row>
    <row r="998" spans="1:62" ht="15" x14ac:dyDescent="0.25">
      <c r="A998" s="4">
        <v>993</v>
      </c>
      <c r="F998" s="51" t="s">
        <v>67</v>
      </c>
      <c r="G998" s="36">
        <v>26526</v>
      </c>
      <c r="L998" s="4">
        <v>1</v>
      </c>
      <c r="M998" s="4">
        <v>3</v>
      </c>
      <c r="N998" s="4">
        <v>40</v>
      </c>
      <c r="O998" s="4" t="s">
        <v>68</v>
      </c>
      <c r="P998" s="37">
        <f t="shared" si="42"/>
        <v>740</v>
      </c>
      <c r="R998" s="43">
        <v>180</v>
      </c>
      <c r="BE998" s="46">
        <v>133200</v>
      </c>
      <c r="BH998" s="4">
        <v>50</v>
      </c>
      <c r="BI998" s="49">
        <v>0</v>
      </c>
      <c r="BJ998" s="4">
        <v>0.01</v>
      </c>
    </row>
    <row r="999" spans="1:62" ht="15" x14ac:dyDescent="0.25">
      <c r="A999" s="4">
        <v>994</v>
      </c>
      <c r="F999" s="51" t="s">
        <v>67</v>
      </c>
      <c r="G999" s="36">
        <v>27708</v>
      </c>
      <c r="L999" s="4">
        <v>6</v>
      </c>
      <c r="M999" s="4">
        <v>1</v>
      </c>
      <c r="N999" s="4">
        <v>45</v>
      </c>
      <c r="O999" s="4" t="s">
        <v>68</v>
      </c>
      <c r="P999" s="37">
        <f t="shared" si="42"/>
        <v>2545</v>
      </c>
      <c r="R999" s="43">
        <v>100</v>
      </c>
      <c r="BE999" s="46">
        <v>254500</v>
      </c>
      <c r="BH999" s="4">
        <v>50</v>
      </c>
      <c r="BI999" s="49">
        <v>0</v>
      </c>
      <c r="BJ999" s="4">
        <v>0.01</v>
      </c>
    </row>
    <row r="1000" spans="1:62" ht="15" x14ac:dyDescent="0.25">
      <c r="A1000" s="4">
        <v>995</v>
      </c>
      <c r="F1000" s="51" t="s">
        <v>67</v>
      </c>
      <c r="G1000" s="36">
        <v>32985</v>
      </c>
      <c r="L1000" s="4">
        <v>7</v>
      </c>
      <c r="M1000" s="4">
        <v>0</v>
      </c>
      <c r="N1000" s="4">
        <v>25</v>
      </c>
      <c r="O1000" s="4" t="s">
        <v>68</v>
      </c>
      <c r="P1000" s="37">
        <f t="shared" si="42"/>
        <v>2825</v>
      </c>
      <c r="R1000" s="43">
        <v>180</v>
      </c>
      <c r="BE1000" s="46">
        <v>508500</v>
      </c>
      <c r="BH1000" s="4">
        <v>50</v>
      </c>
      <c r="BI1000" s="49">
        <v>0</v>
      </c>
      <c r="BJ1000" s="4">
        <v>0.01</v>
      </c>
    </row>
    <row r="1001" spans="1:62" ht="15" x14ac:dyDescent="0.25">
      <c r="A1001" s="4">
        <v>996</v>
      </c>
      <c r="F1001" s="51" t="s">
        <v>67</v>
      </c>
      <c r="G1001" s="36">
        <v>27207</v>
      </c>
      <c r="L1001" s="4">
        <v>4</v>
      </c>
      <c r="M1001" s="4">
        <v>0</v>
      </c>
      <c r="N1001" s="4">
        <v>8.5</v>
      </c>
      <c r="O1001" s="4" t="s">
        <v>68</v>
      </c>
      <c r="P1001" s="37">
        <f t="shared" si="42"/>
        <v>1608.5</v>
      </c>
      <c r="R1001" s="43">
        <v>130</v>
      </c>
      <c r="BE1001" s="46">
        <v>209105</v>
      </c>
      <c r="BH1001" s="4">
        <v>50</v>
      </c>
      <c r="BI1001" s="49">
        <v>0</v>
      </c>
      <c r="BJ1001" s="4">
        <v>0.01</v>
      </c>
    </row>
    <row r="1002" spans="1:62" ht="15" x14ac:dyDescent="0.25">
      <c r="A1002" s="4">
        <v>997</v>
      </c>
      <c r="F1002" s="51" t="s">
        <v>67</v>
      </c>
      <c r="G1002" s="36">
        <v>40853</v>
      </c>
      <c r="L1002" s="4">
        <v>8</v>
      </c>
      <c r="M1002" s="4">
        <v>1</v>
      </c>
      <c r="N1002" s="4">
        <v>50.4</v>
      </c>
      <c r="O1002" s="4" t="s">
        <v>68</v>
      </c>
      <c r="P1002" s="37">
        <f t="shared" si="42"/>
        <v>3350.4</v>
      </c>
      <c r="R1002" s="43">
        <v>130</v>
      </c>
      <c r="BE1002" s="46">
        <v>435552</v>
      </c>
      <c r="BH1002" s="4">
        <v>50</v>
      </c>
      <c r="BI1002" s="49">
        <v>0</v>
      </c>
      <c r="BJ1002" s="4">
        <v>0.01</v>
      </c>
    </row>
    <row r="1003" spans="1:62" ht="15" x14ac:dyDescent="0.25">
      <c r="A1003" s="4">
        <v>998</v>
      </c>
      <c r="F1003" s="51" t="s">
        <v>67</v>
      </c>
      <c r="G1003" s="36">
        <v>48281</v>
      </c>
      <c r="L1003" s="4">
        <v>2</v>
      </c>
      <c r="M1003" s="4">
        <v>0</v>
      </c>
      <c r="N1003" s="4">
        <v>48.7</v>
      </c>
      <c r="O1003" s="4" t="s">
        <v>68</v>
      </c>
      <c r="P1003" s="37">
        <f t="shared" si="42"/>
        <v>848.7</v>
      </c>
      <c r="R1003" s="43">
        <v>80</v>
      </c>
      <c r="BE1003" s="46">
        <v>67896</v>
      </c>
      <c r="BH1003" s="4">
        <v>50</v>
      </c>
      <c r="BI1003" s="49">
        <v>0</v>
      </c>
      <c r="BJ1003" s="4">
        <v>0.01</v>
      </c>
    </row>
    <row r="1004" spans="1:62" ht="15" x14ac:dyDescent="0.25">
      <c r="A1004" s="4">
        <v>999</v>
      </c>
      <c r="F1004" s="51" t="s">
        <v>67</v>
      </c>
      <c r="G1004" s="36">
        <v>48282</v>
      </c>
      <c r="L1004" s="4">
        <v>2</v>
      </c>
      <c r="M1004" s="4">
        <v>1</v>
      </c>
      <c r="N1004" s="4">
        <v>59.6</v>
      </c>
      <c r="O1004" s="4" t="s">
        <v>68</v>
      </c>
      <c r="P1004" s="37">
        <f t="shared" si="42"/>
        <v>959.6</v>
      </c>
      <c r="R1004" s="43">
        <v>80</v>
      </c>
      <c r="BE1004" s="46">
        <v>76768</v>
      </c>
      <c r="BH1004" s="4">
        <v>50</v>
      </c>
      <c r="BI1004" s="49">
        <v>0</v>
      </c>
      <c r="BJ1004" s="4">
        <v>0.01</v>
      </c>
    </row>
    <row r="1005" spans="1:62" ht="15" x14ac:dyDescent="0.25">
      <c r="A1005" s="4">
        <v>1000</v>
      </c>
      <c r="F1005" s="51" t="s">
        <v>67</v>
      </c>
      <c r="G1005" s="36">
        <v>29339</v>
      </c>
      <c r="L1005" s="4">
        <v>0</v>
      </c>
      <c r="M1005" s="4">
        <v>0</v>
      </c>
      <c r="N1005" s="4">
        <v>84</v>
      </c>
      <c r="O1005" s="4" t="s">
        <v>68</v>
      </c>
      <c r="P1005" s="37">
        <f t="shared" si="42"/>
        <v>84</v>
      </c>
      <c r="R1005" s="43">
        <v>80</v>
      </c>
      <c r="BE1005" s="46">
        <v>6720</v>
      </c>
      <c r="BH1005" s="4">
        <v>50</v>
      </c>
      <c r="BI1005" s="49">
        <v>0</v>
      </c>
      <c r="BJ1005" s="4">
        <v>0.01</v>
      </c>
    </row>
    <row r="1006" spans="1:62" ht="15" x14ac:dyDescent="0.25">
      <c r="A1006" s="4">
        <v>1001</v>
      </c>
      <c r="F1006" s="51" t="s">
        <v>67</v>
      </c>
      <c r="G1006" s="36">
        <v>28470</v>
      </c>
      <c r="L1006" s="4">
        <v>5</v>
      </c>
      <c r="M1006" s="4">
        <v>2</v>
      </c>
      <c r="N1006" s="4">
        <v>68</v>
      </c>
      <c r="O1006" s="4" t="s">
        <v>68</v>
      </c>
      <c r="P1006" s="37">
        <f t="shared" si="42"/>
        <v>2268</v>
      </c>
      <c r="R1006" s="43">
        <v>100</v>
      </c>
      <c r="BE1006" s="46">
        <v>226800</v>
      </c>
      <c r="BH1006" s="4">
        <v>50</v>
      </c>
      <c r="BI1006" s="49">
        <v>0</v>
      </c>
      <c r="BJ1006" s="4">
        <v>0.01</v>
      </c>
    </row>
    <row r="1007" spans="1:62" ht="15" x14ac:dyDescent="0.25">
      <c r="A1007" s="4">
        <v>1002</v>
      </c>
      <c r="F1007" s="51" t="s">
        <v>67</v>
      </c>
      <c r="G1007" s="36">
        <v>29330</v>
      </c>
      <c r="L1007" s="4">
        <v>0</v>
      </c>
      <c r="M1007" s="4">
        <v>3</v>
      </c>
      <c r="N1007" s="4">
        <v>55</v>
      </c>
      <c r="O1007" s="4" t="s">
        <v>68</v>
      </c>
      <c r="P1007" s="37">
        <f t="shared" si="42"/>
        <v>355</v>
      </c>
      <c r="R1007" s="43">
        <v>80</v>
      </c>
      <c r="BE1007" s="46">
        <v>28400</v>
      </c>
      <c r="BH1007" s="4">
        <v>50</v>
      </c>
      <c r="BI1007" s="49">
        <v>0</v>
      </c>
      <c r="BJ1007" s="4">
        <v>0.01</v>
      </c>
    </row>
    <row r="1008" spans="1:62" ht="15" x14ac:dyDescent="0.25">
      <c r="A1008" s="4">
        <v>1003</v>
      </c>
      <c r="F1008" s="51" t="s">
        <v>67</v>
      </c>
      <c r="G1008" s="36">
        <v>47815</v>
      </c>
      <c r="L1008" s="4">
        <v>0</v>
      </c>
      <c r="M1008" s="4">
        <v>1</v>
      </c>
      <c r="N1008" s="4">
        <v>85.4</v>
      </c>
      <c r="O1008" s="4" t="s">
        <v>68</v>
      </c>
      <c r="P1008" s="37">
        <f t="shared" si="42"/>
        <v>185.4</v>
      </c>
      <c r="R1008" s="43">
        <v>200</v>
      </c>
      <c r="BE1008" s="46">
        <v>37080</v>
      </c>
      <c r="BH1008" s="4">
        <v>50</v>
      </c>
      <c r="BI1008" s="49">
        <v>0</v>
      </c>
      <c r="BJ1008" s="4">
        <v>0.01</v>
      </c>
    </row>
    <row r="1009" spans="1:62" ht="15" x14ac:dyDescent="0.25">
      <c r="A1009" s="4">
        <v>1004</v>
      </c>
      <c r="F1009" s="51" t="s">
        <v>67</v>
      </c>
      <c r="G1009" s="36">
        <v>29326</v>
      </c>
      <c r="L1009" s="4">
        <v>1</v>
      </c>
      <c r="M1009" s="4">
        <v>2</v>
      </c>
      <c r="N1009" s="4">
        <v>86</v>
      </c>
      <c r="O1009" s="4" t="s">
        <v>68</v>
      </c>
      <c r="P1009" s="37">
        <f t="shared" si="42"/>
        <v>686</v>
      </c>
      <c r="R1009" s="43">
        <v>150</v>
      </c>
      <c r="BE1009" s="46">
        <v>102900</v>
      </c>
      <c r="BH1009" s="4">
        <v>50</v>
      </c>
      <c r="BI1009" s="49">
        <v>0</v>
      </c>
      <c r="BJ1009" s="4">
        <v>0.01</v>
      </c>
    </row>
    <row r="1010" spans="1:62" ht="15" x14ac:dyDescent="0.25">
      <c r="A1010" s="4">
        <v>1005</v>
      </c>
      <c r="F1010" s="51" t="s">
        <v>67</v>
      </c>
      <c r="G1010" s="36">
        <v>28157</v>
      </c>
      <c r="L1010" s="4">
        <v>7</v>
      </c>
      <c r="M1010" s="4">
        <v>0</v>
      </c>
      <c r="N1010" s="4">
        <v>33</v>
      </c>
      <c r="O1010" s="4" t="s">
        <v>68</v>
      </c>
      <c r="P1010" s="37">
        <f t="shared" si="42"/>
        <v>2833</v>
      </c>
      <c r="R1010" s="43">
        <v>120</v>
      </c>
      <c r="BE1010" s="46">
        <v>339960</v>
      </c>
      <c r="BH1010" s="4">
        <v>50</v>
      </c>
      <c r="BI1010" s="49">
        <v>0</v>
      </c>
      <c r="BJ1010" s="4">
        <v>0.01</v>
      </c>
    </row>
    <row r="1011" spans="1:62" ht="15" x14ac:dyDescent="0.25">
      <c r="A1011" s="4">
        <v>1006</v>
      </c>
      <c r="F1011" s="51" t="s">
        <v>67</v>
      </c>
      <c r="G1011" s="36">
        <v>29463</v>
      </c>
      <c r="L1011" s="4">
        <v>0</v>
      </c>
      <c r="M1011" s="4">
        <v>3</v>
      </c>
      <c r="N1011" s="4">
        <v>43</v>
      </c>
      <c r="O1011" s="4" t="s">
        <v>68</v>
      </c>
      <c r="P1011" s="37">
        <f t="shared" si="42"/>
        <v>343</v>
      </c>
      <c r="R1011" s="43">
        <v>350</v>
      </c>
      <c r="BE1011" s="46">
        <v>120050</v>
      </c>
      <c r="BH1011" s="4">
        <v>50</v>
      </c>
      <c r="BI1011" s="49">
        <v>0</v>
      </c>
      <c r="BJ1011" s="4">
        <v>0.01</v>
      </c>
    </row>
    <row r="1012" spans="1:62" ht="15" x14ac:dyDescent="0.25">
      <c r="A1012" s="4">
        <v>1007</v>
      </c>
      <c r="F1012" s="51" t="s">
        <v>67</v>
      </c>
      <c r="G1012" s="36">
        <v>26504</v>
      </c>
      <c r="L1012" s="4">
        <v>8</v>
      </c>
      <c r="M1012" s="4">
        <v>1</v>
      </c>
      <c r="N1012" s="4">
        <v>65.599999999999994</v>
      </c>
      <c r="O1012" s="4" t="s">
        <v>68</v>
      </c>
      <c r="P1012" s="37">
        <f t="shared" si="42"/>
        <v>3365.6</v>
      </c>
      <c r="R1012" s="43">
        <v>100</v>
      </c>
      <c r="BE1012" s="46">
        <v>336560</v>
      </c>
      <c r="BH1012" s="4">
        <v>50</v>
      </c>
      <c r="BI1012" s="49">
        <v>0</v>
      </c>
      <c r="BJ1012" s="4">
        <v>0.01</v>
      </c>
    </row>
    <row r="1013" spans="1:62" ht="15" x14ac:dyDescent="0.25">
      <c r="A1013" s="4">
        <v>1008</v>
      </c>
      <c r="F1013" s="51" t="s">
        <v>67</v>
      </c>
      <c r="G1013" s="36">
        <v>16586</v>
      </c>
      <c r="L1013" s="4">
        <v>2</v>
      </c>
      <c r="M1013" s="4">
        <v>2</v>
      </c>
      <c r="N1013" s="4">
        <v>46</v>
      </c>
      <c r="O1013" s="4" t="s">
        <v>68</v>
      </c>
      <c r="P1013" s="37">
        <f t="shared" si="42"/>
        <v>1046</v>
      </c>
      <c r="R1013" s="43">
        <v>130</v>
      </c>
      <c r="BE1013" s="46">
        <v>135980</v>
      </c>
      <c r="BH1013" s="4">
        <v>50</v>
      </c>
      <c r="BI1013" s="49">
        <v>0</v>
      </c>
      <c r="BJ1013" s="4">
        <v>0.01</v>
      </c>
    </row>
    <row r="1014" spans="1:62" ht="15" x14ac:dyDescent="0.25">
      <c r="A1014" s="4">
        <v>1009</v>
      </c>
      <c r="F1014" s="51" t="s">
        <v>67</v>
      </c>
      <c r="G1014" s="36">
        <v>28193</v>
      </c>
      <c r="L1014" s="4">
        <v>0</v>
      </c>
      <c r="M1014" s="4">
        <v>3</v>
      </c>
      <c r="N1014" s="4">
        <v>41</v>
      </c>
      <c r="O1014" s="4" t="s">
        <v>68</v>
      </c>
      <c r="P1014" s="37">
        <f t="shared" si="42"/>
        <v>341</v>
      </c>
      <c r="R1014" s="43">
        <v>80</v>
      </c>
      <c r="BE1014" s="46">
        <v>27280</v>
      </c>
      <c r="BH1014" s="4">
        <v>50</v>
      </c>
      <c r="BI1014" s="49">
        <v>0</v>
      </c>
      <c r="BJ1014" s="4">
        <v>0.01</v>
      </c>
    </row>
    <row r="1015" spans="1:62" ht="15" x14ac:dyDescent="0.25">
      <c r="A1015" s="4">
        <v>1010</v>
      </c>
      <c r="F1015" s="51" t="s">
        <v>67</v>
      </c>
      <c r="G1015" s="36">
        <v>28197</v>
      </c>
      <c r="L1015" s="4">
        <v>1</v>
      </c>
      <c r="M1015" s="4">
        <v>2</v>
      </c>
      <c r="N1015" s="4">
        <v>87</v>
      </c>
      <c r="O1015" s="4" t="s">
        <v>68</v>
      </c>
      <c r="P1015" s="37">
        <f t="shared" si="42"/>
        <v>687</v>
      </c>
      <c r="R1015" s="43">
        <v>200</v>
      </c>
      <c r="BE1015" s="46">
        <v>137400</v>
      </c>
      <c r="BH1015" s="4">
        <v>50</v>
      </c>
      <c r="BI1015" s="49">
        <v>0</v>
      </c>
      <c r="BJ1015" s="4">
        <v>0.01</v>
      </c>
    </row>
    <row r="1016" spans="1:62" ht="15" x14ac:dyDescent="0.25">
      <c r="A1016" s="4">
        <v>1011</v>
      </c>
      <c r="F1016" s="51" t="s">
        <v>67</v>
      </c>
      <c r="G1016" s="36">
        <v>46056</v>
      </c>
      <c r="L1016" s="4">
        <v>4</v>
      </c>
      <c r="M1016" s="4">
        <v>1</v>
      </c>
      <c r="N1016" s="4">
        <v>16.600000000000001</v>
      </c>
      <c r="O1016" s="4" t="s">
        <v>68</v>
      </c>
      <c r="P1016" s="37">
        <f t="shared" si="42"/>
        <v>1716.6</v>
      </c>
      <c r="R1016" s="43">
        <v>80</v>
      </c>
      <c r="BE1016" s="46">
        <v>137328</v>
      </c>
      <c r="BH1016" s="4">
        <v>50</v>
      </c>
      <c r="BI1016" s="49">
        <v>0</v>
      </c>
      <c r="BJ1016" s="4">
        <v>0.01</v>
      </c>
    </row>
    <row r="1017" spans="1:62" ht="15" x14ac:dyDescent="0.25">
      <c r="A1017" s="4">
        <v>1012</v>
      </c>
      <c r="F1017" s="51" t="s">
        <v>67</v>
      </c>
      <c r="G1017" s="36">
        <v>43167</v>
      </c>
      <c r="L1017" s="4">
        <v>5</v>
      </c>
      <c r="M1017" s="4">
        <v>1</v>
      </c>
      <c r="N1017" s="4">
        <v>2.8</v>
      </c>
      <c r="O1017" s="4" t="s">
        <v>68</v>
      </c>
      <c r="P1017" s="37">
        <f t="shared" si="42"/>
        <v>2102.8000000000002</v>
      </c>
      <c r="R1017" s="43">
        <v>110</v>
      </c>
      <c r="BE1017" s="46">
        <v>231308.00000000003</v>
      </c>
      <c r="BH1017" s="4">
        <v>50</v>
      </c>
      <c r="BI1017" s="49">
        <v>0</v>
      </c>
      <c r="BJ1017" s="4">
        <v>0.01</v>
      </c>
    </row>
    <row r="1018" spans="1:62" ht="15" x14ac:dyDescent="0.25">
      <c r="A1018" s="4">
        <v>1013</v>
      </c>
      <c r="F1018" s="51" t="s">
        <v>67</v>
      </c>
      <c r="G1018" s="36">
        <v>17576</v>
      </c>
      <c r="L1018" s="4">
        <v>6</v>
      </c>
      <c r="M1018" s="4">
        <v>3</v>
      </c>
      <c r="N1018" s="4">
        <v>6</v>
      </c>
      <c r="O1018" s="4" t="s">
        <v>68</v>
      </c>
      <c r="P1018" s="37">
        <f t="shared" si="42"/>
        <v>2706</v>
      </c>
      <c r="R1018" s="43">
        <v>130</v>
      </c>
      <c r="BE1018" s="46">
        <v>351780</v>
      </c>
      <c r="BH1018" s="4">
        <v>50</v>
      </c>
      <c r="BI1018" s="49">
        <v>0</v>
      </c>
      <c r="BJ1018" s="4">
        <v>0.01</v>
      </c>
    </row>
    <row r="1019" spans="1:62" ht="15" x14ac:dyDescent="0.25">
      <c r="A1019" s="4">
        <v>1014</v>
      </c>
      <c r="F1019" s="51" t="s">
        <v>67</v>
      </c>
      <c r="G1019" s="36">
        <v>40941</v>
      </c>
      <c r="L1019" s="4">
        <v>4</v>
      </c>
      <c r="M1019" s="4">
        <v>2</v>
      </c>
      <c r="N1019" s="4">
        <v>33.799999999999997</v>
      </c>
      <c r="O1019" s="4" t="s">
        <v>68</v>
      </c>
      <c r="P1019" s="37">
        <f t="shared" si="42"/>
        <v>1833.8</v>
      </c>
      <c r="R1019" s="43">
        <v>80</v>
      </c>
      <c r="BE1019" s="46">
        <v>146704</v>
      </c>
      <c r="BH1019" s="4">
        <v>50</v>
      </c>
      <c r="BI1019" s="49">
        <v>0</v>
      </c>
      <c r="BJ1019" s="4">
        <v>0.01</v>
      </c>
    </row>
    <row r="1020" spans="1:62" ht="15" x14ac:dyDescent="0.25">
      <c r="A1020" s="4">
        <v>1015</v>
      </c>
      <c r="F1020" s="51" t="s">
        <v>67</v>
      </c>
      <c r="G1020" s="36">
        <v>19137</v>
      </c>
      <c r="L1020" s="4">
        <v>11</v>
      </c>
      <c r="M1020" s="4">
        <v>1</v>
      </c>
      <c r="N1020" s="4">
        <v>60</v>
      </c>
      <c r="O1020" s="4" t="s">
        <v>68</v>
      </c>
      <c r="P1020" s="37">
        <f t="shared" si="42"/>
        <v>4560</v>
      </c>
      <c r="R1020" s="43">
        <v>190</v>
      </c>
      <c r="BE1020" s="46">
        <v>866400</v>
      </c>
      <c r="BH1020" s="4">
        <v>50</v>
      </c>
      <c r="BI1020" s="49">
        <v>0</v>
      </c>
      <c r="BJ1020" s="4">
        <v>0.01</v>
      </c>
    </row>
    <row r="1021" spans="1:62" ht="15" x14ac:dyDescent="0.25">
      <c r="A1021" s="4">
        <v>1016</v>
      </c>
      <c r="F1021" s="51" t="s">
        <v>67</v>
      </c>
      <c r="G1021" s="36">
        <v>30602</v>
      </c>
      <c r="L1021" s="4">
        <v>3</v>
      </c>
      <c r="M1021" s="4">
        <v>3</v>
      </c>
      <c r="N1021" s="4">
        <v>15</v>
      </c>
      <c r="O1021" s="4" t="s">
        <v>68</v>
      </c>
      <c r="P1021" s="37">
        <f t="shared" si="42"/>
        <v>1515</v>
      </c>
      <c r="R1021" s="43">
        <v>110</v>
      </c>
      <c r="BE1021" s="46">
        <v>166650</v>
      </c>
      <c r="BH1021" s="4">
        <v>50</v>
      </c>
      <c r="BI1021" s="49">
        <v>0</v>
      </c>
      <c r="BJ1021" s="4">
        <v>0.01</v>
      </c>
    </row>
    <row r="1022" spans="1:62" ht="15" x14ac:dyDescent="0.25">
      <c r="A1022" s="4">
        <v>1017</v>
      </c>
      <c r="F1022" s="51" t="s">
        <v>67</v>
      </c>
      <c r="G1022" s="36">
        <v>30603</v>
      </c>
      <c r="L1022" s="4">
        <v>3</v>
      </c>
      <c r="M1022" s="4">
        <v>2</v>
      </c>
      <c r="N1022" s="4">
        <v>0</v>
      </c>
      <c r="O1022" s="4" t="s">
        <v>68</v>
      </c>
      <c r="P1022" s="37">
        <f t="shared" si="42"/>
        <v>1400</v>
      </c>
      <c r="R1022" s="43">
        <v>100</v>
      </c>
      <c r="BE1022" s="46">
        <v>140000</v>
      </c>
      <c r="BH1022" s="4">
        <v>50</v>
      </c>
      <c r="BI1022" s="49">
        <v>0</v>
      </c>
      <c r="BJ1022" s="4">
        <v>0.01</v>
      </c>
    </row>
    <row r="1023" spans="1:62" ht="15" x14ac:dyDescent="0.25">
      <c r="A1023" s="4">
        <v>1018</v>
      </c>
      <c r="F1023" s="51" t="s">
        <v>67</v>
      </c>
      <c r="G1023" s="36">
        <v>24976</v>
      </c>
      <c r="L1023" s="4">
        <v>11</v>
      </c>
      <c r="M1023" s="4">
        <v>3</v>
      </c>
      <c r="N1023" s="4">
        <v>90</v>
      </c>
      <c r="O1023" s="4" t="s">
        <v>68</v>
      </c>
      <c r="P1023" s="37">
        <f t="shared" si="42"/>
        <v>4790</v>
      </c>
      <c r="R1023" s="43">
        <v>80</v>
      </c>
      <c r="BE1023" s="46">
        <v>383200</v>
      </c>
      <c r="BH1023" s="4">
        <v>50</v>
      </c>
      <c r="BI1023" s="49">
        <v>0</v>
      </c>
      <c r="BJ1023" s="4">
        <v>0.01</v>
      </c>
    </row>
    <row r="1024" spans="1:62" ht="15" x14ac:dyDescent="0.25">
      <c r="A1024" s="4">
        <v>1019</v>
      </c>
      <c r="F1024" s="51" t="s">
        <v>67</v>
      </c>
      <c r="G1024" s="36">
        <v>26620</v>
      </c>
      <c r="L1024" s="4">
        <v>3</v>
      </c>
      <c r="M1024" s="4">
        <v>2</v>
      </c>
      <c r="N1024" s="4">
        <v>20</v>
      </c>
      <c r="O1024" s="4" t="s">
        <v>68</v>
      </c>
      <c r="P1024" s="37">
        <f t="shared" si="42"/>
        <v>1420</v>
      </c>
      <c r="R1024" s="43">
        <v>180</v>
      </c>
      <c r="BE1024" s="46">
        <v>255600</v>
      </c>
      <c r="BH1024" s="4">
        <v>50</v>
      </c>
      <c r="BI1024" s="49">
        <v>0</v>
      </c>
      <c r="BJ1024" s="4">
        <v>0.01</v>
      </c>
    </row>
    <row r="1025" spans="1:62" ht="15" x14ac:dyDescent="0.25">
      <c r="A1025" s="4">
        <v>1020</v>
      </c>
      <c r="F1025" s="51" t="s">
        <v>67</v>
      </c>
      <c r="G1025" s="36">
        <v>26597</v>
      </c>
      <c r="L1025" s="4">
        <v>4</v>
      </c>
      <c r="M1025" s="4">
        <v>0</v>
      </c>
      <c r="N1025" s="4">
        <v>85.5</v>
      </c>
      <c r="O1025" s="4" t="s">
        <v>68</v>
      </c>
      <c r="P1025" s="37">
        <f t="shared" si="42"/>
        <v>1685.5</v>
      </c>
      <c r="R1025" s="43">
        <v>310</v>
      </c>
      <c r="BE1025" s="46">
        <v>522505</v>
      </c>
      <c r="BH1025" s="4">
        <v>50</v>
      </c>
      <c r="BI1025" s="49">
        <v>0</v>
      </c>
      <c r="BJ1025" s="4">
        <v>0.01</v>
      </c>
    </row>
    <row r="1026" spans="1:62" ht="15" x14ac:dyDescent="0.25">
      <c r="A1026" s="4">
        <v>1021</v>
      </c>
      <c r="F1026" s="51" t="s">
        <v>67</v>
      </c>
      <c r="G1026" s="36">
        <v>43025</v>
      </c>
      <c r="L1026" s="4">
        <v>4</v>
      </c>
      <c r="M1026" s="4">
        <v>2</v>
      </c>
      <c r="N1026" s="4">
        <v>51.4</v>
      </c>
      <c r="O1026" s="4" t="s">
        <v>68</v>
      </c>
      <c r="P1026" s="37">
        <f t="shared" ref="P1026:P1089" si="43">+L1026*400+M1026*100+N1026</f>
        <v>1851.4</v>
      </c>
      <c r="R1026" s="43">
        <v>200</v>
      </c>
      <c r="BE1026" s="46">
        <v>370280</v>
      </c>
      <c r="BH1026" s="4">
        <v>50</v>
      </c>
      <c r="BI1026" s="49">
        <v>0</v>
      </c>
      <c r="BJ1026" s="4">
        <v>0.01</v>
      </c>
    </row>
    <row r="1027" spans="1:62" ht="15" x14ac:dyDescent="0.25">
      <c r="A1027" s="4">
        <v>1022</v>
      </c>
      <c r="F1027" s="51" t="s">
        <v>67</v>
      </c>
      <c r="G1027" s="36">
        <v>46740</v>
      </c>
      <c r="L1027" s="4">
        <v>2</v>
      </c>
      <c r="M1027" s="4">
        <v>2</v>
      </c>
      <c r="N1027" s="4">
        <v>56.2</v>
      </c>
      <c r="O1027" s="4" t="s">
        <v>68</v>
      </c>
      <c r="P1027" s="37">
        <f t="shared" si="43"/>
        <v>1056.2</v>
      </c>
      <c r="R1027" s="43">
        <v>80</v>
      </c>
      <c r="BE1027" s="46">
        <v>84496</v>
      </c>
      <c r="BH1027" s="4">
        <v>50</v>
      </c>
      <c r="BI1027" s="49">
        <v>0</v>
      </c>
      <c r="BJ1027" s="4">
        <v>0.01</v>
      </c>
    </row>
    <row r="1028" spans="1:62" ht="15" x14ac:dyDescent="0.25">
      <c r="A1028" s="4">
        <v>1023</v>
      </c>
      <c r="F1028" s="51" t="s">
        <v>67</v>
      </c>
      <c r="G1028" s="36">
        <v>49973</v>
      </c>
      <c r="L1028" s="4">
        <v>3</v>
      </c>
      <c r="M1028" s="4">
        <v>0</v>
      </c>
      <c r="N1028" s="4">
        <v>17.8</v>
      </c>
      <c r="O1028" s="4" t="s">
        <v>68</v>
      </c>
      <c r="P1028" s="37">
        <f t="shared" si="43"/>
        <v>1217.8</v>
      </c>
      <c r="R1028" s="43">
        <v>100</v>
      </c>
      <c r="BE1028" s="46">
        <v>121780</v>
      </c>
      <c r="BH1028" s="4">
        <v>50</v>
      </c>
      <c r="BI1028" s="49">
        <v>0</v>
      </c>
      <c r="BJ1028" s="4">
        <v>0.01</v>
      </c>
    </row>
    <row r="1029" spans="1:62" ht="15" x14ac:dyDescent="0.25">
      <c r="A1029" s="4">
        <v>1024</v>
      </c>
      <c r="F1029" s="51" t="s">
        <v>67</v>
      </c>
      <c r="G1029" s="36">
        <v>26693</v>
      </c>
      <c r="L1029" s="4">
        <v>21</v>
      </c>
      <c r="M1029" s="4">
        <v>2</v>
      </c>
      <c r="N1029" s="4">
        <v>0</v>
      </c>
      <c r="O1029" s="4" t="s">
        <v>68</v>
      </c>
      <c r="P1029" s="37">
        <f t="shared" si="43"/>
        <v>8600</v>
      </c>
      <c r="R1029" s="43">
        <v>110</v>
      </c>
      <c r="BE1029" s="46">
        <v>946000</v>
      </c>
      <c r="BH1029" s="4">
        <v>50</v>
      </c>
      <c r="BI1029" s="49">
        <v>0</v>
      </c>
      <c r="BJ1029" s="4">
        <v>0.01</v>
      </c>
    </row>
    <row r="1030" spans="1:62" ht="15" x14ac:dyDescent="0.25">
      <c r="A1030" s="4">
        <v>1025</v>
      </c>
      <c r="F1030" s="51" t="s">
        <v>67</v>
      </c>
      <c r="G1030" s="36">
        <v>47548</v>
      </c>
      <c r="L1030" s="4">
        <v>8</v>
      </c>
      <c r="M1030" s="4">
        <v>2</v>
      </c>
      <c r="N1030" s="4">
        <v>67.400000000000006</v>
      </c>
      <c r="O1030" s="4" t="s">
        <v>68</v>
      </c>
      <c r="P1030" s="37">
        <f t="shared" si="43"/>
        <v>3467.4</v>
      </c>
      <c r="R1030" s="43">
        <v>80</v>
      </c>
      <c r="BE1030" s="46">
        <v>277392</v>
      </c>
      <c r="BH1030" s="4">
        <v>50</v>
      </c>
      <c r="BI1030" s="49">
        <v>0</v>
      </c>
      <c r="BJ1030" s="4">
        <v>0.01</v>
      </c>
    </row>
    <row r="1031" spans="1:62" ht="15" x14ac:dyDescent="0.25">
      <c r="A1031" s="4">
        <v>1026</v>
      </c>
      <c r="F1031" s="51" t="s">
        <v>67</v>
      </c>
      <c r="G1031" s="36">
        <v>29364</v>
      </c>
      <c r="L1031" s="4">
        <v>0</v>
      </c>
      <c r="M1031" s="4">
        <v>3</v>
      </c>
      <c r="N1031" s="4">
        <v>57</v>
      </c>
      <c r="O1031" s="4" t="s">
        <v>68</v>
      </c>
      <c r="P1031" s="37">
        <f t="shared" si="43"/>
        <v>357</v>
      </c>
      <c r="R1031" s="43">
        <v>220</v>
      </c>
      <c r="BE1031" s="46">
        <v>78540</v>
      </c>
      <c r="BH1031" s="4">
        <v>50</v>
      </c>
      <c r="BI1031" s="49">
        <v>0</v>
      </c>
      <c r="BJ1031" s="4">
        <v>0.01</v>
      </c>
    </row>
    <row r="1032" spans="1:62" ht="15" x14ac:dyDescent="0.25">
      <c r="A1032" s="4">
        <v>1027</v>
      </c>
      <c r="F1032" s="51" t="s">
        <v>67</v>
      </c>
      <c r="G1032" s="36">
        <v>29373</v>
      </c>
      <c r="L1032" s="4">
        <v>1</v>
      </c>
      <c r="M1032" s="4">
        <v>0</v>
      </c>
      <c r="N1032" s="4">
        <v>4</v>
      </c>
      <c r="O1032" s="4" t="s">
        <v>68</v>
      </c>
      <c r="P1032" s="37">
        <f t="shared" si="43"/>
        <v>404</v>
      </c>
      <c r="R1032" s="43">
        <v>250</v>
      </c>
      <c r="BE1032" s="46">
        <v>101000</v>
      </c>
      <c r="BH1032" s="4">
        <v>50</v>
      </c>
      <c r="BI1032" s="49">
        <v>0</v>
      </c>
      <c r="BJ1032" s="4">
        <v>0.01</v>
      </c>
    </row>
    <row r="1033" spans="1:62" ht="15" x14ac:dyDescent="0.25">
      <c r="A1033" s="4">
        <v>1028</v>
      </c>
      <c r="F1033" s="51" t="s">
        <v>67</v>
      </c>
      <c r="G1033" s="36">
        <v>29374</v>
      </c>
      <c r="L1033" s="4">
        <v>0</v>
      </c>
      <c r="M1033" s="4">
        <v>1</v>
      </c>
      <c r="N1033" s="4">
        <v>42</v>
      </c>
      <c r="O1033" s="4" t="s">
        <v>68</v>
      </c>
      <c r="P1033" s="37">
        <f t="shared" si="43"/>
        <v>142</v>
      </c>
      <c r="R1033" s="43">
        <v>250</v>
      </c>
      <c r="BE1033" s="46">
        <v>35500</v>
      </c>
      <c r="BH1033" s="4">
        <v>50</v>
      </c>
      <c r="BI1033" s="49">
        <v>0</v>
      </c>
      <c r="BJ1033" s="4">
        <v>0.01</v>
      </c>
    </row>
    <row r="1034" spans="1:62" ht="15" x14ac:dyDescent="0.25">
      <c r="A1034" s="4">
        <v>1029</v>
      </c>
      <c r="F1034" s="51" t="s">
        <v>67</v>
      </c>
      <c r="G1034" s="36">
        <v>29382</v>
      </c>
      <c r="L1034" s="4">
        <v>0</v>
      </c>
      <c r="M1034" s="4">
        <v>0</v>
      </c>
      <c r="N1034" s="4">
        <v>94</v>
      </c>
      <c r="O1034" s="4" t="s">
        <v>68</v>
      </c>
      <c r="P1034" s="37">
        <f t="shared" si="43"/>
        <v>94</v>
      </c>
      <c r="R1034" s="43">
        <v>80</v>
      </c>
      <c r="BE1034" s="46">
        <v>7520</v>
      </c>
      <c r="BH1034" s="4">
        <v>50</v>
      </c>
      <c r="BI1034" s="49">
        <v>0</v>
      </c>
      <c r="BJ1034" s="4">
        <v>0.01</v>
      </c>
    </row>
    <row r="1035" spans="1:62" ht="15" x14ac:dyDescent="0.25">
      <c r="A1035" s="4">
        <v>1030</v>
      </c>
      <c r="F1035" s="51" t="s">
        <v>67</v>
      </c>
      <c r="G1035" s="36">
        <v>28452</v>
      </c>
      <c r="L1035" s="4">
        <v>4</v>
      </c>
      <c r="M1035" s="4">
        <v>3</v>
      </c>
      <c r="N1035" s="4">
        <v>35</v>
      </c>
      <c r="O1035" s="4" t="s">
        <v>68</v>
      </c>
      <c r="P1035" s="37">
        <f t="shared" si="43"/>
        <v>1935</v>
      </c>
      <c r="R1035" s="43">
        <v>150</v>
      </c>
      <c r="BE1035" s="46">
        <v>290250</v>
      </c>
      <c r="BH1035" s="4">
        <v>50</v>
      </c>
      <c r="BI1035" s="49">
        <v>0</v>
      </c>
      <c r="BJ1035" s="4">
        <v>0.01</v>
      </c>
    </row>
    <row r="1036" spans="1:62" ht="15" x14ac:dyDescent="0.25">
      <c r="A1036" s="4">
        <v>1031</v>
      </c>
      <c r="F1036" s="51" t="s">
        <v>67</v>
      </c>
      <c r="G1036" s="36">
        <v>29469</v>
      </c>
      <c r="L1036" s="4">
        <v>6</v>
      </c>
      <c r="M1036" s="4">
        <v>0</v>
      </c>
      <c r="N1036" s="4">
        <v>31</v>
      </c>
      <c r="O1036" s="4" t="s">
        <v>68</v>
      </c>
      <c r="P1036" s="37">
        <f t="shared" si="43"/>
        <v>2431</v>
      </c>
      <c r="R1036" s="43">
        <v>80</v>
      </c>
      <c r="BE1036" s="46">
        <v>194480</v>
      </c>
      <c r="BH1036" s="4">
        <v>50</v>
      </c>
      <c r="BI1036" s="49">
        <v>0</v>
      </c>
      <c r="BJ1036" s="4">
        <v>0.01</v>
      </c>
    </row>
    <row r="1037" spans="1:62" ht="15" x14ac:dyDescent="0.25">
      <c r="A1037" s="4">
        <v>1032</v>
      </c>
      <c r="F1037" s="51" t="s">
        <v>67</v>
      </c>
      <c r="G1037" s="36">
        <v>49023</v>
      </c>
      <c r="L1037" s="4">
        <v>21</v>
      </c>
      <c r="M1037" s="4">
        <v>1</v>
      </c>
      <c r="N1037" s="4">
        <v>84.8</v>
      </c>
      <c r="O1037" s="4" t="s">
        <v>68</v>
      </c>
      <c r="P1037" s="37">
        <f t="shared" si="43"/>
        <v>8584.7999999999993</v>
      </c>
      <c r="R1037" s="43">
        <v>130</v>
      </c>
      <c r="BE1037" s="46">
        <v>1116024</v>
      </c>
      <c r="BH1037" s="4">
        <v>50</v>
      </c>
      <c r="BI1037" s="49">
        <v>0</v>
      </c>
      <c r="BJ1037" s="4">
        <v>0.01</v>
      </c>
    </row>
    <row r="1038" spans="1:62" ht="15" x14ac:dyDescent="0.25">
      <c r="A1038" s="4">
        <v>1033</v>
      </c>
      <c r="F1038" s="51" t="s">
        <v>67</v>
      </c>
      <c r="G1038" s="36">
        <v>29043</v>
      </c>
      <c r="L1038" s="4">
        <v>8</v>
      </c>
      <c r="M1038" s="4">
        <v>2</v>
      </c>
      <c r="N1038" s="4">
        <v>74</v>
      </c>
      <c r="O1038" s="4" t="s">
        <v>68</v>
      </c>
      <c r="P1038" s="37">
        <f t="shared" si="43"/>
        <v>3474</v>
      </c>
      <c r="R1038" s="43">
        <v>80</v>
      </c>
      <c r="BE1038" s="46">
        <v>277920</v>
      </c>
      <c r="BH1038" s="4">
        <v>50</v>
      </c>
      <c r="BI1038" s="49">
        <v>0</v>
      </c>
      <c r="BJ1038" s="4">
        <v>0.01</v>
      </c>
    </row>
    <row r="1039" spans="1:62" ht="15" x14ac:dyDescent="0.25">
      <c r="A1039" s="4">
        <v>1034</v>
      </c>
      <c r="F1039" s="51" t="s">
        <v>67</v>
      </c>
      <c r="G1039" s="36">
        <v>26582</v>
      </c>
      <c r="L1039" s="4">
        <v>8</v>
      </c>
      <c r="M1039" s="4">
        <v>1</v>
      </c>
      <c r="N1039" s="4">
        <v>40</v>
      </c>
      <c r="O1039" s="4" t="s">
        <v>68</v>
      </c>
      <c r="P1039" s="37">
        <f t="shared" si="43"/>
        <v>3340</v>
      </c>
      <c r="R1039" s="43">
        <v>80</v>
      </c>
      <c r="BE1039" s="46">
        <v>267200</v>
      </c>
      <c r="BH1039" s="4">
        <v>50</v>
      </c>
      <c r="BI1039" s="49">
        <v>0</v>
      </c>
      <c r="BJ1039" s="4">
        <v>0.01</v>
      </c>
    </row>
    <row r="1040" spans="1:62" ht="15" x14ac:dyDescent="0.25">
      <c r="A1040" s="4">
        <v>1035</v>
      </c>
      <c r="F1040" s="51" t="s">
        <v>67</v>
      </c>
      <c r="G1040" s="36">
        <v>48158</v>
      </c>
      <c r="L1040" s="4">
        <v>0</v>
      </c>
      <c r="M1040" s="4">
        <v>0</v>
      </c>
      <c r="N1040" s="4">
        <v>35</v>
      </c>
      <c r="O1040" s="4" t="s">
        <v>68</v>
      </c>
      <c r="P1040" s="37">
        <f t="shared" si="43"/>
        <v>35</v>
      </c>
      <c r="R1040" s="43">
        <v>350</v>
      </c>
      <c r="BE1040" s="46">
        <v>12250</v>
      </c>
      <c r="BH1040" s="4">
        <v>50</v>
      </c>
      <c r="BI1040" s="49">
        <v>0</v>
      </c>
      <c r="BJ1040" s="4">
        <v>0.01</v>
      </c>
    </row>
    <row r="1041" spans="1:62" ht="15" x14ac:dyDescent="0.25">
      <c r="A1041" s="4">
        <v>1036</v>
      </c>
      <c r="F1041" s="51" t="s">
        <v>67</v>
      </c>
      <c r="G1041" s="36">
        <v>54330</v>
      </c>
      <c r="L1041" s="4">
        <v>1</v>
      </c>
      <c r="M1041" s="4">
        <v>0</v>
      </c>
      <c r="N1041" s="4">
        <v>5</v>
      </c>
      <c r="O1041" s="4" t="s">
        <v>68</v>
      </c>
      <c r="P1041" s="37">
        <f t="shared" si="43"/>
        <v>405</v>
      </c>
      <c r="R1041" s="43">
        <v>80</v>
      </c>
      <c r="BE1041" s="46">
        <v>32400</v>
      </c>
      <c r="BH1041" s="4">
        <v>50</v>
      </c>
      <c r="BI1041" s="49">
        <v>0</v>
      </c>
      <c r="BJ1041" s="4">
        <v>0.01</v>
      </c>
    </row>
    <row r="1042" spans="1:62" ht="15" x14ac:dyDescent="0.25">
      <c r="A1042" s="4">
        <v>1037</v>
      </c>
      <c r="F1042" s="51" t="s">
        <v>67</v>
      </c>
      <c r="G1042" s="36">
        <v>60152</v>
      </c>
      <c r="L1042" s="4">
        <v>2</v>
      </c>
      <c r="M1042" s="4">
        <v>0</v>
      </c>
      <c r="N1042" s="4">
        <v>0</v>
      </c>
      <c r="O1042" s="4" t="s">
        <v>68</v>
      </c>
      <c r="P1042" s="37">
        <f t="shared" si="43"/>
        <v>800</v>
      </c>
      <c r="R1042" s="43">
        <v>80</v>
      </c>
      <c r="BE1042" s="46">
        <v>64000</v>
      </c>
      <c r="BH1042" s="4">
        <v>50</v>
      </c>
      <c r="BI1042" s="49">
        <v>0</v>
      </c>
      <c r="BJ1042" s="4">
        <v>0.01</v>
      </c>
    </row>
    <row r="1043" spans="1:62" ht="15" x14ac:dyDescent="0.25">
      <c r="A1043" s="4">
        <v>1038</v>
      </c>
      <c r="F1043" s="51" t="s">
        <v>67</v>
      </c>
      <c r="G1043" s="36">
        <v>26337</v>
      </c>
      <c r="L1043" s="4">
        <v>8</v>
      </c>
      <c r="M1043" s="4">
        <v>0</v>
      </c>
      <c r="N1043" s="4">
        <v>4</v>
      </c>
      <c r="O1043" s="4" t="s">
        <v>68</v>
      </c>
      <c r="P1043" s="37">
        <f t="shared" si="43"/>
        <v>3204</v>
      </c>
      <c r="R1043" s="43">
        <v>150</v>
      </c>
      <c r="BE1043" s="46">
        <v>480600</v>
      </c>
      <c r="BH1043" s="4">
        <v>50</v>
      </c>
      <c r="BI1043" s="49">
        <v>0</v>
      </c>
      <c r="BJ1043" s="4">
        <v>0.01</v>
      </c>
    </row>
    <row r="1044" spans="1:62" ht="15" x14ac:dyDescent="0.25">
      <c r="A1044" s="4">
        <v>1039</v>
      </c>
      <c r="F1044" s="51" t="s">
        <v>67</v>
      </c>
      <c r="G1044" s="36">
        <v>54435</v>
      </c>
      <c r="L1044" s="4">
        <v>1</v>
      </c>
      <c r="M1044" s="4">
        <v>0</v>
      </c>
      <c r="N1044" s="4">
        <v>12</v>
      </c>
      <c r="O1044" s="4" t="s">
        <v>68</v>
      </c>
      <c r="P1044" s="37">
        <f t="shared" si="43"/>
        <v>412</v>
      </c>
      <c r="R1044" s="43">
        <v>100</v>
      </c>
      <c r="BE1044" s="46">
        <v>41200</v>
      </c>
      <c r="BH1044" s="4">
        <v>50</v>
      </c>
      <c r="BI1044" s="49">
        <v>0</v>
      </c>
      <c r="BJ1044" s="4">
        <v>0.01</v>
      </c>
    </row>
    <row r="1045" spans="1:62" ht="15" x14ac:dyDescent="0.25">
      <c r="A1045" s="4">
        <v>1040</v>
      </c>
      <c r="F1045" s="51" t="s">
        <v>67</v>
      </c>
      <c r="G1045" s="36">
        <v>40093</v>
      </c>
      <c r="L1045" s="4">
        <v>0</v>
      </c>
      <c r="M1045" s="4">
        <v>2</v>
      </c>
      <c r="N1045" s="4">
        <v>77</v>
      </c>
      <c r="O1045" s="4" t="s">
        <v>68</v>
      </c>
      <c r="P1045" s="37">
        <f t="shared" si="43"/>
        <v>277</v>
      </c>
      <c r="R1045" s="43">
        <v>130</v>
      </c>
      <c r="BE1045" s="46">
        <v>36010</v>
      </c>
      <c r="BH1045" s="4">
        <v>50</v>
      </c>
      <c r="BI1045" s="49">
        <v>0</v>
      </c>
      <c r="BJ1045" s="4">
        <v>0.01</v>
      </c>
    </row>
    <row r="1046" spans="1:62" ht="15" x14ac:dyDescent="0.25">
      <c r="A1046" s="4">
        <v>1041</v>
      </c>
      <c r="F1046" s="51" t="s">
        <v>67</v>
      </c>
      <c r="G1046" s="36">
        <v>40095</v>
      </c>
      <c r="L1046" s="4">
        <v>0</v>
      </c>
      <c r="M1046" s="4">
        <v>1</v>
      </c>
      <c r="N1046" s="4">
        <v>4</v>
      </c>
      <c r="O1046" s="4" t="s">
        <v>68</v>
      </c>
      <c r="P1046" s="37">
        <f t="shared" si="43"/>
        <v>104</v>
      </c>
      <c r="R1046" s="43">
        <v>130</v>
      </c>
      <c r="BE1046" s="46">
        <v>13520</v>
      </c>
      <c r="BH1046" s="4">
        <v>50</v>
      </c>
      <c r="BI1046" s="49">
        <v>0</v>
      </c>
      <c r="BJ1046" s="4">
        <v>0.01</v>
      </c>
    </row>
    <row r="1047" spans="1:62" ht="15" x14ac:dyDescent="0.25">
      <c r="A1047" s="4">
        <v>1042</v>
      </c>
      <c r="F1047" s="51" t="s">
        <v>67</v>
      </c>
      <c r="G1047" s="36">
        <v>4811</v>
      </c>
      <c r="L1047" s="4">
        <v>0</v>
      </c>
      <c r="M1047" s="4">
        <v>2</v>
      </c>
      <c r="N1047" s="4">
        <v>41</v>
      </c>
      <c r="O1047" s="4" t="s">
        <v>68</v>
      </c>
      <c r="P1047" s="37">
        <f t="shared" si="43"/>
        <v>241</v>
      </c>
      <c r="R1047" s="43">
        <v>250</v>
      </c>
      <c r="BE1047" s="46">
        <v>60250</v>
      </c>
      <c r="BH1047" s="4">
        <v>50</v>
      </c>
      <c r="BI1047" s="49">
        <v>0</v>
      </c>
      <c r="BJ1047" s="4">
        <v>0.01</v>
      </c>
    </row>
    <row r="1048" spans="1:62" ht="15" x14ac:dyDescent="0.25">
      <c r="A1048" s="4">
        <v>1043</v>
      </c>
      <c r="F1048" s="51" t="s">
        <v>67</v>
      </c>
      <c r="G1048" s="36">
        <v>29150</v>
      </c>
      <c r="L1048" s="4">
        <v>4</v>
      </c>
      <c r="M1048" s="4">
        <v>1</v>
      </c>
      <c r="N1048" s="4">
        <v>7.9</v>
      </c>
      <c r="O1048" s="4" t="s">
        <v>68</v>
      </c>
      <c r="P1048" s="37">
        <f t="shared" si="43"/>
        <v>1707.9</v>
      </c>
      <c r="R1048" s="43">
        <v>80</v>
      </c>
      <c r="BE1048" s="46">
        <v>136632</v>
      </c>
      <c r="BH1048" s="4">
        <v>50</v>
      </c>
      <c r="BI1048" s="49">
        <v>0</v>
      </c>
      <c r="BJ1048" s="4">
        <v>0.01</v>
      </c>
    </row>
    <row r="1049" spans="1:62" ht="15" x14ac:dyDescent="0.25">
      <c r="A1049" s="4">
        <v>1044</v>
      </c>
      <c r="F1049" s="51" t="s">
        <v>67</v>
      </c>
      <c r="G1049" s="36">
        <v>24108</v>
      </c>
      <c r="L1049" s="4">
        <v>8</v>
      </c>
      <c r="M1049" s="4">
        <v>1</v>
      </c>
      <c r="N1049" s="4">
        <v>44</v>
      </c>
      <c r="O1049" s="4" t="s">
        <v>68</v>
      </c>
      <c r="P1049" s="37">
        <f t="shared" si="43"/>
        <v>3344</v>
      </c>
      <c r="R1049" s="43">
        <v>100</v>
      </c>
      <c r="BE1049" s="46">
        <v>334400</v>
      </c>
      <c r="BH1049" s="4">
        <v>50</v>
      </c>
      <c r="BI1049" s="49">
        <v>0</v>
      </c>
      <c r="BJ1049" s="4">
        <v>0.01</v>
      </c>
    </row>
    <row r="1050" spans="1:62" ht="15" x14ac:dyDescent="0.25">
      <c r="A1050" s="4">
        <v>1045</v>
      </c>
      <c r="F1050" s="51" t="s">
        <v>67</v>
      </c>
      <c r="G1050" s="36">
        <v>33950</v>
      </c>
      <c r="L1050" s="4">
        <v>1</v>
      </c>
      <c r="M1050" s="4">
        <v>1</v>
      </c>
      <c r="N1050" s="4">
        <v>53</v>
      </c>
      <c r="O1050" s="4" t="s">
        <v>68</v>
      </c>
      <c r="P1050" s="37">
        <f t="shared" si="43"/>
        <v>553</v>
      </c>
      <c r="R1050" s="43">
        <v>100</v>
      </c>
      <c r="BE1050" s="46">
        <v>55300</v>
      </c>
      <c r="BH1050" s="4">
        <v>50</v>
      </c>
      <c r="BI1050" s="49">
        <v>0</v>
      </c>
      <c r="BJ1050" s="4">
        <v>0.01</v>
      </c>
    </row>
    <row r="1051" spans="1:62" ht="15" x14ac:dyDescent="0.25">
      <c r="A1051" s="4">
        <v>1046</v>
      </c>
      <c r="F1051" s="51" t="s">
        <v>67</v>
      </c>
      <c r="G1051" s="36">
        <v>37219</v>
      </c>
      <c r="L1051" s="4">
        <v>3</v>
      </c>
      <c r="M1051" s="4">
        <v>3</v>
      </c>
      <c r="N1051" s="4">
        <v>74</v>
      </c>
      <c r="O1051" s="4" t="s">
        <v>68</v>
      </c>
      <c r="P1051" s="37">
        <f t="shared" si="43"/>
        <v>1574</v>
      </c>
      <c r="R1051" s="43">
        <v>100</v>
      </c>
      <c r="BE1051" s="46">
        <v>157400</v>
      </c>
      <c r="BH1051" s="4">
        <v>50</v>
      </c>
      <c r="BI1051" s="49">
        <v>0</v>
      </c>
      <c r="BJ1051" s="4">
        <v>0.01</v>
      </c>
    </row>
    <row r="1052" spans="1:62" ht="15" x14ac:dyDescent="0.25">
      <c r="A1052" s="4">
        <v>1047</v>
      </c>
      <c r="F1052" s="51" t="s">
        <v>67</v>
      </c>
      <c r="G1052" s="36">
        <v>29335</v>
      </c>
      <c r="L1052" s="4">
        <v>2</v>
      </c>
      <c r="M1052" s="4">
        <v>0</v>
      </c>
      <c r="N1052" s="4">
        <v>17.899999999999999</v>
      </c>
      <c r="O1052" s="4" t="s">
        <v>68</v>
      </c>
      <c r="P1052" s="37">
        <f t="shared" si="43"/>
        <v>817.9</v>
      </c>
      <c r="R1052" s="43">
        <v>180</v>
      </c>
      <c r="BE1052" s="46">
        <v>147222</v>
      </c>
      <c r="BH1052" s="4">
        <v>50</v>
      </c>
      <c r="BI1052" s="49">
        <v>0</v>
      </c>
      <c r="BJ1052" s="4">
        <v>0.01</v>
      </c>
    </row>
    <row r="1053" spans="1:62" ht="15" x14ac:dyDescent="0.25">
      <c r="A1053" s="4">
        <v>1048</v>
      </c>
      <c r="F1053" s="51" t="s">
        <v>67</v>
      </c>
      <c r="G1053" s="36">
        <v>29445</v>
      </c>
      <c r="L1053" s="4">
        <v>0</v>
      </c>
      <c r="M1053" s="4">
        <v>1</v>
      </c>
      <c r="N1053" s="4">
        <v>93</v>
      </c>
      <c r="O1053" s="4" t="s">
        <v>68</v>
      </c>
      <c r="P1053" s="37">
        <f t="shared" si="43"/>
        <v>193</v>
      </c>
      <c r="R1053" s="43">
        <v>250</v>
      </c>
      <c r="BE1053" s="46">
        <v>48250</v>
      </c>
      <c r="BH1053" s="4">
        <v>50</v>
      </c>
      <c r="BI1053" s="49">
        <v>0</v>
      </c>
      <c r="BJ1053" s="4">
        <v>0.01</v>
      </c>
    </row>
    <row r="1054" spans="1:62" ht="15" x14ac:dyDescent="0.25">
      <c r="A1054" s="4">
        <v>1049</v>
      </c>
      <c r="F1054" s="51" t="s">
        <v>67</v>
      </c>
      <c r="G1054" s="36">
        <v>37756</v>
      </c>
      <c r="L1054" s="4">
        <v>2</v>
      </c>
      <c r="M1054" s="4">
        <v>2</v>
      </c>
      <c r="N1054" s="4">
        <v>32.200000000000003</v>
      </c>
      <c r="O1054" s="4" t="s">
        <v>68</v>
      </c>
      <c r="P1054" s="37">
        <f t="shared" si="43"/>
        <v>1032.2</v>
      </c>
      <c r="R1054" s="43">
        <v>80</v>
      </c>
      <c r="BE1054" s="46">
        <v>82576</v>
      </c>
      <c r="BH1054" s="4">
        <v>50</v>
      </c>
      <c r="BI1054" s="49">
        <v>0</v>
      </c>
      <c r="BJ1054" s="4">
        <v>0.01</v>
      </c>
    </row>
    <row r="1055" spans="1:62" ht="15" x14ac:dyDescent="0.25">
      <c r="A1055" s="4">
        <v>1050</v>
      </c>
      <c r="F1055" s="51" t="s">
        <v>67</v>
      </c>
      <c r="G1055" s="36">
        <v>39103</v>
      </c>
      <c r="L1055" s="4">
        <v>3</v>
      </c>
      <c r="M1055" s="4">
        <v>0</v>
      </c>
      <c r="N1055" s="4">
        <v>3</v>
      </c>
      <c r="O1055" s="4" t="s">
        <v>68</v>
      </c>
      <c r="P1055" s="37">
        <f t="shared" si="43"/>
        <v>1203</v>
      </c>
      <c r="R1055" s="43">
        <v>80</v>
      </c>
      <c r="BE1055" s="46">
        <v>96240</v>
      </c>
      <c r="BH1055" s="4">
        <v>50</v>
      </c>
      <c r="BI1055" s="49">
        <v>0</v>
      </c>
      <c r="BJ1055" s="4">
        <v>0.01</v>
      </c>
    </row>
    <row r="1056" spans="1:62" ht="15" x14ac:dyDescent="0.25">
      <c r="A1056" s="4">
        <v>1051</v>
      </c>
      <c r="F1056" s="51" t="s">
        <v>67</v>
      </c>
      <c r="G1056" s="36">
        <v>39104</v>
      </c>
      <c r="L1056" s="4">
        <v>2</v>
      </c>
      <c r="M1056" s="4">
        <v>1</v>
      </c>
      <c r="N1056" s="4">
        <v>41</v>
      </c>
      <c r="O1056" s="4" t="s">
        <v>68</v>
      </c>
      <c r="P1056" s="37">
        <f t="shared" si="43"/>
        <v>941</v>
      </c>
      <c r="R1056" s="43">
        <v>80</v>
      </c>
      <c r="BE1056" s="46">
        <v>75280</v>
      </c>
      <c r="BH1056" s="4">
        <v>50</v>
      </c>
      <c r="BI1056" s="49">
        <v>0</v>
      </c>
      <c r="BJ1056" s="4">
        <v>0.01</v>
      </c>
    </row>
    <row r="1057" spans="1:62" ht="15" x14ac:dyDescent="0.25">
      <c r="A1057" s="4">
        <v>1052</v>
      </c>
      <c r="F1057" s="51" t="s">
        <v>67</v>
      </c>
      <c r="G1057" s="36">
        <v>39105</v>
      </c>
      <c r="L1057" s="4">
        <v>2</v>
      </c>
      <c r="M1057" s="4">
        <v>3</v>
      </c>
      <c r="N1057" s="4">
        <v>11</v>
      </c>
      <c r="O1057" s="4" t="s">
        <v>68</v>
      </c>
      <c r="P1057" s="37">
        <f t="shared" si="43"/>
        <v>1111</v>
      </c>
      <c r="R1057" s="43">
        <v>80</v>
      </c>
      <c r="BE1057" s="46">
        <v>88880</v>
      </c>
      <c r="BH1057" s="4">
        <v>50</v>
      </c>
      <c r="BI1057" s="49">
        <v>0</v>
      </c>
      <c r="BJ1057" s="4">
        <v>0.01</v>
      </c>
    </row>
    <row r="1058" spans="1:62" ht="15" x14ac:dyDescent="0.25">
      <c r="A1058" s="4">
        <v>1053</v>
      </c>
      <c r="F1058" s="51" t="s">
        <v>67</v>
      </c>
      <c r="G1058" s="36">
        <v>29336</v>
      </c>
      <c r="L1058" s="4">
        <v>4</v>
      </c>
      <c r="M1058" s="4">
        <v>2</v>
      </c>
      <c r="N1058" s="4">
        <v>69.8</v>
      </c>
      <c r="O1058" s="4" t="s">
        <v>68</v>
      </c>
      <c r="P1058" s="37">
        <f t="shared" si="43"/>
        <v>1869.8</v>
      </c>
      <c r="R1058" s="43">
        <v>80</v>
      </c>
      <c r="BE1058" s="46">
        <v>149584</v>
      </c>
      <c r="BH1058" s="4">
        <v>50</v>
      </c>
      <c r="BI1058" s="49">
        <v>0</v>
      </c>
      <c r="BJ1058" s="4">
        <v>0.01</v>
      </c>
    </row>
    <row r="1059" spans="1:62" ht="15" x14ac:dyDescent="0.25">
      <c r="A1059" s="4">
        <v>1054</v>
      </c>
      <c r="F1059" s="51" t="s">
        <v>67</v>
      </c>
      <c r="G1059" s="36">
        <v>35276</v>
      </c>
      <c r="L1059" s="4">
        <v>8</v>
      </c>
      <c r="M1059" s="4">
        <v>0</v>
      </c>
      <c r="N1059" s="4">
        <v>77</v>
      </c>
      <c r="O1059" s="4" t="s">
        <v>68</v>
      </c>
      <c r="P1059" s="37">
        <f t="shared" si="43"/>
        <v>3277</v>
      </c>
      <c r="R1059" s="43">
        <v>80</v>
      </c>
      <c r="BE1059" s="46">
        <v>262160</v>
      </c>
      <c r="BH1059" s="4">
        <v>50</v>
      </c>
      <c r="BI1059" s="49">
        <v>0</v>
      </c>
      <c r="BJ1059" s="4">
        <v>0.01</v>
      </c>
    </row>
    <row r="1060" spans="1:62" ht="15" x14ac:dyDescent="0.25">
      <c r="A1060" s="4">
        <v>1055</v>
      </c>
      <c r="F1060" s="51" t="s">
        <v>67</v>
      </c>
      <c r="G1060" s="36">
        <v>55983</v>
      </c>
      <c r="L1060" s="4">
        <v>5</v>
      </c>
      <c r="M1060" s="4">
        <v>0</v>
      </c>
      <c r="N1060" s="4">
        <v>0</v>
      </c>
      <c r="O1060" s="4" t="s">
        <v>68</v>
      </c>
      <c r="P1060" s="37">
        <f t="shared" si="43"/>
        <v>2000</v>
      </c>
      <c r="R1060" s="43">
        <v>100</v>
      </c>
      <c r="BE1060" s="46">
        <v>200000</v>
      </c>
      <c r="BH1060" s="4">
        <v>50</v>
      </c>
      <c r="BI1060" s="49">
        <v>0</v>
      </c>
      <c r="BJ1060" s="4">
        <v>0.01</v>
      </c>
    </row>
    <row r="1061" spans="1:62" ht="15" x14ac:dyDescent="0.25">
      <c r="A1061" s="4">
        <v>1056</v>
      </c>
      <c r="F1061" s="51" t="s">
        <v>67</v>
      </c>
      <c r="G1061" s="36">
        <v>32845</v>
      </c>
      <c r="L1061" s="4">
        <v>5</v>
      </c>
      <c r="M1061" s="4">
        <v>3</v>
      </c>
      <c r="N1061" s="4">
        <v>18</v>
      </c>
      <c r="O1061" s="4" t="s">
        <v>68</v>
      </c>
      <c r="P1061" s="37">
        <f t="shared" si="43"/>
        <v>2318</v>
      </c>
      <c r="R1061" s="43">
        <v>130</v>
      </c>
      <c r="BE1061" s="46">
        <v>301340</v>
      </c>
      <c r="BH1061" s="4">
        <v>50</v>
      </c>
      <c r="BI1061" s="49">
        <v>0</v>
      </c>
      <c r="BJ1061" s="4">
        <v>0.01</v>
      </c>
    </row>
    <row r="1062" spans="1:62" ht="15" x14ac:dyDescent="0.25">
      <c r="A1062" s="4">
        <v>1057</v>
      </c>
      <c r="F1062" s="51" t="s">
        <v>67</v>
      </c>
      <c r="G1062" s="36">
        <v>32972</v>
      </c>
      <c r="L1062" s="4">
        <v>1</v>
      </c>
      <c r="M1062" s="4">
        <v>1</v>
      </c>
      <c r="N1062" s="4">
        <v>83</v>
      </c>
      <c r="O1062" s="4" t="s">
        <v>68</v>
      </c>
      <c r="P1062" s="37">
        <f t="shared" si="43"/>
        <v>583</v>
      </c>
      <c r="R1062" s="43">
        <v>130</v>
      </c>
      <c r="BE1062" s="46">
        <v>75790</v>
      </c>
      <c r="BH1062" s="4">
        <v>50</v>
      </c>
      <c r="BI1062" s="49">
        <v>0</v>
      </c>
      <c r="BJ1062" s="4">
        <v>0.01</v>
      </c>
    </row>
    <row r="1063" spans="1:62" ht="15" x14ac:dyDescent="0.25">
      <c r="A1063" s="4">
        <v>1058</v>
      </c>
      <c r="F1063" s="51" t="s">
        <v>67</v>
      </c>
      <c r="G1063" s="36">
        <v>33161</v>
      </c>
      <c r="L1063" s="4">
        <v>2</v>
      </c>
      <c r="M1063" s="4">
        <v>2</v>
      </c>
      <c r="N1063" s="4">
        <v>0</v>
      </c>
      <c r="O1063" s="4" t="s">
        <v>68</v>
      </c>
      <c r="P1063" s="37">
        <f t="shared" si="43"/>
        <v>1000</v>
      </c>
      <c r="R1063" s="43">
        <v>180</v>
      </c>
      <c r="BE1063" s="46">
        <v>180000</v>
      </c>
      <c r="BH1063" s="4">
        <v>50</v>
      </c>
      <c r="BI1063" s="49">
        <v>0</v>
      </c>
      <c r="BJ1063" s="4">
        <v>0.01</v>
      </c>
    </row>
    <row r="1064" spans="1:62" ht="15" x14ac:dyDescent="0.25">
      <c r="A1064" s="4">
        <v>1059</v>
      </c>
      <c r="F1064" s="51" t="s">
        <v>67</v>
      </c>
      <c r="G1064" s="36">
        <v>27200</v>
      </c>
      <c r="L1064" s="4">
        <v>1</v>
      </c>
      <c r="M1064" s="4">
        <v>1</v>
      </c>
      <c r="N1064" s="4">
        <v>21</v>
      </c>
      <c r="O1064" s="4" t="s">
        <v>68</v>
      </c>
      <c r="P1064" s="37">
        <f t="shared" si="43"/>
        <v>521</v>
      </c>
      <c r="R1064" s="43">
        <v>130</v>
      </c>
      <c r="BE1064" s="46">
        <v>67730</v>
      </c>
      <c r="BH1064" s="4">
        <v>50</v>
      </c>
      <c r="BI1064" s="49">
        <v>0</v>
      </c>
      <c r="BJ1064" s="4">
        <v>0.01</v>
      </c>
    </row>
    <row r="1065" spans="1:62" ht="15" x14ac:dyDescent="0.25">
      <c r="A1065" s="4">
        <v>1060</v>
      </c>
      <c r="F1065" s="51" t="s">
        <v>67</v>
      </c>
      <c r="G1065" s="36">
        <v>26679</v>
      </c>
      <c r="L1065" s="4">
        <v>5</v>
      </c>
      <c r="M1065" s="4">
        <v>1</v>
      </c>
      <c r="N1065" s="4">
        <v>30</v>
      </c>
      <c r="O1065" s="4" t="s">
        <v>68</v>
      </c>
      <c r="P1065" s="37">
        <f t="shared" si="43"/>
        <v>2130</v>
      </c>
      <c r="R1065" s="43">
        <v>80</v>
      </c>
      <c r="BE1065" s="46">
        <v>170400</v>
      </c>
      <c r="BH1065" s="4">
        <v>50</v>
      </c>
      <c r="BI1065" s="49">
        <v>0</v>
      </c>
      <c r="BJ1065" s="4">
        <v>0.01</v>
      </c>
    </row>
    <row r="1066" spans="1:62" ht="15" x14ac:dyDescent="0.25">
      <c r="A1066" s="4">
        <v>1061</v>
      </c>
      <c r="F1066" s="51" t="s">
        <v>67</v>
      </c>
      <c r="G1066" s="36">
        <v>30615</v>
      </c>
      <c r="L1066" s="4">
        <v>8</v>
      </c>
      <c r="M1066" s="4">
        <v>2</v>
      </c>
      <c r="N1066" s="4">
        <v>6</v>
      </c>
      <c r="O1066" s="4" t="s">
        <v>68</v>
      </c>
      <c r="P1066" s="37">
        <f t="shared" si="43"/>
        <v>3406</v>
      </c>
      <c r="R1066" s="43">
        <v>100</v>
      </c>
      <c r="BE1066" s="46">
        <v>340600</v>
      </c>
      <c r="BH1066" s="4">
        <v>50</v>
      </c>
      <c r="BI1066" s="49">
        <v>0</v>
      </c>
      <c r="BJ1066" s="4">
        <v>0.01</v>
      </c>
    </row>
    <row r="1067" spans="1:62" ht="15" x14ac:dyDescent="0.25">
      <c r="A1067" s="4">
        <v>1062</v>
      </c>
      <c r="F1067" s="51" t="s">
        <v>67</v>
      </c>
      <c r="G1067" s="36">
        <v>16485</v>
      </c>
      <c r="L1067" s="4">
        <v>0</v>
      </c>
      <c r="M1067" s="4">
        <v>3</v>
      </c>
      <c r="N1067" s="4">
        <v>60</v>
      </c>
      <c r="O1067" s="4" t="s">
        <v>68</v>
      </c>
      <c r="P1067" s="37">
        <f t="shared" si="43"/>
        <v>360</v>
      </c>
      <c r="R1067" s="43">
        <v>100</v>
      </c>
      <c r="BE1067" s="46">
        <v>36000</v>
      </c>
      <c r="BH1067" s="4">
        <v>50</v>
      </c>
      <c r="BI1067" s="49">
        <v>0</v>
      </c>
      <c r="BJ1067" s="4">
        <v>0.01</v>
      </c>
    </row>
    <row r="1068" spans="1:62" ht="15" x14ac:dyDescent="0.25">
      <c r="A1068" s="4">
        <v>1063</v>
      </c>
      <c r="F1068" s="51" t="s">
        <v>67</v>
      </c>
      <c r="G1068" s="36">
        <v>27694</v>
      </c>
      <c r="L1068" s="4">
        <v>9</v>
      </c>
      <c r="M1068" s="4">
        <v>2</v>
      </c>
      <c r="N1068" s="4">
        <v>84</v>
      </c>
      <c r="O1068" s="4" t="s">
        <v>68</v>
      </c>
      <c r="P1068" s="37">
        <f t="shared" si="43"/>
        <v>3884</v>
      </c>
      <c r="R1068" s="43">
        <v>180</v>
      </c>
      <c r="BE1068" s="46">
        <v>699120</v>
      </c>
      <c r="BH1068" s="4">
        <v>50</v>
      </c>
      <c r="BI1068" s="49">
        <v>0</v>
      </c>
      <c r="BJ1068" s="4">
        <v>0.01</v>
      </c>
    </row>
    <row r="1069" spans="1:62" ht="15" x14ac:dyDescent="0.25">
      <c r="A1069" s="4">
        <v>1064</v>
      </c>
      <c r="F1069" s="51" t="s">
        <v>67</v>
      </c>
      <c r="G1069" s="36">
        <v>33168</v>
      </c>
      <c r="L1069" s="4">
        <v>5</v>
      </c>
      <c r="M1069" s="4">
        <v>0</v>
      </c>
      <c r="N1069" s="4">
        <v>40</v>
      </c>
      <c r="O1069" s="4" t="s">
        <v>68</v>
      </c>
      <c r="P1069" s="37">
        <f t="shared" si="43"/>
        <v>2040</v>
      </c>
      <c r="R1069" s="43">
        <v>130</v>
      </c>
      <c r="BE1069" s="46">
        <v>265200</v>
      </c>
      <c r="BH1069" s="4">
        <v>50</v>
      </c>
      <c r="BI1069" s="49">
        <v>0</v>
      </c>
      <c r="BJ1069" s="4">
        <v>0.01</v>
      </c>
    </row>
    <row r="1070" spans="1:62" ht="15" x14ac:dyDescent="0.25">
      <c r="A1070" s="4">
        <v>1065</v>
      </c>
      <c r="F1070" s="51" t="s">
        <v>67</v>
      </c>
      <c r="G1070" s="36">
        <v>26636</v>
      </c>
      <c r="L1070" s="4">
        <v>3</v>
      </c>
      <c r="M1070" s="4">
        <v>0</v>
      </c>
      <c r="N1070" s="4">
        <v>0</v>
      </c>
      <c r="O1070" s="4" t="s">
        <v>68</v>
      </c>
      <c r="P1070" s="37">
        <f t="shared" si="43"/>
        <v>1200</v>
      </c>
      <c r="R1070" s="43">
        <v>80</v>
      </c>
      <c r="BE1070" s="46">
        <v>96000</v>
      </c>
      <c r="BH1070" s="4">
        <v>50</v>
      </c>
      <c r="BI1070" s="49">
        <v>0</v>
      </c>
      <c r="BJ1070" s="4">
        <v>0.01</v>
      </c>
    </row>
    <row r="1071" spans="1:62" ht="15" x14ac:dyDescent="0.25">
      <c r="A1071" s="4">
        <v>1066</v>
      </c>
      <c r="F1071" s="51" t="s">
        <v>67</v>
      </c>
      <c r="G1071" s="36">
        <v>29261</v>
      </c>
      <c r="L1071" s="4">
        <v>3</v>
      </c>
      <c r="M1071" s="4">
        <v>0</v>
      </c>
      <c r="N1071" s="4">
        <v>19</v>
      </c>
      <c r="O1071" s="4" t="s">
        <v>68</v>
      </c>
      <c r="P1071" s="37">
        <f t="shared" si="43"/>
        <v>1219</v>
      </c>
      <c r="R1071" s="43">
        <v>80</v>
      </c>
      <c r="BE1071" s="46">
        <v>97520</v>
      </c>
      <c r="BH1071" s="4">
        <v>50</v>
      </c>
      <c r="BI1071" s="49">
        <v>0</v>
      </c>
      <c r="BJ1071" s="4">
        <v>0.01</v>
      </c>
    </row>
    <row r="1072" spans="1:62" ht="15" x14ac:dyDescent="0.25">
      <c r="A1072" s="4">
        <v>1067</v>
      </c>
      <c r="F1072" s="51" t="s">
        <v>67</v>
      </c>
      <c r="G1072" s="36">
        <v>26370</v>
      </c>
      <c r="L1072" s="4">
        <v>1</v>
      </c>
      <c r="M1072" s="4">
        <v>0</v>
      </c>
      <c r="N1072" s="4">
        <v>35</v>
      </c>
      <c r="O1072" s="4" t="s">
        <v>68</v>
      </c>
      <c r="P1072" s="37">
        <f t="shared" si="43"/>
        <v>435</v>
      </c>
      <c r="R1072" s="43">
        <v>300</v>
      </c>
      <c r="BE1072" s="46">
        <v>130500</v>
      </c>
      <c r="BH1072" s="4">
        <v>50</v>
      </c>
      <c r="BI1072" s="49">
        <v>0</v>
      </c>
      <c r="BJ1072" s="4">
        <v>0.01</v>
      </c>
    </row>
    <row r="1073" spans="1:62" ht="15" x14ac:dyDescent="0.25">
      <c r="A1073" s="4">
        <v>1068</v>
      </c>
      <c r="F1073" s="51" t="s">
        <v>67</v>
      </c>
      <c r="G1073" s="36">
        <v>19097</v>
      </c>
      <c r="L1073" s="4">
        <v>16</v>
      </c>
      <c r="M1073" s="4">
        <v>2</v>
      </c>
      <c r="N1073" s="4">
        <v>93</v>
      </c>
      <c r="O1073" s="4" t="s">
        <v>68</v>
      </c>
      <c r="P1073" s="37">
        <f t="shared" si="43"/>
        <v>6693</v>
      </c>
      <c r="R1073" s="43">
        <v>170</v>
      </c>
      <c r="BE1073" s="46">
        <v>1137810</v>
      </c>
      <c r="BH1073" s="4">
        <v>50</v>
      </c>
      <c r="BI1073" s="49">
        <v>0</v>
      </c>
      <c r="BJ1073" s="4">
        <v>0.01</v>
      </c>
    </row>
    <row r="1074" spans="1:62" ht="15" x14ac:dyDescent="0.25">
      <c r="A1074" s="4">
        <v>1069</v>
      </c>
      <c r="F1074" s="51" t="s">
        <v>67</v>
      </c>
      <c r="G1074" s="36">
        <v>29162</v>
      </c>
      <c r="L1074" s="4">
        <v>24</v>
      </c>
      <c r="M1074" s="4">
        <v>0</v>
      </c>
      <c r="N1074" s="4">
        <v>38</v>
      </c>
      <c r="O1074" s="4" t="s">
        <v>68</v>
      </c>
      <c r="P1074" s="37">
        <f t="shared" si="43"/>
        <v>9638</v>
      </c>
      <c r="R1074" s="43">
        <v>130</v>
      </c>
      <c r="BE1074" s="46">
        <v>1252940</v>
      </c>
      <c r="BH1074" s="4">
        <v>50</v>
      </c>
      <c r="BI1074" s="49">
        <v>0</v>
      </c>
      <c r="BJ1074" s="4">
        <v>0.01</v>
      </c>
    </row>
    <row r="1075" spans="1:62" ht="15" x14ac:dyDescent="0.25">
      <c r="A1075" s="4">
        <v>1070</v>
      </c>
      <c r="F1075" s="51" t="s">
        <v>67</v>
      </c>
      <c r="G1075" s="36">
        <v>25076</v>
      </c>
      <c r="L1075" s="4">
        <v>3</v>
      </c>
      <c r="M1075" s="4">
        <v>0</v>
      </c>
      <c r="N1075" s="4">
        <v>40</v>
      </c>
      <c r="O1075" s="4" t="s">
        <v>68</v>
      </c>
      <c r="P1075" s="37">
        <f t="shared" si="43"/>
        <v>1240</v>
      </c>
      <c r="R1075" s="43">
        <v>220</v>
      </c>
      <c r="BE1075" s="46">
        <v>272800</v>
      </c>
      <c r="BH1075" s="4">
        <v>50</v>
      </c>
      <c r="BI1075" s="49">
        <v>0</v>
      </c>
      <c r="BJ1075" s="4">
        <v>0.01</v>
      </c>
    </row>
    <row r="1076" spans="1:62" ht="15" x14ac:dyDescent="0.25">
      <c r="A1076" s="4">
        <v>1071</v>
      </c>
      <c r="F1076" s="51" t="s">
        <v>67</v>
      </c>
      <c r="G1076" s="36">
        <v>51628</v>
      </c>
      <c r="L1076" s="4">
        <v>0</v>
      </c>
      <c r="M1076" s="4">
        <v>1</v>
      </c>
      <c r="N1076" s="4">
        <v>94.9</v>
      </c>
      <c r="O1076" s="4" t="s">
        <v>68</v>
      </c>
      <c r="P1076" s="37">
        <f t="shared" si="43"/>
        <v>194.9</v>
      </c>
      <c r="R1076" s="43">
        <v>350</v>
      </c>
      <c r="BE1076" s="46">
        <v>68215</v>
      </c>
      <c r="BH1076" s="4">
        <v>50</v>
      </c>
      <c r="BI1076" s="49">
        <v>0</v>
      </c>
      <c r="BJ1076" s="4">
        <v>0.01</v>
      </c>
    </row>
    <row r="1077" spans="1:62" ht="15" x14ac:dyDescent="0.25">
      <c r="A1077" s="4">
        <v>1072</v>
      </c>
      <c r="F1077" s="51" t="s">
        <v>67</v>
      </c>
      <c r="G1077" s="36">
        <v>41594</v>
      </c>
      <c r="L1077" s="4">
        <v>6</v>
      </c>
      <c r="M1077" s="4">
        <v>3</v>
      </c>
      <c r="N1077" s="4">
        <v>27</v>
      </c>
      <c r="O1077" s="4" t="s">
        <v>68</v>
      </c>
      <c r="P1077" s="37">
        <f t="shared" si="43"/>
        <v>2727</v>
      </c>
      <c r="R1077" s="43">
        <v>80</v>
      </c>
      <c r="BE1077" s="46">
        <v>218160</v>
      </c>
      <c r="BH1077" s="4">
        <v>50</v>
      </c>
      <c r="BI1077" s="49">
        <v>0</v>
      </c>
      <c r="BJ1077" s="4">
        <v>0.01</v>
      </c>
    </row>
    <row r="1078" spans="1:62" ht="15" x14ac:dyDescent="0.25">
      <c r="A1078" s="4">
        <v>1073</v>
      </c>
      <c r="F1078" s="51" t="s">
        <v>67</v>
      </c>
      <c r="G1078" s="36">
        <v>41595</v>
      </c>
      <c r="L1078" s="4">
        <v>5</v>
      </c>
      <c r="M1078" s="4">
        <v>2</v>
      </c>
      <c r="N1078" s="4">
        <v>75.599999999999994</v>
      </c>
      <c r="O1078" s="4" t="s">
        <v>68</v>
      </c>
      <c r="P1078" s="37">
        <f t="shared" si="43"/>
        <v>2275.6</v>
      </c>
      <c r="R1078" s="43">
        <v>80</v>
      </c>
      <c r="BE1078" s="46">
        <v>182048</v>
      </c>
      <c r="BH1078" s="4">
        <v>50</v>
      </c>
      <c r="BI1078" s="49">
        <v>0</v>
      </c>
      <c r="BJ1078" s="4">
        <v>0.01</v>
      </c>
    </row>
    <row r="1079" spans="1:62" ht="15" x14ac:dyDescent="0.25">
      <c r="A1079" s="4">
        <v>1074</v>
      </c>
      <c r="F1079" s="51" t="s">
        <v>67</v>
      </c>
      <c r="G1079" s="36">
        <v>64106</v>
      </c>
      <c r="L1079" s="4">
        <v>3</v>
      </c>
      <c r="M1079" s="4">
        <v>1</v>
      </c>
      <c r="N1079" s="4">
        <v>97.6</v>
      </c>
      <c r="O1079" s="4" t="s">
        <v>68</v>
      </c>
      <c r="P1079" s="37">
        <f t="shared" si="43"/>
        <v>1397.6</v>
      </c>
      <c r="R1079" s="43">
        <v>100</v>
      </c>
      <c r="BE1079" s="46">
        <v>139760</v>
      </c>
      <c r="BH1079" s="4">
        <v>50</v>
      </c>
      <c r="BI1079" s="49">
        <v>0</v>
      </c>
      <c r="BJ1079" s="4">
        <v>0.01</v>
      </c>
    </row>
    <row r="1080" spans="1:62" ht="15" x14ac:dyDescent="0.25">
      <c r="A1080" s="4">
        <v>1075</v>
      </c>
      <c r="F1080" s="51" t="s">
        <v>67</v>
      </c>
      <c r="G1080" s="36">
        <v>64107</v>
      </c>
      <c r="L1080" s="4">
        <v>3</v>
      </c>
      <c r="M1080" s="4">
        <v>2</v>
      </c>
      <c r="N1080" s="4">
        <v>54.5</v>
      </c>
      <c r="O1080" s="4" t="s">
        <v>68</v>
      </c>
      <c r="P1080" s="37">
        <f t="shared" si="43"/>
        <v>1454.5</v>
      </c>
      <c r="R1080" s="43">
        <v>100</v>
      </c>
      <c r="BE1080" s="46">
        <v>145450</v>
      </c>
      <c r="BH1080" s="4">
        <v>50</v>
      </c>
      <c r="BI1080" s="49">
        <v>0</v>
      </c>
      <c r="BJ1080" s="4">
        <v>0.01</v>
      </c>
    </row>
    <row r="1081" spans="1:62" ht="15" x14ac:dyDescent="0.25">
      <c r="A1081" s="4">
        <v>1076</v>
      </c>
      <c r="F1081" s="51" t="s">
        <v>67</v>
      </c>
      <c r="G1081" s="36">
        <v>29284</v>
      </c>
      <c r="L1081" s="4">
        <v>8</v>
      </c>
      <c r="M1081" s="4">
        <v>1</v>
      </c>
      <c r="N1081" s="4">
        <v>65</v>
      </c>
      <c r="O1081" s="4" t="s">
        <v>68</v>
      </c>
      <c r="P1081" s="37">
        <f t="shared" si="43"/>
        <v>3365</v>
      </c>
      <c r="R1081" s="43">
        <v>100</v>
      </c>
      <c r="BE1081" s="46">
        <v>336500</v>
      </c>
      <c r="BH1081" s="4">
        <v>50</v>
      </c>
      <c r="BI1081" s="49">
        <v>0</v>
      </c>
      <c r="BJ1081" s="4">
        <v>0.01</v>
      </c>
    </row>
    <row r="1082" spans="1:62" ht="15" x14ac:dyDescent="0.25">
      <c r="A1082" s="4">
        <v>1077</v>
      </c>
      <c r="F1082" s="51" t="s">
        <v>67</v>
      </c>
      <c r="G1082" s="36">
        <v>29090</v>
      </c>
      <c r="L1082" s="4">
        <v>17</v>
      </c>
      <c r="M1082" s="4">
        <v>3</v>
      </c>
      <c r="N1082" s="4">
        <v>39</v>
      </c>
      <c r="O1082" s="4" t="s">
        <v>68</v>
      </c>
      <c r="P1082" s="37">
        <f t="shared" si="43"/>
        <v>7139</v>
      </c>
      <c r="R1082" s="43">
        <v>80</v>
      </c>
      <c r="BE1082" s="46">
        <v>571120</v>
      </c>
      <c r="BH1082" s="4">
        <v>50</v>
      </c>
      <c r="BI1082" s="49">
        <v>0</v>
      </c>
      <c r="BJ1082" s="4">
        <v>0.01</v>
      </c>
    </row>
    <row r="1083" spans="1:62" ht="15" x14ac:dyDescent="0.25">
      <c r="A1083" s="4">
        <v>1078</v>
      </c>
      <c r="F1083" s="51" t="s">
        <v>67</v>
      </c>
      <c r="G1083" s="36">
        <v>21562</v>
      </c>
      <c r="L1083" s="4">
        <v>13</v>
      </c>
      <c r="M1083" s="4">
        <v>3</v>
      </c>
      <c r="N1083" s="4">
        <v>30</v>
      </c>
      <c r="O1083" s="4" t="s">
        <v>68</v>
      </c>
      <c r="P1083" s="37">
        <f t="shared" si="43"/>
        <v>5530</v>
      </c>
      <c r="R1083" s="43">
        <v>80</v>
      </c>
      <c r="BE1083" s="46">
        <v>442400</v>
      </c>
      <c r="BH1083" s="4">
        <v>50</v>
      </c>
      <c r="BI1083" s="49">
        <v>0</v>
      </c>
      <c r="BJ1083" s="4">
        <v>0.01</v>
      </c>
    </row>
    <row r="1084" spans="1:62" ht="15" x14ac:dyDescent="0.25">
      <c r="A1084" s="4">
        <v>1079</v>
      </c>
      <c r="F1084" s="51" t="s">
        <v>67</v>
      </c>
      <c r="G1084" s="36">
        <v>32136</v>
      </c>
      <c r="L1084" s="4">
        <v>27</v>
      </c>
      <c r="M1084" s="4">
        <v>0</v>
      </c>
      <c r="N1084" s="4">
        <v>90</v>
      </c>
      <c r="O1084" s="4" t="s">
        <v>68</v>
      </c>
      <c r="P1084" s="37">
        <f t="shared" si="43"/>
        <v>10890</v>
      </c>
      <c r="R1084" s="43">
        <v>130</v>
      </c>
      <c r="BE1084" s="46">
        <v>1415700</v>
      </c>
      <c r="BH1084" s="4">
        <v>50</v>
      </c>
      <c r="BI1084" s="49">
        <v>0</v>
      </c>
      <c r="BJ1084" s="4">
        <v>0.01</v>
      </c>
    </row>
    <row r="1085" spans="1:62" ht="15" x14ac:dyDescent="0.25">
      <c r="A1085" s="4">
        <v>1080</v>
      </c>
      <c r="F1085" s="51" t="s">
        <v>67</v>
      </c>
      <c r="G1085" s="36">
        <v>32137</v>
      </c>
      <c r="L1085" s="4">
        <v>2</v>
      </c>
      <c r="M1085" s="4">
        <v>1</v>
      </c>
      <c r="N1085" s="4">
        <v>30</v>
      </c>
      <c r="O1085" s="4" t="s">
        <v>68</v>
      </c>
      <c r="P1085" s="37">
        <f t="shared" si="43"/>
        <v>930</v>
      </c>
      <c r="R1085" s="43">
        <v>180</v>
      </c>
      <c r="BE1085" s="46">
        <v>167400</v>
      </c>
      <c r="BH1085" s="4">
        <v>50</v>
      </c>
      <c r="BI1085" s="49">
        <v>0</v>
      </c>
      <c r="BJ1085" s="4">
        <v>0.01</v>
      </c>
    </row>
    <row r="1086" spans="1:62" ht="15" x14ac:dyDescent="0.25">
      <c r="A1086" s="4">
        <v>1081</v>
      </c>
      <c r="F1086" s="51" t="s">
        <v>67</v>
      </c>
      <c r="G1086" s="36">
        <v>39035</v>
      </c>
      <c r="L1086" s="4">
        <v>5</v>
      </c>
      <c r="M1086" s="4">
        <v>0</v>
      </c>
      <c r="N1086" s="4">
        <v>36</v>
      </c>
      <c r="O1086" s="4" t="s">
        <v>68</v>
      </c>
      <c r="P1086" s="37">
        <f t="shared" si="43"/>
        <v>2036</v>
      </c>
      <c r="R1086" s="43">
        <v>180</v>
      </c>
      <c r="BE1086" s="46">
        <v>366480</v>
      </c>
      <c r="BH1086" s="4">
        <v>50</v>
      </c>
      <c r="BI1086" s="49">
        <v>0</v>
      </c>
      <c r="BJ1086" s="4">
        <v>0.01</v>
      </c>
    </row>
    <row r="1087" spans="1:62" ht="15" x14ac:dyDescent="0.25">
      <c r="A1087" s="4">
        <v>1082</v>
      </c>
      <c r="F1087" s="51" t="s">
        <v>67</v>
      </c>
      <c r="G1087" s="36">
        <v>29119</v>
      </c>
      <c r="L1087" s="4">
        <v>3</v>
      </c>
      <c r="M1087" s="4">
        <v>0</v>
      </c>
      <c r="N1087" s="4">
        <v>96</v>
      </c>
      <c r="O1087" s="4" t="s">
        <v>68</v>
      </c>
      <c r="P1087" s="37">
        <f t="shared" si="43"/>
        <v>1296</v>
      </c>
      <c r="R1087" s="43">
        <v>80</v>
      </c>
      <c r="BE1087" s="46">
        <v>103680</v>
      </c>
      <c r="BH1087" s="4">
        <v>50</v>
      </c>
      <c r="BI1087" s="49">
        <v>0</v>
      </c>
      <c r="BJ1087" s="4">
        <v>0.01</v>
      </c>
    </row>
    <row r="1088" spans="1:62" ht="15" x14ac:dyDescent="0.25">
      <c r="A1088" s="4">
        <v>1083</v>
      </c>
      <c r="F1088" s="51" t="s">
        <v>67</v>
      </c>
      <c r="G1088" s="36">
        <v>29097</v>
      </c>
      <c r="L1088" s="4">
        <v>7</v>
      </c>
      <c r="M1088" s="4">
        <v>0</v>
      </c>
      <c r="N1088" s="4">
        <v>16.5</v>
      </c>
      <c r="O1088" s="4" t="s">
        <v>68</v>
      </c>
      <c r="P1088" s="37">
        <f t="shared" si="43"/>
        <v>2816.5</v>
      </c>
      <c r="R1088" s="43">
        <v>80</v>
      </c>
      <c r="BE1088" s="46">
        <v>225320</v>
      </c>
      <c r="BH1088" s="4">
        <v>50</v>
      </c>
      <c r="BI1088" s="49">
        <v>0</v>
      </c>
      <c r="BJ1088" s="4">
        <v>0.01</v>
      </c>
    </row>
    <row r="1089" spans="1:62" ht="15" x14ac:dyDescent="0.25">
      <c r="A1089" s="4">
        <v>1084</v>
      </c>
      <c r="F1089" s="51" t="s">
        <v>67</v>
      </c>
      <c r="G1089" s="36">
        <v>28199</v>
      </c>
      <c r="L1089" s="4">
        <v>9</v>
      </c>
      <c r="M1089" s="4">
        <v>3</v>
      </c>
      <c r="N1089" s="4">
        <v>65</v>
      </c>
      <c r="O1089" s="4" t="s">
        <v>68</v>
      </c>
      <c r="P1089" s="37">
        <f t="shared" si="43"/>
        <v>3965</v>
      </c>
      <c r="R1089" s="43">
        <v>190</v>
      </c>
      <c r="BE1089" s="46">
        <v>753350</v>
      </c>
      <c r="BH1089" s="4">
        <v>50</v>
      </c>
      <c r="BI1089" s="49">
        <v>0</v>
      </c>
      <c r="BJ1089" s="4">
        <v>0.01</v>
      </c>
    </row>
    <row r="1090" spans="1:62" ht="15" x14ac:dyDescent="0.25">
      <c r="A1090" s="4">
        <v>1085</v>
      </c>
      <c r="F1090" s="51" t="s">
        <v>67</v>
      </c>
      <c r="G1090" s="36">
        <v>17561</v>
      </c>
      <c r="L1090" s="4">
        <v>7</v>
      </c>
      <c r="M1090" s="4">
        <v>1</v>
      </c>
      <c r="N1090" s="4">
        <v>64.599999999999994</v>
      </c>
      <c r="O1090" s="4" t="s">
        <v>68</v>
      </c>
      <c r="P1090" s="37">
        <f t="shared" ref="P1090:P1153" si="44">+L1090*400+M1090*100+N1090</f>
        <v>2964.6</v>
      </c>
      <c r="R1090" s="43">
        <v>190</v>
      </c>
      <c r="BE1090" s="46">
        <v>563274</v>
      </c>
      <c r="BH1090" s="4">
        <v>50</v>
      </c>
      <c r="BI1090" s="49">
        <v>0</v>
      </c>
      <c r="BJ1090" s="4">
        <v>0.01</v>
      </c>
    </row>
    <row r="1091" spans="1:62" ht="15" x14ac:dyDescent="0.25">
      <c r="A1091" s="4">
        <v>1086</v>
      </c>
      <c r="F1091" s="51" t="s">
        <v>67</v>
      </c>
      <c r="G1091" s="36">
        <v>17562</v>
      </c>
      <c r="L1091" s="4">
        <v>3</v>
      </c>
      <c r="M1091" s="4">
        <v>3</v>
      </c>
      <c r="N1091" s="4">
        <v>20</v>
      </c>
      <c r="O1091" s="4" t="s">
        <v>68</v>
      </c>
      <c r="P1091" s="37">
        <f t="shared" si="44"/>
        <v>1520</v>
      </c>
      <c r="R1091" s="43">
        <v>250</v>
      </c>
      <c r="BE1091" s="46">
        <v>380000</v>
      </c>
      <c r="BH1091" s="4">
        <v>50</v>
      </c>
      <c r="BI1091" s="49">
        <v>0</v>
      </c>
      <c r="BJ1091" s="4">
        <v>0.01</v>
      </c>
    </row>
    <row r="1092" spans="1:62" ht="15" x14ac:dyDescent="0.25">
      <c r="A1092" s="4">
        <v>1087</v>
      </c>
      <c r="F1092" s="51" t="s">
        <v>67</v>
      </c>
      <c r="G1092" s="36">
        <v>45041</v>
      </c>
      <c r="L1092" s="4">
        <v>3</v>
      </c>
      <c r="M1092" s="4">
        <v>0</v>
      </c>
      <c r="N1092" s="4">
        <v>54.2</v>
      </c>
      <c r="O1092" s="4" t="s">
        <v>68</v>
      </c>
      <c r="P1092" s="37">
        <f t="shared" si="44"/>
        <v>1254.2</v>
      </c>
      <c r="R1092" s="43">
        <v>80</v>
      </c>
      <c r="BE1092" s="46">
        <v>100336</v>
      </c>
      <c r="BH1092" s="4">
        <v>50</v>
      </c>
      <c r="BI1092" s="49">
        <v>0</v>
      </c>
      <c r="BJ1092" s="4">
        <v>0.01</v>
      </c>
    </row>
    <row r="1093" spans="1:62" ht="15" x14ac:dyDescent="0.25">
      <c r="A1093" s="4">
        <v>1088</v>
      </c>
      <c r="F1093" s="51" t="s">
        <v>67</v>
      </c>
      <c r="G1093" s="36">
        <v>38206</v>
      </c>
      <c r="L1093" s="4">
        <v>5</v>
      </c>
      <c r="M1093" s="4">
        <v>3</v>
      </c>
      <c r="N1093" s="4">
        <v>24.8</v>
      </c>
      <c r="O1093" s="4" t="s">
        <v>68</v>
      </c>
      <c r="P1093" s="37">
        <f t="shared" si="44"/>
        <v>2324.8000000000002</v>
      </c>
      <c r="R1093" s="43">
        <v>100</v>
      </c>
      <c r="BE1093" s="46">
        <v>232480.00000000003</v>
      </c>
      <c r="BH1093" s="4">
        <v>50</v>
      </c>
      <c r="BI1093" s="49">
        <v>0</v>
      </c>
      <c r="BJ1093" s="4">
        <v>0.01</v>
      </c>
    </row>
    <row r="1094" spans="1:62" ht="15" x14ac:dyDescent="0.25">
      <c r="A1094" s="4">
        <v>1089</v>
      </c>
      <c r="F1094" s="51" t="s">
        <v>67</v>
      </c>
      <c r="G1094" s="36">
        <v>28478</v>
      </c>
      <c r="L1094" s="4">
        <v>1</v>
      </c>
      <c r="M1094" s="4">
        <v>0</v>
      </c>
      <c r="N1094" s="4">
        <v>39</v>
      </c>
      <c r="O1094" s="4" t="s">
        <v>68</v>
      </c>
      <c r="P1094" s="37">
        <f t="shared" si="44"/>
        <v>439</v>
      </c>
      <c r="R1094" s="43">
        <v>80</v>
      </c>
      <c r="BE1094" s="46">
        <v>35120</v>
      </c>
      <c r="BH1094" s="4">
        <v>50</v>
      </c>
      <c r="BI1094" s="49">
        <v>0</v>
      </c>
      <c r="BJ1094" s="4">
        <v>0.01</v>
      </c>
    </row>
    <row r="1095" spans="1:62" ht="15" x14ac:dyDescent="0.25">
      <c r="A1095" s="4">
        <v>1090</v>
      </c>
      <c r="F1095" s="51" t="s">
        <v>67</v>
      </c>
      <c r="G1095" s="36">
        <v>26113</v>
      </c>
      <c r="L1095" s="4">
        <v>3</v>
      </c>
      <c r="M1095" s="4">
        <v>3</v>
      </c>
      <c r="N1095" s="4">
        <v>60</v>
      </c>
      <c r="O1095" s="4" t="s">
        <v>68</v>
      </c>
      <c r="P1095" s="37">
        <f t="shared" si="44"/>
        <v>1560</v>
      </c>
      <c r="R1095" s="43">
        <v>80</v>
      </c>
      <c r="BE1095" s="46">
        <v>124800</v>
      </c>
      <c r="BH1095" s="4">
        <v>50</v>
      </c>
      <c r="BI1095" s="49">
        <v>0</v>
      </c>
      <c r="BJ1095" s="4">
        <v>0.01</v>
      </c>
    </row>
    <row r="1096" spans="1:62" ht="15" x14ac:dyDescent="0.25">
      <c r="A1096" s="4">
        <v>1091</v>
      </c>
      <c r="F1096" s="51" t="s">
        <v>67</v>
      </c>
      <c r="G1096" s="36">
        <v>26605</v>
      </c>
      <c r="L1096" s="4">
        <v>2</v>
      </c>
      <c r="M1096" s="4">
        <v>0</v>
      </c>
      <c r="N1096" s="4">
        <v>51</v>
      </c>
      <c r="O1096" s="4" t="s">
        <v>68</v>
      </c>
      <c r="P1096" s="37">
        <f t="shared" si="44"/>
        <v>851</v>
      </c>
      <c r="R1096" s="43">
        <v>180</v>
      </c>
      <c r="BE1096" s="46">
        <v>153180</v>
      </c>
      <c r="BH1096" s="4">
        <v>50</v>
      </c>
      <c r="BI1096" s="49">
        <v>0</v>
      </c>
      <c r="BJ1096" s="4">
        <v>0.01</v>
      </c>
    </row>
    <row r="1097" spans="1:62" ht="15" x14ac:dyDescent="0.25">
      <c r="A1097" s="4">
        <v>1092</v>
      </c>
      <c r="F1097" s="51" t="s">
        <v>67</v>
      </c>
      <c r="G1097" s="36">
        <v>26603</v>
      </c>
      <c r="L1097" s="4">
        <v>1</v>
      </c>
      <c r="M1097" s="4">
        <v>3</v>
      </c>
      <c r="N1097" s="4">
        <v>53</v>
      </c>
      <c r="O1097" s="4" t="s">
        <v>68</v>
      </c>
      <c r="P1097" s="37">
        <f t="shared" si="44"/>
        <v>753</v>
      </c>
      <c r="R1097" s="43">
        <v>150</v>
      </c>
      <c r="BE1097" s="46">
        <v>112950</v>
      </c>
      <c r="BH1097" s="4">
        <v>50</v>
      </c>
      <c r="BI1097" s="49">
        <v>0</v>
      </c>
      <c r="BJ1097" s="4">
        <v>0.01</v>
      </c>
    </row>
    <row r="1098" spans="1:62" ht="15" x14ac:dyDescent="0.25">
      <c r="A1098" s="4">
        <v>1093</v>
      </c>
      <c r="F1098" s="51" t="s">
        <v>67</v>
      </c>
      <c r="G1098" s="36">
        <v>40463</v>
      </c>
      <c r="L1098" s="4">
        <v>0</v>
      </c>
      <c r="M1098" s="4">
        <v>2</v>
      </c>
      <c r="N1098" s="4">
        <v>6</v>
      </c>
      <c r="O1098" s="4" t="s">
        <v>68</v>
      </c>
      <c r="P1098" s="37">
        <f t="shared" si="44"/>
        <v>206</v>
      </c>
      <c r="R1098" s="43">
        <v>200</v>
      </c>
      <c r="BE1098" s="46">
        <v>41200</v>
      </c>
      <c r="BH1098" s="4">
        <v>50</v>
      </c>
      <c r="BI1098" s="49">
        <v>0</v>
      </c>
      <c r="BJ1098" s="4">
        <v>0.01</v>
      </c>
    </row>
    <row r="1099" spans="1:62" ht="15" x14ac:dyDescent="0.25">
      <c r="A1099" s="4">
        <v>1094</v>
      </c>
      <c r="F1099" s="51" t="s">
        <v>67</v>
      </c>
      <c r="G1099" s="36">
        <v>29303</v>
      </c>
      <c r="L1099" s="4">
        <v>1</v>
      </c>
      <c r="M1099" s="4">
        <v>3</v>
      </c>
      <c r="N1099" s="4">
        <v>66</v>
      </c>
      <c r="O1099" s="4" t="s">
        <v>68</v>
      </c>
      <c r="P1099" s="37">
        <f t="shared" si="44"/>
        <v>766</v>
      </c>
      <c r="R1099" s="43">
        <v>200</v>
      </c>
      <c r="BE1099" s="46">
        <v>153200</v>
      </c>
      <c r="BH1099" s="4">
        <v>50</v>
      </c>
      <c r="BI1099" s="49">
        <v>0</v>
      </c>
      <c r="BJ1099" s="4">
        <v>0.01</v>
      </c>
    </row>
    <row r="1100" spans="1:62" ht="15" x14ac:dyDescent="0.25">
      <c r="A1100" s="4">
        <v>1095</v>
      </c>
      <c r="F1100" s="51" t="s">
        <v>67</v>
      </c>
      <c r="G1100" s="36">
        <v>29304</v>
      </c>
      <c r="L1100" s="4">
        <v>2</v>
      </c>
      <c r="M1100" s="4">
        <v>2</v>
      </c>
      <c r="N1100" s="4">
        <v>74</v>
      </c>
      <c r="O1100" s="4" t="s">
        <v>68</v>
      </c>
      <c r="P1100" s="37">
        <f t="shared" si="44"/>
        <v>1074</v>
      </c>
      <c r="R1100" s="43">
        <v>180</v>
      </c>
      <c r="BE1100" s="46">
        <v>193320</v>
      </c>
      <c r="BH1100" s="4">
        <v>50</v>
      </c>
      <c r="BI1100" s="49">
        <v>0</v>
      </c>
      <c r="BJ1100" s="4">
        <v>0.01</v>
      </c>
    </row>
    <row r="1101" spans="1:62" ht="15" x14ac:dyDescent="0.25">
      <c r="A1101" s="4">
        <v>1096</v>
      </c>
      <c r="F1101" s="51" t="s">
        <v>67</v>
      </c>
      <c r="G1101" s="36">
        <v>22305</v>
      </c>
      <c r="L1101" s="4">
        <v>8</v>
      </c>
      <c r="M1101" s="4">
        <v>3</v>
      </c>
      <c r="N1101" s="4">
        <v>90</v>
      </c>
      <c r="O1101" s="4" t="s">
        <v>68</v>
      </c>
      <c r="P1101" s="37">
        <f t="shared" si="44"/>
        <v>3590</v>
      </c>
      <c r="R1101" s="43">
        <v>100</v>
      </c>
      <c r="BE1101" s="46">
        <v>359000</v>
      </c>
      <c r="BH1101" s="4">
        <v>50</v>
      </c>
      <c r="BI1101" s="49">
        <v>0</v>
      </c>
      <c r="BJ1101" s="4">
        <v>0.01</v>
      </c>
    </row>
    <row r="1102" spans="1:62" ht="15" x14ac:dyDescent="0.25">
      <c r="A1102" s="4">
        <v>1097</v>
      </c>
      <c r="F1102" s="51" t="s">
        <v>67</v>
      </c>
      <c r="G1102" s="36">
        <v>29302</v>
      </c>
      <c r="L1102" s="4">
        <v>4</v>
      </c>
      <c r="M1102" s="4">
        <v>1</v>
      </c>
      <c r="N1102" s="4">
        <v>90</v>
      </c>
      <c r="O1102" s="4" t="s">
        <v>68</v>
      </c>
      <c r="P1102" s="37">
        <f t="shared" si="44"/>
        <v>1790</v>
      </c>
      <c r="R1102" s="43">
        <v>80</v>
      </c>
      <c r="BE1102" s="46">
        <v>143200</v>
      </c>
      <c r="BH1102" s="4">
        <v>50</v>
      </c>
      <c r="BI1102" s="49">
        <v>0</v>
      </c>
      <c r="BJ1102" s="4">
        <v>0.01</v>
      </c>
    </row>
    <row r="1103" spans="1:62" ht="15" x14ac:dyDescent="0.25">
      <c r="A1103" s="4">
        <v>1098</v>
      </c>
      <c r="F1103" s="51" t="s">
        <v>67</v>
      </c>
      <c r="G1103" s="36">
        <v>29321</v>
      </c>
      <c r="L1103" s="4">
        <v>3</v>
      </c>
      <c r="M1103" s="4">
        <v>3</v>
      </c>
      <c r="N1103" s="4">
        <v>7</v>
      </c>
      <c r="O1103" s="4" t="s">
        <v>68</v>
      </c>
      <c r="P1103" s="37">
        <f t="shared" si="44"/>
        <v>1507</v>
      </c>
      <c r="R1103" s="43">
        <v>80</v>
      </c>
      <c r="BE1103" s="46">
        <v>120560</v>
      </c>
      <c r="BH1103" s="4">
        <v>50</v>
      </c>
      <c r="BI1103" s="49">
        <v>0</v>
      </c>
      <c r="BJ1103" s="4">
        <v>0.01</v>
      </c>
    </row>
    <row r="1104" spans="1:62" ht="15" x14ac:dyDescent="0.25">
      <c r="A1104" s="4">
        <v>1099</v>
      </c>
      <c r="F1104" s="51" t="s">
        <v>67</v>
      </c>
      <c r="G1104" s="36">
        <v>45914</v>
      </c>
      <c r="L1104" s="4">
        <v>0</v>
      </c>
      <c r="M1104" s="4">
        <v>1</v>
      </c>
      <c r="N1104" s="4">
        <v>8.3000000000000007</v>
      </c>
      <c r="O1104" s="4" t="s">
        <v>68</v>
      </c>
      <c r="P1104" s="37">
        <f t="shared" si="44"/>
        <v>108.3</v>
      </c>
      <c r="R1104" s="43">
        <v>350</v>
      </c>
      <c r="BE1104" s="46">
        <v>37905</v>
      </c>
      <c r="BH1104" s="4">
        <v>50</v>
      </c>
      <c r="BI1104" s="49">
        <v>0</v>
      </c>
      <c r="BJ1104" s="4">
        <v>0.01</v>
      </c>
    </row>
    <row r="1105" spans="1:62" ht="15" x14ac:dyDescent="0.25">
      <c r="A1105" s="4">
        <v>1100</v>
      </c>
      <c r="F1105" s="51" t="s">
        <v>67</v>
      </c>
      <c r="G1105" s="36">
        <v>32942</v>
      </c>
      <c r="L1105" s="4">
        <v>4</v>
      </c>
      <c r="M1105" s="4">
        <v>3</v>
      </c>
      <c r="N1105" s="4">
        <v>83</v>
      </c>
      <c r="O1105" s="4" t="s">
        <v>68</v>
      </c>
      <c r="P1105" s="37">
        <f t="shared" si="44"/>
        <v>1983</v>
      </c>
      <c r="R1105" s="43">
        <v>200</v>
      </c>
      <c r="BE1105" s="46">
        <v>396600</v>
      </c>
      <c r="BH1105" s="4">
        <v>50</v>
      </c>
      <c r="BI1105" s="49">
        <v>0</v>
      </c>
      <c r="BJ1105" s="4">
        <v>0.01</v>
      </c>
    </row>
    <row r="1106" spans="1:62" ht="15" x14ac:dyDescent="0.25">
      <c r="A1106" s="4">
        <v>1101</v>
      </c>
      <c r="F1106" s="51" t="s">
        <v>67</v>
      </c>
      <c r="G1106" s="36">
        <v>46949</v>
      </c>
      <c r="L1106" s="4">
        <v>13</v>
      </c>
      <c r="M1106" s="4">
        <v>0</v>
      </c>
      <c r="N1106" s="4">
        <v>96.3</v>
      </c>
      <c r="O1106" s="4" t="s">
        <v>68</v>
      </c>
      <c r="P1106" s="37">
        <f t="shared" si="44"/>
        <v>5296.3</v>
      </c>
      <c r="R1106" s="43">
        <v>100</v>
      </c>
      <c r="BE1106" s="46">
        <v>529630</v>
      </c>
      <c r="BH1106" s="4">
        <v>50</v>
      </c>
      <c r="BI1106" s="49">
        <v>0</v>
      </c>
      <c r="BJ1106" s="4">
        <v>0.01</v>
      </c>
    </row>
    <row r="1107" spans="1:62" ht="15" x14ac:dyDescent="0.25">
      <c r="A1107" s="4">
        <v>1102</v>
      </c>
      <c r="F1107" s="51" t="s">
        <v>67</v>
      </c>
      <c r="G1107" s="36">
        <v>29454</v>
      </c>
      <c r="L1107" s="4">
        <v>8</v>
      </c>
      <c r="M1107" s="4">
        <v>1</v>
      </c>
      <c r="N1107" s="4">
        <v>56</v>
      </c>
      <c r="O1107" s="4" t="s">
        <v>68</v>
      </c>
      <c r="P1107" s="37">
        <f t="shared" si="44"/>
        <v>3356</v>
      </c>
      <c r="R1107" s="43">
        <v>80</v>
      </c>
      <c r="BE1107" s="46">
        <v>268480</v>
      </c>
      <c r="BH1107" s="4">
        <v>50</v>
      </c>
      <c r="BI1107" s="49">
        <v>0</v>
      </c>
      <c r="BJ1107" s="4">
        <v>0.01</v>
      </c>
    </row>
    <row r="1108" spans="1:62" ht="15" x14ac:dyDescent="0.25">
      <c r="A1108" s="4">
        <v>1103</v>
      </c>
      <c r="F1108" s="51" t="s">
        <v>67</v>
      </c>
      <c r="G1108" s="36">
        <v>4810</v>
      </c>
      <c r="L1108" s="4">
        <v>0</v>
      </c>
      <c r="M1108" s="4">
        <v>0</v>
      </c>
      <c r="N1108" s="4">
        <v>53</v>
      </c>
      <c r="O1108" s="4" t="s">
        <v>68</v>
      </c>
      <c r="P1108" s="37">
        <f t="shared" si="44"/>
        <v>53</v>
      </c>
      <c r="R1108" s="43">
        <v>100</v>
      </c>
      <c r="BE1108" s="46">
        <v>5300</v>
      </c>
      <c r="BH1108" s="4">
        <v>50</v>
      </c>
      <c r="BI1108" s="49">
        <v>0</v>
      </c>
      <c r="BJ1108" s="4">
        <v>0.01</v>
      </c>
    </row>
    <row r="1109" spans="1:62" ht="15" x14ac:dyDescent="0.25">
      <c r="A1109" s="4">
        <v>1104</v>
      </c>
      <c r="F1109" s="51" t="s">
        <v>67</v>
      </c>
      <c r="G1109" s="36">
        <v>26562</v>
      </c>
      <c r="L1109" s="4">
        <v>0</v>
      </c>
      <c r="M1109" s="4">
        <v>3</v>
      </c>
      <c r="N1109" s="4">
        <v>40</v>
      </c>
      <c r="O1109" s="4" t="s">
        <v>68</v>
      </c>
      <c r="P1109" s="37">
        <f t="shared" si="44"/>
        <v>340</v>
      </c>
      <c r="R1109" s="43">
        <v>220</v>
      </c>
      <c r="BE1109" s="46">
        <v>74800</v>
      </c>
      <c r="BH1109" s="4">
        <v>50</v>
      </c>
      <c r="BI1109" s="49">
        <v>0</v>
      </c>
      <c r="BJ1109" s="4">
        <v>0.01</v>
      </c>
    </row>
    <row r="1110" spans="1:62" ht="15" x14ac:dyDescent="0.25">
      <c r="A1110" s="4">
        <v>1105</v>
      </c>
      <c r="F1110" s="51" t="s">
        <v>67</v>
      </c>
      <c r="G1110" s="36">
        <v>26557</v>
      </c>
      <c r="L1110" s="4">
        <v>7</v>
      </c>
      <c r="M1110" s="4">
        <v>0</v>
      </c>
      <c r="N1110" s="4">
        <v>11</v>
      </c>
      <c r="O1110" s="4" t="s">
        <v>68</v>
      </c>
      <c r="P1110" s="37">
        <f t="shared" si="44"/>
        <v>2811</v>
      </c>
      <c r="R1110" s="43">
        <v>130</v>
      </c>
      <c r="BE1110" s="46">
        <v>365430</v>
      </c>
      <c r="BH1110" s="4">
        <v>50</v>
      </c>
      <c r="BI1110" s="49">
        <v>0</v>
      </c>
      <c r="BJ1110" s="4">
        <v>0.01</v>
      </c>
    </row>
    <row r="1111" spans="1:62" ht="15" x14ac:dyDescent="0.25">
      <c r="A1111" s="4">
        <v>1106</v>
      </c>
      <c r="F1111" s="51" t="s">
        <v>67</v>
      </c>
      <c r="G1111" s="36">
        <v>24058</v>
      </c>
      <c r="L1111" s="4">
        <v>9</v>
      </c>
      <c r="M1111" s="4">
        <v>3</v>
      </c>
      <c r="N1111" s="4">
        <v>80</v>
      </c>
      <c r="O1111" s="4" t="s">
        <v>68</v>
      </c>
      <c r="P1111" s="37">
        <f t="shared" si="44"/>
        <v>3980</v>
      </c>
      <c r="R1111" s="43">
        <v>130</v>
      </c>
      <c r="BE1111" s="46">
        <v>517400</v>
      </c>
      <c r="BH1111" s="4">
        <v>50</v>
      </c>
      <c r="BI1111" s="49">
        <v>0</v>
      </c>
      <c r="BJ1111" s="4">
        <v>0.01</v>
      </c>
    </row>
    <row r="1112" spans="1:62" ht="15" x14ac:dyDescent="0.25">
      <c r="A1112" s="4">
        <v>1107</v>
      </c>
      <c r="F1112" s="51" t="s">
        <v>67</v>
      </c>
      <c r="G1112" s="36">
        <v>28472</v>
      </c>
      <c r="L1112" s="4">
        <v>1</v>
      </c>
      <c r="M1112" s="4">
        <v>2</v>
      </c>
      <c r="N1112" s="4">
        <v>76</v>
      </c>
      <c r="O1112" s="4" t="s">
        <v>68</v>
      </c>
      <c r="P1112" s="37">
        <f t="shared" si="44"/>
        <v>676</v>
      </c>
      <c r="R1112" s="43">
        <v>200</v>
      </c>
      <c r="BE1112" s="46">
        <v>135200</v>
      </c>
      <c r="BH1112" s="4">
        <v>50</v>
      </c>
      <c r="BI1112" s="49">
        <v>0</v>
      </c>
      <c r="BJ1112" s="4">
        <v>0.01</v>
      </c>
    </row>
    <row r="1113" spans="1:62" ht="15" x14ac:dyDescent="0.25">
      <c r="A1113" s="4">
        <v>1108</v>
      </c>
      <c r="F1113" s="51" t="s">
        <v>67</v>
      </c>
      <c r="G1113" s="36">
        <v>29241</v>
      </c>
      <c r="L1113" s="4">
        <v>1</v>
      </c>
      <c r="M1113" s="4">
        <v>0</v>
      </c>
      <c r="N1113" s="4">
        <v>78</v>
      </c>
      <c r="O1113" s="4" t="s">
        <v>68</v>
      </c>
      <c r="P1113" s="37">
        <f t="shared" si="44"/>
        <v>478</v>
      </c>
      <c r="R1113" s="43">
        <v>200</v>
      </c>
      <c r="BE1113" s="46">
        <v>95600</v>
      </c>
      <c r="BH1113" s="4">
        <v>50</v>
      </c>
      <c r="BI1113" s="49">
        <v>0</v>
      </c>
      <c r="BJ1113" s="4">
        <v>0.01</v>
      </c>
    </row>
    <row r="1114" spans="1:62" ht="15" x14ac:dyDescent="0.25">
      <c r="A1114" s="4">
        <v>1109</v>
      </c>
      <c r="F1114" s="51" t="s">
        <v>67</v>
      </c>
      <c r="G1114" s="36">
        <v>28471</v>
      </c>
      <c r="L1114" s="4">
        <v>5</v>
      </c>
      <c r="M1114" s="4">
        <v>0</v>
      </c>
      <c r="N1114" s="4">
        <v>70</v>
      </c>
      <c r="O1114" s="4" t="s">
        <v>68</v>
      </c>
      <c r="P1114" s="37">
        <f t="shared" si="44"/>
        <v>2070</v>
      </c>
      <c r="R1114" s="43">
        <v>110</v>
      </c>
      <c r="BE1114" s="46">
        <v>227700</v>
      </c>
      <c r="BH1114" s="4">
        <v>50</v>
      </c>
      <c r="BI1114" s="49">
        <v>0</v>
      </c>
      <c r="BJ1114" s="4">
        <v>0.01</v>
      </c>
    </row>
    <row r="1115" spans="1:62" ht="15" x14ac:dyDescent="0.25">
      <c r="A1115" s="4">
        <v>1110</v>
      </c>
      <c r="F1115" s="51" t="s">
        <v>67</v>
      </c>
      <c r="G1115" s="36">
        <v>26655</v>
      </c>
      <c r="L1115" s="4">
        <v>2</v>
      </c>
      <c r="M1115" s="4">
        <v>0</v>
      </c>
      <c r="N1115" s="4">
        <v>42.1</v>
      </c>
      <c r="O1115" s="4" t="s">
        <v>68</v>
      </c>
      <c r="P1115" s="37">
        <f t="shared" si="44"/>
        <v>842.1</v>
      </c>
      <c r="R1115" s="43">
        <v>110</v>
      </c>
      <c r="BE1115" s="46">
        <v>92631</v>
      </c>
      <c r="BH1115" s="4">
        <v>50</v>
      </c>
      <c r="BI1115" s="49">
        <v>0</v>
      </c>
      <c r="BJ1115" s="4">
        <v>0.01</v>
      </c>
    </row>
    <row r="1116" spans="1:62" ht="15" x14ac:dyDescent="0.25">
      <c r="A1116" s="4">
        <v>1111</v>
      </c>
      <c r="F1116" s="51" t="s">
        <v>67</v>
      </c>
      <c r="G1116" s="36">
        <v>40461</v>
      </c>
      <c r="L1116" s="4">
        <v>0</v>
      </c>
      <c r="M1116" s="4">
        <v>1</v>
      </c>
      <c r="N1116" s="4">
        <v>77</v>
      </c>
      <c r="O1116" s="4" t="s">
        <v>68</v>
      </c>
      <c r="P1116" s="37">
        <f t="shared" si="44"/>
        <v>177</v>
      </c>
      <c r="R1116" s="43">
        <v>200</v>
      </c>
      <c r="BE1116" s="46">
        <v>35400</v>
      </c>
      <c r="BH1116" s="4">
        <v>50</v>
      </c>
      <c r="BI1116" s="49">
        <v>0</v>
      </c>
      <c r="BJ1116" s="4">
        <v>0.01</v>
      </c>
    </row>
    <row r="1117" spans="1:62" ht="15" x14ac:dyDescent="0.25">
      <c r="A1117" s="4">
        <v>1112</v>
      </c>
      <c r="F1117" s="51" t="s">
        <v>67</v>
      </c>
      <c r="G1117" s="36">
        <v>58669</v>
      </c>
      <c r="L1117" s="4">
        <v>0</v>
      </c>
      <c r="M1117" s="4">
        <v>1</v>
      </c>
      <c r="N1117" s="4">
        <v>50.6</v>
      </c>
      <c r="O1117" s="4" t="s">
        <v>68</v>
      </c>
      <c r="P1117" s="37">
        <f t="shared" si="44"/>
        <v>150.6</v>
      </c>
      <c r="R1117" s="43">
        <v>350</v>
      </c>
      <c r="BE1117" s="46">
        <v>52710</v>
      </c>
      <c r="BH1117" s="4">
        <v>50</v>
      </c>
      <c r="BI1117" s="49">
        <v>0</v>
      </c>
      <c r="BJ1117" s="4">
        <v>0.01</v>
      </c>
    </row>
    <row r="1118" spans="1:62" ht="15" x14ac:dyDescent="0.25">
      <c r="A1118" s="4">
        <v>1113</v>
      </c>
      <c r="F1118" s="51" t="s">
        <v>67</v>
      </c>
      <c r="G1118" s="36">
        <v>40465</v>
      </c>
      <c r="L1118" s="4">
        <v>0</v>
      </c>
      <c r="M1118" s="4">
        <v>2</v>
      </c>
      <c r="N1118" s="4">
        <v>94</v>
      </c>
      <c r="O1118" s="4" t="s">
        <v>68</v>
      </c>
      <c r="P1118" s="37">
        <f t="shared" si="44"/>
        <v>294</v>
      </c>
      <c r="R1118" s="43">
        <v>180</v>
      </c>
      <c r="BE1118" s="46">
        <v>52920</v>
      </c>
      <c r="BH1118" s="4">
        <v>50</v>
      </c>
      <c r="BI1118" s="49">
        <v>0</v>
      </c>
      <c r="BJ1118" s="4">
        <v>0.01</v>
      </c>
    </row>
    <row r="1119" spans="1:62" ht="15" x14ac:dyDescent="0.25">
      <c r="A1119" s="4">
        <v>1114</v>
      </c>
      <c r="F1119" s="51" t="s">
        <v>67</v>
      </c>
      <c r="G1119" s="36">
        <v>29055</v>
      </c>
      <c r="L1119" s="4">
        <v>6</v>
      </c>
      <c r="M1119" s="4">
        <v>1</v>
      </c>
      <c r="N1119" s="4">
        <v>64</v>
      </c>
      <c r="O1119" s="4" t="s">
        <v>68</v>
      </c>
      <c r="P1119" s="37">
        <f t="shared" si="44"/>
        <v>2564</v>
      </c>
      <c r="R1119" s="43">
        <v>80</v>
      </c>
      <c r="BE1119" s="46">
        <v>205120</v>
      </c>
      <c r="BH1119" s="4">
        <v>50</v>
      </c>
      <c r="BI1119" s="49">
        <v>0</v>
      </c>
      <c r="BJ1119" s="4">
        <v>0.01</v>
      </c>
    </row>
    <row r="1120" spans="1:62" ht="15" x14ac:dyDescent="0.25">
      <c r="A1120" s="4">
        <v>1115</v>
      </c>
      <c r="F1120" s="51" t="s">
        <v>67</v>
      </c>
      <c r="G1120" s="36">
        <v>26551</v>
      </c>
      <c r="L1120" s="4">
        <v>1</v>
      </c>
      <c r="M1120" s="4">
        <v>1</v>
      </c>
      <c r="N1120" s="4">
        <v>15</v>
      </c>
      <c r="O1120" s="4" t="s">
        <v>68</v>
      </c>
      <c r="P1120" s="37">
        <f t="shared" si="44"/>
        <v>515</v>
      </c>
      <c r="R1120" s="43">
        <v>350</v>
      </c>
      <c r="BE1120" s="46">
        <v>180250</v>
      </c>
      <c r="BH1120" s="4">
        <v>50</v>
      </c>
      <c r="BI1120" s="49">
        <v>0</v>
      </c>
      <c r="BJ1120" s="4">
        <v>0.01</v>
      </c>
    </row>
    <row r="1121" spans="1:62" ht="15" x14ac:dyDescent="0.25">
      <c r="A1121" s="4">
        <v>1116</v>
      </c>
      <c r="F1121" s="51" t="s">
        <v>67</v>
      </c>
      <c r="G1121" s="36">
        <v>29392</v>
      </c>
      <c r="L1121" s="4">
        <v>0</v>
      </c>
      <c r="M1121" s="4">
        <v>3</v>
      </c>
      <c r="N1121" s="4">
        <v>48.1</v>
      </c>
      <c r="O1121" s="4" t="s">
        <v>68</v>
      </c>
      <c r="P1121" s="37">
        <f t="shared" si="44"/>
        <v>348.1</v>
      </c>
      <c r="R1121" s="43">
        <v>100</v>
      </c>
      <c r="BE1121" s="46">
        <v>34810</v>
      </c>
      <c r="BH1121" s="4">
        <v>50</v>
      </c>
      <c r="BI1121" s="49">
        <v>0</v>
      </c>
      <c r="BJ1121" s="4">
        <v>0.01</v>
      </c>
    </row>
    <row r="1122" spans="1:62" ht="15" x14ac:dyDescent="0.25">
      <c r="A1122" s="4">
        <v>1117</v>
      </c>
      <c r="F1122" s="51" t="s">
        <v>67</v>
      </c>
      <c r="G1122" s="36">
        <v>28785</v>
      </c>
      <c r="L1122" s="4">
        <v>9</v>
      </c>
      <c r="M1122" s="4">
        <v>0</v>
      </c>
      <c r="N1122" s="4">
        <v>9</v>
      </c>
      <c r="O1122" s="4" t="s">
        <v>68</v>
      </c>
      <c r="P1122" s="37">
        <f t="shared" si="44"/>
        <v>3609</v>
      </c>
      <c r="R1122" s="43">
        <v>80</v>
      </c>
      <c r="BE1122" s="46">
        <v>288720</v>
      </c>
      <c r="BH1122" s="4">
        <v>50</v>
      </c>
      <c r="BI1122" s="49">
        <v>0</v>
      </c>
      <c r="BJ1122" s="4">
        <v>0.01</v>
      </c>
    </row>
    <row r="1123" spans="1:62" ht="15" x14ac:dyDescent="0.25">
      <c r="A1123" s="4">
        <v>1118</v>
      </c>
      <c r="F1123" s="51" t="s">
        <v>67</v>
      </c>
      <c r="G1123" s="36">
        <v>40462</v>
      </c>
      <c r="L1123" s="4">
        <v>0</v>
      </c>
      <c r="M1123" s="4">
        <v>2</v>
      </c>
      <c r="N1123" s="4">
        <v>22</v>
      </c>
      <c r="O1123" s="4" t="s">
        <v>68</v>
      </c>
      <c r="P1123" s="37">
        <f t="shared" si="44"/>
        <v>222</v>
      </c>
      <c r="R1123" s="43">
        <v>180</v>
      </c>
      <c r="BE1123" s="46">
        <v>39960</v>
      </c>
      <c r="BH1123" s="4">
        <v>50</v>
      </c>
      <c r="BI1123" s="49">
        <v>0</v>
      </c>
      <c r="BJ1123" s="4">
        <v>0.01</v>
      </c>
    </row>
    <row r="1124" spans="1:62" ht="15" x14ac:dyDescent="0.25">
      <c r="A1124" s="4">
        <v>1119</v>
      </c>
      <c r="F1124" s="51" t="s">
        <v>67</v>
      </c>
      <c r="G1124" s="36">
        <v>43396</v>
      </c>
      <c r="L1124" s="4">
        <v>0</v>
      </c>
      <c r="M1124" s="4">
        <v>1</v>
      </c>
      <c r="N1124" s="4">
        <v>84.1</v>
      </c>
      <c r="O1124" s="4" t="s">
        <v>68</v>
      </c>
      <c r="P1124" s="37">
        <f t="shared" si="44"/>
        <v>184.1</v>
      </c>
      <c r="R1124" s="43">
        <v>100</v>
      </c>
      <c r="BE1124" s="46">
        <v>18410</v>
      </c>
      <c r="BH1124" s="4">
        <v>50</v>
      </c>
      <c r="BI1124" s="49">
        <v>0</v>
      </c>
      <c r="BJ1124" s="4">
        <v>0.01</v>
      </c>
    </row>
    <row r="1125" spans="1:62" ht="15" x14ac:dyDescent="0.25">
      <c r="A1125" s="4">
        <v>1120</v>
      </c>
      <c r="F1125" s="51" t="s">
        <v>67</v>
      </c>
      <c r="G1125" s="36">
        <v>43597</v>
      </c>
      <c r="L1125" s="4">
        <v>2</v>
      </c>
      <c r="M1125" s="4">
        <v>0</v>
      </c>
      <c r="N1125" s="4">
        <v>24.3</v>
      </c>
      <c r="O1125" s="4" t="s">
        <v>68</v>
      </c>
      <c r="P1125" s="37">
        <f t="shared" si="44"/>
        <v>824.3</v>
      </c>
      <c r="R1125" s="43">
        <v>100</v>
      </c>
      <c r="BE1125" s="46">
        <v>82430</v>
      </c>
      <c r="BH1125" s="4">
        <v>50</v>
      </c>
      <c r="BI1125" s="49">
        <v>0</v>
      </c>
      <c r="BJ1125" s="4">
        <v>0.01</v>
      </c>
    </row>
    <row r="1126" spans="1:62" ht="15" x14ac:dyDescent="0.25">
      <c r="A1126" s="4">
        <v>1121</v>
      </c>
      <c r="F1126" s="51" t="s">
        <v>67</v>
      </c>
      <c r="G1126" s="36">
        <v>43605</v>
      </c>
      <c r="L1126" s="4">
        <v>2</v>
      </c>
      <c r="M1126" s="4">
        <v>2</v>
      </c>
      <c r="N1126" s="4">
        <v>44.2</v>
      </c>
      <c r="O1126" s="4" t="s">
        <v>68</v>
      </c>
      <c r="P1126" s="37">
        <f t="shared" si="44"/>
        <v>1044.2</v>
      </c>
      <c r="R1126" s="43">
        <v>100</v>
      </c>
      <c r="BE1126" s="46">
        <v>104420</v>
      </c>
      <c r="BH1126" s="4">
        <v>50</v>
      </c>
      <c r="BI1126" s="49">
        <v>0</v>
      </c>
      <c r="BJ1126" s="4">
        <v>0.01</v>
      </c>
    </row>
    <row r="1127" spans="1:62" ht="15" x14ac:dyDescent="0.25">
      <c r="A1127" s="4">
        <v>1122</v>
      </c>
      <c r="F1127" s="51" t="s">
        <v>67</v>
      </c>
      <c r="G1127" s="36">
        <v>29095</v>
      </c>
      <c r="L1127" s="4">
        <v>1</v>
      </c>
      <c r="M1127" s="4">
        <v>3</v>
      </c>
      <c r="N1127" s="4">
        <v>22</v>
      </c>
      <c r="O1127" s="4" t="s">
        <v>68</v>
      </c>
      <c r="P1127" s="37">
        <f t="shared" si="44"/>
        <v>722</v>
      </c>
      <c r="R1127" s="43">
        <v>80</v>
      </c>
      <c r="BE1127" s="46">
        <v>57760</v>
      </c>
      <c r="BH1127" s="4">
        <v>50</v>
      </c>
      <c r="BI1127" s="49">
        <v>0</v>
      </c>
      <c r="BJ1127" s="4">
        <v>0.01</v>
      </c>
    </row>
    <row r="1128" spans="1:62" ht="15" x14ac:dyDescent="0.25">
      <c r="A1128" s="4">
        <v>1123</v>
      </c>
      <c r="F1128" s="51" t="s">
        <v>67</v>
      </c>
      <c r="G1128" s="36">
        <v>25020</v>
      </c>
      <c r="L1128" s="4">
        <v>14</v>
      </c>
      <c r="M1128" s="4">
        <v>0</v>
      </c>
      <c r="N1128" s="4">
        <v>91.9</v>
      </c>
      <c r="O1128" s="4" t="s">
        <v>68</v>
      </c>
      <c r="P1128" s="37">
        <f t="shared" si="44"/>
        <v>5691.9</v>
      </c>
      <c r="R1128" s="43">
        <v>80</v>
      </c>
      <c r="BE1128" s="46">
        <v>455352</v>
      </c>
      <c r="BH1128" s="4">
        <v>50</v>
      </c>
      <c r="BI1128" s="49">
        <v>0</v>
      </c>
      <c r="BJ1128" s="4">
        <v>0.01</v>
      </c>
    </row>
    <row r="1129" spans="1:62" ht="15" x14ac:dyDescent="0.25">
      <c r="A1129" s="4">
        <v>1124</v>
      </c>
      <c r="F1129" s="51" t="s">
        <v>67</v>
      </c>
      <c r="G1129" s="36">
        <v>26073</v>
      </c>
      <c r="L1129" s="4">
        <v>10</v>
      </c>
      <c r="M1129" s="4">
        <v>0</v>
      </c>
      <c r="N1129" s="4">
        <v>0</v>
      </c>
      <c r="O1129" s="4" t="s">
        <v>68</v>
      </c>
      <c r="P1129" s="37">
        <f t="shared" si="44"/>
        <v>4000</v>
      </c>
      <c r="R1129" s="43">
        <v>100</v>
      </c>
      <c r="BE1129" s="46">
        <v>400000</v>
      </c>
      <c r="BH1129" s="4">
        <v>50</v>
      </c>
      <c r="BI1129" s="49">
        <v>0</v>
      </c>
      <c r="BJ1129" s="4">
        <v>0.01</v>
      </c>
    </row>
    <row r="1130" spans="1:62" ht="15" x14ac:dyDescent="0.25">
      <c r="A1130" s="4">
        <v>1125</v>
      </c>
      <c r="F1130" s="51" t="s">
        <v>67</v>
      </c>
      <c r="G1130" s="36">
        <v>29161</v>
      </c>
      <c r="L1130" s="4">
        <v>8</v>
      </c>
      <c r="M1130" s="4">
        <v>0</v>
      </c>
      <c r="N1130" s="4">
        <v>53</v>
      </c>
      <c r="O1130" s="4" t="s">
        <v>68</v>
      </c>
      <c r="P1130" s="37">
        <f t="shared" si="44"/>
        <v>3253</v>
      </c>
      <c r="R1130" s="43">
        <v>160</v>
      </c>
      <c r="BE1130" s="46">
        <v>520480</v>
      </c>
      <c r="BH1130" s="4">
        <v>50</v>
      </c>
      <c r="BI1130" s="49">
        <v>0</v>
      </c>
      <c r="BJ1130" s="4">
        <v>0.01</v>
      </c>
    </row>
    <row r="1131" spans="1:62" ht="15" x14ac:dyDescent="0.25">
      <c r="A1131" s="4">
        <v>1126</v>
      </c>
      <c r="F1131" s="51" t="s">
        <v>67</v>
      </c>
      <c r="G1131" s="36">
        <v>36782</v>
      </c>
      <c r="L1131" s="4">
        <v>7</v>
      </c>
      <c r="M1131" s="4">
        <v>1</v>
      </c>
      <c r="N1131" s="4">
        <v>4</v>
      </c>
      <c r="O1131" s="4" t="s">
        <v>68</v>
      </c>
      <c r="P1131" s="37">
        <f t="shared" si="44"/>
        <v>2904</v>
      </c>
      <c r="R1131" s="43">
        <v>100</v>
      </c>
      <c r="BE1131" s="46">
        <v>290400</v>
      </c>
      <c r="BH1131" s="4">
        <v>50</v>
      </c>
      <c r="BI1131" s="49">
        <v>0</v>
      </c>
      <c r="BJ1131" s="4">
        <v>0.01</v>
      </c>
    </row>
    <row r="1132" spans="1:62" ht="15" x14ac:dyDescent="0.25">
      <c r="A1132" s="4">
        <v>1127</v>
      </c>
      <c r="F1132" s="51" t="s">
        <v>67</v>
      </c>
      <c r="G1132" s="36">
        <v>28814</v>
      </c>
      <c r="L1132" s="4">
        <v>11</v>
      </c>
      <c r="M1132" s="4">
        <v>0</v>
      </c>
      <c r="N1132" s="4">
        <v>27</v>
      </c>
      <c r="O1132" s="4" t="s">
        <v>68</v>
      </c>
      <c r="P1132" s="37">
        <f t="shared" si="44"/>
        <v>4427</v>
      </c>
      <c r="R1132" s="43">
        <v>80</v>
      </c>
      <c r="BE1132" s="46">
        <v>354160</v>
      </c>
      <c r="BH1132" s="4">
        <v>50</v>
      </c>
      <c r="BI1132" s="49">
        <v>0</v>
      </c>
      <c r="BJ1132" s="4">
        <v>0.01</v>
      </c>
    </row>
    <row r="1133" spans="1:62" ht="15" x14ac:dyDescent="0.25">
      <c r="A1133" s="4">
        <v>1128</v>
      </c>
      <c r="F1133" s="51" t="s">
        <v>67</v>
      </c>
      <c r="G1133" s="36">
        <v>28815</v>
      </c>
      <c r="L1133" s="4">
        <v>0</v>
      </c>
      <c r="M1133" s="4">
        <v>1</v>
      </c>
      <c r="N1133" s="4">
        <v>7</v>
      </c>
      <c r="O1133" s="4" t="s">
        <v>68</v>
      </c>
      <c r="P1133" s="37">
        <f t="shared" si="44"/>
        <v>107</v>
      </c>
      <c r="R1133" s="43">
        <v>80</v>
      </c>
      <c r="BE1133" s="46">
        <v>8560</v>
      </c>
      <c r="BH1133" s="4">
        <v>50</v>
      </c>
      <c r="BI1133" s="49">
        <v>0</v>
      </c>
      <c r="BJ1133" s="4">
        <v>0.01</v>
      </c>
    </row>
    <row r="1134" spans="1:62" ht="15" x14ac:dyDescent="0.25">
      <c r="A1134" s="4">
        <v>1129</v>
      </c>
      <c r="F1134" s="51" t="s">
        <v>67</v>
      </c>
      <c r="G1134" s="36">
        <v>50958</v>
      </c>
      <c r="L1134" s="4">
        <v>8</v>
      </c>
      <c r="M1134" s="4">
        <v>1</v>
      </c>
      <c r="N1134" s="4">
        <v>65</v>
      </c>
      <c r="O1134" s="4" t="s">
        <v>68</v>
      </c>
      <c r="P1134" s="37">
        <f t="shared" si="44"/>
        <v>3365</v>
      </c>
      <c r="R1134" s="43">
        <v>130</v>
      </c>
      <c r="BE1134" s="46">
        <v>437450</v>
      </c>
      <c r="BH1134" s="4">
        <v>50</v>
      </c>
      <c r="BI1134" s="49">
        <v>0</v>
      </c>
      <c r="BJ1134" s="4">
        <v>0.01</v>
      </c>
    </row>
    <row r="1135" spans="1:62" ht="15" x14ac:dyDescent="0.25">
      <c r="A1135" s="4">
        <v>1130</v>
      </c>
      <c r="F1135" s="51" t="s">
        <v>67</v>
      </c>
      <c r="G1135" s="36">
        <v>39644</v>
      </c>
      <c r="L1135" s="4">
        <v>2</v>
      </c>
      <c r="M1135" s="4">
        <v>1</v>
      </c>
      <c r="N1135" s="4">
        <v>19.8</v>
      </c>
      <c r="O1135" s="4" t="s">
        <v>68</v>
      </c>
      <c r="P1135" s="37">
        <f t="shared" si="44"/>
        <v>919.8</v>
      </c>
      <c r="R1135" s="43">
        <v>100</v>
      </c>
      <c r="BE1135" s="46">
        <v>91980</v>
      </c>
      <c r="BH1135" s="4">
        <v>50</v>
      </c>
      <c r="BI1135" s="49">
        <v>0</v>
      </c>
      <c r="BJ1135" s="4">
        <v>0.01</v>
      </c>
    </row>
    <row r="1136" spans="1:62" ht="15" x14ac:dyDescent="0.25">
      <c r="A1136" s="4">
        <v>1131</v>
      </c>
      <c r="F1136" s="51" t="s">
        <v>67</v>
      </c>
      <c r="G1136" s="36">
        <v>29327</v>
      </c>
      <c r="L1136" s="4">
        <v>13</v>
      </c>
      <c r="M1136" s="4">
        <v>1</v>
      </c>
      <c r="N1136" s="4">
        <v>57</v>
      </c>
      <c r="O1136" s="4" t="s">
        <v>68</v>
      </c>
      <c r="P1136" s="37">
        <f t="shared" si="44"/>
        <v>5357</v>
      </c>
      <c r="R1136" s="43">
        <v>260</v>
      </c>
      <c r="BE1136" s="46">
        <v>1392820</v>
      </c>
      <c r="BH1136" s="4">
        <v>50</v>
      </c>
      <c r="BI1136" s="49">
        <v>0</v>
      </c>
      <c r="BJ1136" s="4">
        <v>0.01</v>
      </c>
    </row>
    <row r="1137" spans="1:62" ht="15" x14ac:dyDescent="0.25">
      <c r="A1137" s="4">
        <v>1132</v>
      </c>
      <c r="F1137" s="51" t="s">
        <v>67</v>
      </c>
      <c r="G1137" s="36">
        <v>28454</v>
      </c>
      <c r="L1137" s="4">
        <v>13</v>
      </c>
      <c r="M1137" s="4">
        <v>1</v>
      </c>
      <c r="N1137" s="4">
        <v>35</v>
      </c>
      <c r="O1137" s="4" t="s">
        <v>68</v>
      </c>
      <c r="P1137" s="37">
        <f t="shared" si="44"/>
        <v>5335</v>
      </c>
      <c r="R1137" s="43">
        <v>80</v>
      </c>
      <c r="BE1137" s="46">
        <v>426800</v>
      </c>
      <c r="BH1137" s="4">
        <v>50</v>
      </c>
      <c r="BI1137" s="49">
        <v>0</v>
      </c>
      <c r="BJ1137" s="4">
        <v>0.01</v>
      </c>
    </row>
    <row r="1138" spans="1:62" ht="15" x14ac:dyDescent="0.25">
      <c r="A1138" s="4">
        <v>1133</v>
      </c>
      <c r="F1138" s="51" t="s">
        <v>67</v>
      </c>
      <c r="G1138" s="36">
        <v>45917</v>
      </c>
      <c r="L1138" s="4">
        <v>2</v>
      </c>
      <c r="M1138" s="4">
        <v>2</v>
      </c>
      <c r="N1138" s="4">
        <v>35.799999999999997</v>
      </c>
      <c r="O1138" s="4" t="s">
        <v>68</v>
      </c>
      <c r="P1138" s="37">
        <f t="shared" si="44"/>
        <v>1035.8</v>
      </c>
      <c r="R1138" s="43">
        <v>350</v>
      </c>
      <c r="BE1138" s="46">
        <v>362530</v>
      </c>
      <c r="BH1138" s="4">
        <v>50</v>
      </c>
      <c r="BI1138" s="49">
        <v>0</v>
      </c>
      <c r="BJ1138" s="4">
        <v>0.01</v>
      </c>
    </row>
    <row r="1139" spans="1:62" ht="15" x14ac:dyDescent="0.25">
      <c r="A1139" s="4">
        <v>1134</v>
      </c>
      <c r="F1139" s="51" t="s">
        <v>67</v>
      </c>
      <c r="G1139" s="36">
        <v>58228</v>
      </c>
      <c r="L1139" s="4">
        <v>0</v>
      </c>
      <c r="M1139" s="4">
        <v>1</v>
      </c>
      <c r="N1139" s="4">
        <v>14.7</v>
      </c>
      <c r="O1139" s="4" t="s">
        <v>68</v>
      </c>
      <c r="P1139" s="37">
        <f t="shared" si="44"/>
        <v>114.7</v>
      </c>
      <c r="R1139" s="43">
        <v>350</v>
      </c>
      <c r="BE1139" s="46">
        <v>40145</v>
      </c>
      <c r="BH1139" s="4">
        <v>50</v>
      </c>
      <c r="BI1139" s="49">
        <v>0</v>
      </c>
      <c r="BJ1139" s="4">
        <v>0.01</v>
      </c>
    </row>
    <row r="1140" spans="1:62" ht="15" x14ac:dyDescent="0.25">
      <c r="A1140" s="4">
        <v>1135</v>
      </c>
      <c r="F1140" s="51" t="s">
        <v>67</v>
      </c>
      <c r="G1140" s="36">
        <v>57850</v>
      </c>
      <c r="L1140" s="4">
        <v>5</v>
      </c>
      <c r="M1140" s="4">
        <v>0</v>
      </c>
      <c r="N1140" s="4">
        <v>0</v>
      </c>
      <c r="O1140" s="4" t="s">
        <v>68</v>
      </c>
      <c r="P1140" s="37">
        <f t="shared" si="44"/>
        <v>2000</v>
      </c>
      <c r="R1140" s="43">
        <v>130</v>
      </c>
      <c r="BE1140" s="46">
        <v>260000</v>
      </c>
      <c r="BH1140" s="4">
        <v>50</v>
      </c>
      <c r="BI1140" s="49">
        <v>0</v>
      </c>
      <c r="BJ1140" s="4">
        <v>0.01</v>
      </c>
    </row>
    <row r="1141" spans="1:62" ht="15" x14ac:dyDescent="0.25">
      <c r="A1141" s="4">
        <v>1136</v>
      </c>
      <c r="F1141" s="51" t="s">
        <v>67</v>
      </c>
      <c r="G1141" s="36">
        <v>29403</v>
      </c>
      <c r="L1141" s="4">
        <v>5</v>
      </c>
      <c r="M1141" s="4">
        <v>3</v>
      </c>
      <c r="N1141" s="4">
        <v>57</v>
      </c>
      <c r="O1141" s="4" t="s">
        <v>68</v>
      </c>
      <c r="P1141" s="37">
        <f t="shared" si="44"/>
        <v>2357</v>
      </c>
      <c r="R1141" s="43">
        <v>150</v>
      </c>
      <c r="BE1141" s="46">
        <v>353550</v>
      </c>
      <c r="BH1141" s="4">
        <v>50</v>
      </c>
      <c r="BI1141" s="49">
        <v>0</v>
      </c>
      <c r="BJ1141" s="4">
        <v>0.01</v>
      </c>
    </row>
    <row r="1142" spans="1:62" ht="15" x14ac:dyDescent="0.25">
      <c r="A1142" s="4">
        <v>1137</v>
      </c>
      <c r="F1142" s="51" t="s">
        <v>67</v>
      </c>
      <c r="G1142" s="36">
        <v>41288</v>
      </c>
      <c r="L1142" s="4">
        <v>8</v>
      </c>
      <c r="M1142" s="4">
        <v>2</v>
      </c>
      <c r="N1142" s="4">
        <v>33.299999999999997</v>
      </c>
      <c r="O1142" s="4" t="s">
        <v>68</v>
      </c>
      <c r="P1142" s="37">
        <f t="shared" si="44"/>
        <v>3433.3</v>
      </c>
      <c r="R1142" s="43">
        <v>80</v>
      </c>
      <c r="BE1142" s="46">
        <v>274664</v>
      </c>
      <c r="BH1142" s="4">
        <v>50</v>
      </c>
      <c r="BI1142" s="49">
        <v>0</v>
      </c>
      <c r="BJ1142" s="4">
        <v>0.01</v>
      </c>
    </row>
    <row r="1143" spans="1:62" ht="15" x14ac:dyDescent="0.25">
      <c r="A1143" s="4">
        <v>1138</v>
      </c>
      <c r="F1143" s="51" t="s">
        <v>67</v>
      </c>
      <c r="G1143" s="36">
        <v>17541</v>
      </c>
      <c r="L1143" s="4">
        <v>21</v>
      </c>
      <c r="M1143" s="4">
        <v>0</v>
      </c>
      <c r="N1143" s="4">
        <v>50</v>
      </c>
      <c r="O1143" s="4" t="s">
        <v>68</v>
      </c>
      <c r="P1143" s="37">
        <f t="shared" si="44"/>
        <v>8450</v>
      </c>
      <c r="R1143" s="43">
        <v>130</v>
      </c>
      <c r="BE1143" s="46">
        <v>1098500</v>
      </c>
      <c r="BH1143" s="4">
        <v>50</v>
      </c>
      <c r="BI1143" s="49">
        <v>0</v>
      </c>
      <c r="BJ1143" s="4">
        <v>0.01</v>
      </c>
    </row>
    <row r="1144" spans="1:62" ht="15" x14ac:dyDescent="0.25">
      <c r="A1144" s="4">
        <v>1139</v>
      </c>
      <c r="F1144" s="51" t="s">
        <v>67</v>
      </c>
      <c r="G1144" s="36">
        <v>27701</v>
      </c>
      <c r="L1144" s="4">
        <v>9</v>
      </c>
      <c r="M1144" s="4">
        <v>3</v>
      </c>
      <c r="N1144" s="4">
        <v>49</v>
      </c>
      <c r="O1144" s="4" t="s">
        <v>68</v>
      </c>
      <c r="P1144" s="37">
        <f t="shared" si="44"/>
        <v>3949</v>
      </c>
      <c r="R1144" s="43">
        <v>150</v>
      </c>
      <c r="BE1144" s="46">
        <v>592350</v>
      </c>
      <c r="BH1144" s="4">
        <v>50</v>
      </c>
      <c r="BI1144" s="49">
        <v>0</v>
      </c>
      <c r="BJ1144" s="4">
        <v>0.01</v>
      </c>
    </row>
    <row r="1145" spans="1:62" ht="15" x14ac:dyDescent="0.25">
      <c r="A1145" s="4">
        <v>1140</v>
      </c>
      <c r="F1145" s="51" t="s">
        <v>67</v>
      </c>
      <c r="G1145" s="36">
        <v>32099</v>
      </c>
      <c r="L1145" s="4">
        <v>4</v>
      </c>
      <c r="M1145" s="4">
        <v>0</v>
      </c>
      <c r="N1145" s="4">
        <v>0</v>
      </c>
      <c r="O1145" s="4" t="s">
        <v>68</v>
      </c>
      <c r="P1145" s="37">
        <f t="shared" si="44"/>
        <v>1600</v>
      </c>
      <c r="R1145" s="43">
        <v>100</v>
      </c>
      <c r="BE1145" s="46">
        <v>160000</v>
      </c>
      <c r="BH1145" s="4">
        <v>50</v>
      </c>
      <c r="BI1145" s="49">
        <v>0</v>
      </c>
      <c r="BJ1145" s="4">
        <v>0.01</v>
      </c>
    </row>
    <row r="1146" spans="1:62" ht="15" x14ac:dyDescent="0.25">
      <c r="A1146" s="4">
        <v>1141</v>
      </c>
      <c r="F1146" s="51" t="s">
        <v>67</v>
      </c>
      <c r="G1146" s="36">
        <v>29438</v>
      </c>
      <c r="L1146" s="4">
        <v>0</v>
      </c>
      <c r="M1146" s="4">
        <v>1</v>
      </c>
      <c r="N1146" s="4">
        <v>47</v>
      </c>
      <c r="O1146" s="4" t="s">
        <v>68</v>
      </c>
      <c r="P1146" s="37">
        <f t="shared" si="44"/>
        <v>147</v>
      </c>
      <c r="R1146" s="43">
        <v>200</v>
      </c>
      <c r="BE1146" s="46">
        <v>29400</v>
      </c>
      <c r="BH1146" s="4">
        <v>50</v>
      </c>
      <c r="BI1146" s="49">
        <v>0</v>
      </c>
      <c r="BJ1146" s="4">
        <v>0.01</v>
      </c>
    </row>
    <row r="1147" spans="1:62" ht="15" x14ac:dyDescent="0.25">
      <c r="A1147" s="4">
        <v>1142</v>
      </c>
      <c r="F1147" s="51" t="s">
        <v>67</v>
      </c>
      <c r="G1147" s="36">
        <v>28195</v>
      </c>
      <c r="L1147" s="4">
        <v>12</v>
      </c>
      <c r="M1147" s="4">
        <v>3</v>
      </c>
      <c r="N1147" s="4">
        <v>66</v>
      </c>
      <c r="O1147" s="4" t="s">
        <v>68</v>
      </c>
      <c r="P1147" s="37">
        <f t="shared" si="44"/>
        <v>5166</v>
      </c>
      <c r="R1147" s="43">
        <v>80</v>
      </c>
      <c r="BE1147" s="46">
        <v>413280</v>
      </c>
      <c r="BH1147" s="4">
        <v>50</v>
      </c>
      <c r="BI1147" s="49">
        <v>0</v>
      </c>
      <c r="BJ1147" s="4">
        <v>0.01</v>
      </c>
    </row>
    <row r="1148" spans="1:62" ht="15" x14ac:dyDescent="0.25">
      <c r="A1148" s="4">
        <v>1143</v>
      </c>
      <c r="F1148" s="51" t="s">
        <v>67</v>
      </c>
      <c r="G1148" s="36">
        <v>28192</v>
      </c>
      <c r="L1148" s="4">
        <v>3</v>
      </c>
      <c r="M1148" s="4">
        <v>0</v>
      </c>
      <c r="N1148" s="4">
        <v>6</v>
      </c>
      <c r="O1148" s="4" t="s">
        <v>68</v>
      </c>
      <c r="P1148" s="37">
        <f t="shared" si="44"/>
        <v>1206</v>
      </c>
      <c r="R1148" s="43">
        <v>80</v>
      </c>
      <c r="BE1148" s="46">
        <v>96480</v>
      </c>
      <c r="BH1148" s="4">
        <v>50</v>
      </c>
      <c r="BI1148" s="49">
        <v>0</v>
      </c>
      <c r="BJ1148" s="4">
        <v>0.01</v>
      </c>
    </row>
    <row r="1149" spans="1:62" ht="15" x14ac:dyDescent="0.25">
      <c r="A1149" s="4">
        <v>1144</v>
      </c>
      <c r="F1149" s="51" t="s">
        <v>67</v>
      </c>
      <c r="G1149" s="36">
        <v>29434</v>
      </c>
      <c r="L1149" s="4">
        <v>6</v>
      </c>
      <c r="M1149" s="4">
        <v>0</v>
      </c>
      <c r="N1149" s="4">
        <v>43.2</v>
      </c>
      <c r="O1149" s="4" t="s">
        <v>68</v>
      </c>
      <c r="P1149" s="37">
        <f t="shared" si="44"/>
        <v>2443.1999999999998</v>
      </c>
      <c r="R1149" s="43">
        <v>220</v>
      </c>
      <c r="BE1149" s="46">
        <v>537504</v>
      </c>
      <c r="BH1149" s="4">
        <v>50</v>
      </c>
      <c r="BI1149" s="49">
        <v>0</v>
      </c>
      <c r="BJ1149" s="4">
        <v>0.01</v>
      </c>
    </row>
    <row r="1150" spans="1:62" ht="15" x14ac:dyDescent="0.25">
      <c r="A1150" s="4">
        <v>1145</v>
      </c>
      <c r="F1150" s="51" t="s">
        <v>67</v>
      </c>
      <c r="G1150" s="36">
        <v>28232</v>
      </c>
      <c r="L1150" s="4">
        <v>0</v>
      </c>
      <c r="M1150" s="4">
        <v>1</v>
      </c>
      <c r="N1150" s="4">
        <v>64</v>
      </c>
      <c r="O1150" s="4" t="s">
        <v>68</v>
      </c>
      <c r="P1150" s="37">
        <f t="shared" si="44"/>
        <v>164</v>
      </c>
      <c r="R1150" s="43">
        <v>80</v>
      </c>
      <c r="BE1150" s="46">
        <v>13120</v>
      </c>
      <c r="BH1150" s="4">
        <v>50</v>
      </c>
      <c r="BI1150" s="49">
        <v>0</v>
      </c>
      <c r="BJ1150" s="4">
        <v>0.01</v>
      </c>
    </row>
    <row r="1151" spans="1:62" ht="15" x14ac:dyDescent="0.25">
      <c r="A1151" s="4">
        <v>1146</v>
      </c>
      <c r="F1151" s="51" t="s">
        <v>67</v>
      </c>
      <c r="G1151" s="36">
        <v>32121</v>
      </c>
      <c r="L1151" s="4">
        <v>1</v>
      </c>
      <c r="M1151" s="4">
        <v>2</v>
      </c>
      <c r="N1151" s="4">
        <v>40</v>
      </c>
      <c r="O1151" s="4" t="s">
        <v>68</v>
      </c>
      <c r="P1151" s="37">
        <f t="shared" si="44"/>
        <v>640</v>
      </c>
      <c r="R1151" s="43">
        <v>80</v>
      </c>
      <c r="BE1151" s="46">
        <v>51200</v>
      </c>
      <c r="BH1151" s="4">
        <v>50</v>
      </c>
      <c r="BI1151" s="49">
        <v>0</v>
      </c>
      <c r="BJ1151" s="4">
        <v>0.01</v>
      </c>
    </row>
    <row r="1152" spans="1:62" ht="15" x14ac:dyDescent="0.25">
      <c r="A1152" s="4">
        <v>1147</v>
      </c>
      <c r="F1152" s="51" t="s">
        <v>67</v>
      </c>
      <c r="G1152" s="36">
        <v>32122</v>
      </c>
      <c r="L1152" s="4">
        <v>1</v>
      </c>
      <c r="M1152" s="4">
        <v>3</v>
      </c>
      <c r="N1152" s="4">
        <v>59</v>
      </c>
      <c r="O1152" s="4" t="s">
        <v>68</v>
      </c>
      <c r="P1152" s="37">
        <f t="shared" si="44"/>
        <v>759</v>
      </c>
      <c r="R1152" s="43">
        <v>80</v>
      </c>
      <c r="BE1152" s="46">
        <v>60720</v>
      </c>
      <c r="BH1152" s="4">
        <v>50</v>
      </c>
      <c r="BI1152" s="49">
        <v>0</v>
      </c>
      <c r="BJ1152" s="4">
        <v>0.01</v>
      </c>
    </row>
    <row r="1153" spans="1:62" ht="15" x14ac:dyDescent="0.25">
      <c r="A1153" s="4">
        <v>1148</v>
      </c>
      <c r="F1153" s="51" t="s">
        <v>67</v>
      </c>
      <c r="G1153" s="36">
        <v>40070</v>
      </c>
      <c r="L1153" s="4">
        <v>1</v>
      </c>
      <c r="M1153" s="4">
        <v>0</v>
      </c>
      <c r="N1153" s="4">
        <v>93</v>
      </c>
      <c r="O1153" s="4" t="s">
        <v>68</v>
      </c>
      <c r="P1153" s="37">
        <f t="shared" si="44"/>
        <v>493</v>
      </c>
      <c r="R1153" s="43">
        <v>130</v>
      </c>
      <c r="BE1153" s="46">
        <v>64090</v>
      </c>
      <c r="BH1153" s="4">
        <v>50</v>
      </c>
      <c r="BI1153" s="49">
        <v>0</v>
      </c>
      <c r="BJ1153" s="4">
        <v>0.01</v>
      </c>
    </row>
    <row r="1154" spans="1:62" ht="15" x14ac:dyDescent="0.25">
      <c r="A1154" s="4">
        <v>1149</v>
      </c>
      <c r="F1154" s="51" t="s">
        <v>67</v>
      </c>
      <c r="G1154" s="36">
        <v>43694</v>
      </c>
      <c r="L1154" s="4">
        <v>10</v>
      </c>
      <c r="M1154" s="4">
        <v>0</v>
      </c>
      <c r="N1154" s="4">
        <v>6.4</v>
      </c>
      <c r="O1154" s="4" t="s">
        <v>68</v>
      </c>
      <c r="P1154" s="37">
        <f t="shared" ref="P1154:P1217" si="45">+L1154*400+M1154*100+N1154</f>
        <v>4006.4</v>
      </c>
      <c r="R1154" s="43">
        <v>130</v>
      </c>
      <c r="BE1154" s="46">
        <v>520832</v>
      </c>
      <c r="BH1154" s="4">
        <v>50</v>
      </c>
      <c r="BI1154" s="49">
        <v>0</v>
      </c>
      <c r="BJ1154" s="4">
        <v>0.01</v>
      </c>
    </row>
    <row r="1155" spans="1:62" ht="15" x14ac:dyDescent="0.25">
      <c r="A1155" s="4">
        <v>1150</v>
      </c>
      <c r="F1155" s="51" t="s">
        <v>67</v>
      </c>
      <c r="G1155" s="36">
        <v>29404</v>
      </c>
      <c r="L1155" s="4">
        <v>6</v>
      </c>
      <c r="M1155" s="4">
        <v>1</v>
      </c>
      <c r="N1155" s="4">
        <v>64</v>
      </c>
      <c r="O1155" s="4" t="s">
        <v>68</v>
      </c>
      <c r="P1155" s="37">
        <f t="shared" si="45"/>
        <v>2564</v>
      </c>
      <c r="R1155" s="43">
        <v>180</v>
      </c>
      <c r="BE1155" s="46">
        <v>461520</v>
      </c>
      <c r="BH1155" s="4">
        <v>50</v>
      </c>
      <c r="BI1155" s="49">
        <v>0</v>
      </c>
      <c r="BJ1155" s="4">
        <v>0.01</v>
      </c>
    </row>
    <row r="1156" spans="1:62" ht="15" x14ac:dyDescent="0.25">
      <c r="A1156" s="4">
        <v>1151</v>
      </c>
      <c r="F1156" s="51" t="s">
        <v>67</v>
      </c>
      <c r="G1156" s="36">
        <v>28125</v>
      </c>
      <c r="L1156" s="4">
        <v>0</v>
      </c>
      <c r="M1156" s="4">
        <v>1</v>
      </c>
      <c r="N1156" s="4">
        <v>0</v>
      </c>
      <c r="O1156" s="4" t="s">
        <v>68</v>
      </c>
      <c r="P1156" s="37">
        <f t="shared" si="45"/>
        <v>100</v>
      </c>
      <c r="R1156" s="43">
        <v>80</v>
      </c>
      <c r="BE1156" s="46">
        <v>8000</v>
      </c>
      <c r="BH1156" s="4">
        <v>50</v>
      </c>
      <c r="BI1156" s="49">
        <v>0</v>
      </c>
      <c r="BJ1156" s="4">
        <v>0.01</v>
      </c>
    </row>
    <row r="1157" spans="1:62" ht="15" x14ac:dyDescent="0.25">
      <c r="A1157" s="4">
        <v>1152</v>
      </c>
      <c r="F1157" s="51" t="s">
        <v>67</v>
      </c>
      <c r="G1157" s="36">
        <v>29267</v>
      </c>
      <c r="L1157" s="4">
        <v>0</v>
      </c>
      <c r="M1157" s="4">
        <v>0</v>
      </c>
      <c r="N1157" s="4">
        <v>93</v>
      </c>
      <c r="O1157" s="4" t="s">
        <v>68</v>
      </c>
      <c r="P1157" s="37">
        <f t="shared" si="45"/>
        <v>93</v>
      </c>
      <c r="R1157" s="43">
        <v>80</v>
      </c>
      <c r="BE1157" s="46">
        <v>7440</v>
      </c>
      <c r="BH1157" s="4">
        <v>50</v>
      </c>
      <c r="BI1157" s="49">
        <v>0</v>
      </c>
      <c r="BJ1157" s="4">
        <v>0.01</v>
      </c>
    </row>
    <row r="1158" spans="1:62" ht="15" x14ac:dyDescent="0.25">
      <c r="A1158" s="4">
        <v>1153</v>
      </c>
      <c r="F1158" s="51" t="s">
        <v>67</v>
      </c>
      <c r="G1158" s="36">
        <v>29268</v>
      </c>
      <c r="L1158" s="4">
        <v>0</v>
      </c>
      <c r="M1158" s="4">
        <v>3</v>
      </c>
      <c r="N1158" s="4">
        <v>81</v>
      </c>
      <c r="O1158" s="4" t="s">
        <v>68</v>
      </c>
      <c r="P1158" s="37">
        <f t="shared" si="45"/>
        <v>381</v>
      </c>
      <c r="R1158" s="43">
        <v>130</v>
      </c>
      <c r="BE1158" s="46">
        <v>49530</v>
      </c>
      <c r="BH1158" s="4">
        <v>50</v>
      </c>
      <c r="BI1158" s="49">
        <v>0</v>
      </c>
      <c r="BJ1158" s="4">
        <v>0.01</v>
      </c>
    </row>
    <row r="1159" spans="1:62" ht="15" x14ac:dyDescent="0.25">
      <c r="A1159" s="4">
        <v>1154</v>
      </c>
      <c r="F1159" s="51" t="s">
        <v>67</v>
      </c>
      <c r="G1159" s="36">
        <v>29290</v>
      </c>
      <c r="L1159" s="4">
        <v>3</v>
      </c>
      <c r="M1159" s="4">
        <v>0</v>
      </c>
      <c r="N1159" s="4">
        <v>66</v>
      </c>
      <c r="O1159" s="4" t="s">
        <v>68</v>
      </c>
      <c r="P1159" s="37">
        <f t="shared" si="45"/>
        <v>1266</v>
      </c>
      <c r="R1159" s="43">
        <v>130</v>
      </c>
      <c r="BE1159" s="46">
        <v>164580</v>
      </c>
      <c r="BH1159" s="4">
        <v>50</v>
      </c>
      <c r="BI1159" s="49">
        <v>0</v>
      </c>
      <c r="BJ1159" s="4">
        <v>0.01</v>
      </c>
    </row>
    <row r="1160" spans="1:62" ht="15" x14ac:dyDescent="0.25">
      <c r="A1160" s="4">
        <v>1155</v>
      </c>
      <c r="F1160" s="51" t="s">
        <v>67</v>
      </c>
      <c r="G1160" s="36">
        <v>45448</v>
      </c>
      <c r="L1160" s="4">
        <v>4</v>
      </c>
      <c r="M1160" s="4">
        <v>3</v>
      </c>
      <c r="N1160" s="4">
        <v>49</v>
      </c>
      <c r="O1160" s="4" t="s">
        <v>68</v>
      </c>
      <c r="P1160" s="37">
        <f t="shared" si="45"/>
        <v>1949</v>
      </c>
      <c r="R1160" s="43">
        <v>310</v>
      </c>
      <c r="BE1160" s="46">
        <v>604190</v>
      </c>
      <c r="BH1160" s="4">
        <v>50</v>
      </c>
      <c r="BI1160" s="49">
        <v>0</v>
      </c>
      <c r="BJ1160" s="4">
        <v>0.01</v>
      </c>
    </row>
    <row r="1161" spans="1:62" ht="15" x14ac:dyDescent="0.25">
      <c r="A1161" s="4">
        <v>1156</v>
      </c>
      <c r="F1161" s="51" t="s">
        <v>67</v>
      </c>
      <c r="G1161" s="36">
        <v>21622</v>
      </c>
      <c r="L1161" s="4">
        <v>3</v>
      </c>
      <c r="M1161" s="4">
        <v>1</v>
      </c>
      <c r="N1161" s="4">
        <v>20</v>
      </c>
      <c r="O1161" s="4" t="s">
        <v>68</v>
      </c>
      <c r="P1161" s="37">
        <f t="shared" si="45"/>
        <v>1320</v>
      </c>
      <c r="R1161" s="43">
        <v>220</v>
      </c>
      <c r="BE1161" s="46">
        <v>290400</v>
      </c>
      <c r="BH1161" s="4">
        <v>50</v>
      </c>
      <c r="BI1161" s="49">
        <v>0</v>
      </c>
      <c r="BJ1161" s="4">
        <v>0.01</v>
      </c>
    </row>
    <row r="1162" spans="1:62" ht="15" x14ac:dyDescent="0.25">
      <c r="A1162" s="4">
        <v>1157</v>
      </c>
      <c r="F1162" s="51" t="s">
        <v>67</v>
      </c>
      <c r="G1162" s="36">
        <v>28761</v>
      </c>
      <c r="L1162" s="4">
        <v>11</v>
      </c>
      <c r="M1162" s="4">
        <v>0</v>
      </c>
      <c r="N1162" s="4">
        <v>75</v>
      </c>
      <c r="O1162" s="4" t="s">
        <v>68</v>
      </c>
      <c r="P1162" s="37">
        <f t="shared" si="45"/>
        <v>4475</v>
      </c>
      <c r="R1162" s="43">
        <v>80</v>
      </c>
      <c r="BE1162" s="46">
        <v>358000</v>
      </c>
      <c r="BH1162" s="4">
        <v>50</v>
      </c>
      <c r="BI1162" s="49">
        <v>0</v>
      </c>
      <c r="BJ1162" s="4">
        <v>0.01</v>
      </c>
    </row>
    <row r="1163" spans="1:62" ht="15" x14ac:dyDescent="0.25">
      <c r="A1163" s="4">
        <v>1158</v>
      </c>
      <c r="F1163" s="51" t="s">
        <v>67</v>
      </c>
      <c r="G1163" s="36">
        <v>26264</v>
      </c>
      <c r="L1163" s="4">
        <v>6</v>
      </c>
      <c r="M1163" s="4">
        <v>1</v>
      </c>
      <c r="N1163" s="4">
        <v>20</v>
      </c>
      <c r="O1163" s="4" t="s">
        <v>68</v>
      </c>
      <c r="P1163" s="37">
        <f t="shared" si="45"/>
        <v>2520</v>
      </c>
      <c r="R1163" s="43">
        <v>150</v>
      </c>
      <c r="BE1163" s="46">
        <v>378000</v>
      </c>
      <c r="BH1163" s="4">
        <v>50</v>
      </c>
      <c r="BI1163" s="49">
        <v>0</v>
      </c>
      <c r="BJ1163" s="4">
        <v>0.01</v>
      </c>
    </row>
    <row r="1164" spans="1:62" ht="15" x14ac:dyDescent="0.25">
      <c r="A1164" s="4">
        <v>1159</v>
      </c>
      <c r="F1164" s="51" t="s">
        <v>67</v>
      </c>
      <c r="G1164" s="36">
        <v>28821</v>
      </c>
      <c r="L1164" s="4">
        <v>8</v>
      </c>
      <c r="M1164" s="4">
        <v>0</v>
      </c>
      <c r="N1164" s="4">
        <v>13</v>
      </c>
      <c r="O1164" s="4" t="s">
        <v>68</v>
      </c>
      <c r="P1164" s="37">
        <f t="shared" si="45"/>
        <v>3213</v>
      </c>
      <c r="R1164" s="43">
        <v>80</v>
      </c>
      <c r="BE1164" s="46">
        <v>257040</v>
      </c>
      <c r="BH1164" s="4">
        <v>50</v>
      </c>
      <c r="BI1164" s="49">
        <v>0</v>
      </c>
      <c r="BJ1164" s="4">
        <v>0.01</v>
      </c>
    </row>
    <row r="1165" spans="1:62" ht="15" x14ac:dyDescent="0.25">
      <c r="A1165" s="4">
        <v>1160</v>
      </c>
      <c r="F1165" s="51" t="s">
        <v>67</v>
      </c>
      <c r="G1165" s="36">
        <v>29476</v>
      </c>
      <c r="L1165" s="4">
        <v>4</v>
      </c>
      <c r="M1165" s="4">
        <v>3</v>
      </c>
      <c r="N1165" s="4">
        <v>26</v>
      </c>
      <c r="O1165" s="4" t="s">
        <v>68</v>
      </c>
      <c r="P1165" s="37">
        <f t="shared" si="45"/>
        <v>1926</v>
      </c>
      <c r="R1165" s="43">
        <v>80</v>
      </c>
      <c r="BE1165" s="46">
        <v>154080</v>
      </c>
      <c r="BH1165" s="4">
        <v>50</v>
      </c>
      <c r="BI1165" s="49">
        <v>0</v>
      </c>
      <c r="BJ1165" s="4">
        <v>0.01</v>
      </c>
    </row>
    <row r="1166" spans="1:62" ht="15" x14ac:dyDescent="0.25">
      <c r="A1166" s="4">
        <v>1161</v>
      </c>
      <c r="F1166" s="51" t="s">
        <v>67</v>
      </c>
      <c r="G1166" s="36">
        <v>28747</v>
      </c>
      <c r="L1166" s="4">
        <v>2</v>
      </c>
      <c r="M1166" s="4">
        <v>3</v>
      </c>
      <c r="N1166" s="4">
        <v>60</v>
      </c>
      <c r="O1166" s="4" t="s">
        <v>68</v>
      </c>
      <c r="P1166" s="37">
        <f t="shared" si="45"/>
        <v>1160</v>
      </c>
      <c r="R1166" s="43">
        <v>200</v>
      </c>
      <c r="BE1166" s="46">
        <v>232000</v>
      </c>
      <c r="BH1166" s="4">
        <v>50</v>
      </c>
      <c r="BI1166" s="49">
        <v>0</v>
      </c>
      <c r="BJ1166" s="4">
        <v>0.01</v>
      </c>
    </row>
    <row r="1167" spans="1:62" ht="15" x14ac:dyDescent="0.25">
      <c r="A1167" s="4">
        <v>1162</v>
      </c>
      <c r="F1167" s="51" t="s">
        <v>67</v>
      </c>
      <c r="G1167" s="36">
        <v>26251</v>
      </c>
      <c r="L1167" s="4">
        <v>19</v>
      </c>
      <c r="M1167" s="4">
        <v>2</v>
      </c>
      <c r="N1167" s="4">
        <v>80</v>
      </c>
      <c r="O1167" s="4" t="s">
        <v>68</v>
      </c>
      <c r="P1167" s="37">
        <f t="shared" si="45"/>
        <v>7880</v>
      </c>
      <c r="R1167" s="43">
        <v>130</v>
      </c>
      <c r="BE1167" s="46">
        <v>1024400</v>
      </c>
      <c r="BH1167" s="4">
        <v>50</v>
      </c>
      <c r="BI1167" s="49">
        <v>0</v>
      </c>
      <c r="BJ1167" s="4">
        <v>0.01</v>
      </c>
    </row>
    <row r="1168" spans="1:62" ht="15" x14ac:dyDescent="0.25">
      <c r="A1168" s="4">
        <v>1163</v>
      </c>
      <c r="F1168" s="51" t="s">
        <v>67</v>
      </c>
      <c r="G1168" s="36">
        <v>33154</v>
      </c>
      <c r="L1168" s="4">
        <v>1</v>
      </c>
      <c r="M1168" s="4">
        <v>2</v>
      </c>
      <c r="N1168" s="4">
        <v>26</v>
      </c>
      <c r="O1168" s="4" t="s">
        <v>68</v>
      </c>
      <c r="P1168" s="37">
        <f t="shared" si="45"/>
        <v>626</v>
      </c>
      <c r="R1168" s="43">
        <v>100</v>
      </c>
      <c r="BE1168" s="46">
        <v>62600</v>
      </c>
      <c r="BH1168" s="4">
        <v>50</v>
      </c>
      <c r="BI1168" s="49">
        <v>0</v>
      </c>
      <c r="BJ1168" s="4">
        <v>0.01</v>
      </c>
    </row>
    <row r="1169" spans="1:62" ht="15" x14ac:dyDescent="0.25">
      <c r="A1169" s="4">
        <v>1164</v>
      </c>
      <c r="F1169" s="51" t="s">
        <v>67</v>
      </c>
      <c r="G1169" s="36">
        <v>32959</v>
      </c>
      <c r="L1169" s="4">
        <v>0</v>
      </c>
      <c r="M1169" s="4">
        <v>3</v>
      </c>
      <c r="N1169" s="4">
        <v>13</v>
      </c>
      <c r="O1169" s="4" t="s">
        <v>68</v>
      </c>
      <c r="P1169" s="37">
        <f t="shared" si="45"/>
        <v>313</v>
      </c>
      <c r="R1169" s="43">
        <v>130</v>
      </c>
      <c r="BE1169" s="46">
        <v>40690</v>
      </c>
      <c r="BH1169" s="4">
        <v>50</v>
      </c>
      <c r="BI1169" s="49">
        <v>0</v>
      </c>
      <c r="BJ1169" s="4">
        <v>0.01</v>
      </c>
    </row>
    <row r="1170" spans="1:62" ht="15" x14ac:dyDescent="0.25">
      <c r="A1170" s="4">
        <v>1165</v>
      </c>
      <c r="F1170" s="51" t="s">
        <v>67</v>
      </c>
      <c r="G1170" s="36">
        <v>29153</v>
      </c>
      <c r="L1170" s="4">
        <v>4</v>
      </c>
      <c r="M1170" s="4">
        <v>1</v>
      </c>
      <c r="N1170" s="4">
        <v>30</v>
      </c>
      <c r="O1170" s="4" t="s">
        <v>68</v>
      </c>
      <c r="P1170" s="37">
        <f t="shared" si="45"/>
        <v>1730</v>
      </c>
      <c r="R1170" s="43">
        <v>180</v>
      </c>
      <c r="BE1170" s="46">
        <v>311400</v>
      </c>
      <c r="BH1170" s="4">
        <v>50</v>
      </c>
      <c r="BI1170" s="49">
        <v>0</v>
      </c>
      <c r="BJ1170" s="4">
        <v>0.01</v>
      </c>
    </row>
    <row r="1171" spans="1:62" ht="15" x14ac:dyDescent="0.25">
      <c r="A1171" s="4">
        <v>1166</v>
      </c>
      <c r="F1171" s="51" t="s">
        <v>67</v>
      </c>
      <c r="G1171" s="36">
        <v>29103</v>
      </c>
      <c r="L1171" s="4">
        <v>7</v>
      </c>
      <c r="M1171" s="4">
        <v>2</v>
      </c>
      <c r="N1171" s="4">
        <v>20</v>
      </c>
      <c r="O1171" s="4" t="s">
        <v>68</v>
      </c>
      <c r="P1171" s="37">
        <f t="shared" si="45"/>
        <v>3020</v>
      </c>
      <c r="R1171" s="43">
        <v>130</v>
      </c>
      <c r="BE1171" s="46">
        <v>392600</v>
      </c>
      <c r="BH1171" s="4">
        <v>50</v>
      </c>
      <c r="BI1171" s="49">
        <v>0</v>
      </c>
      <c r="BJ1171" s="4">
        <v>0.01</v>
      </c>
    </row>
    <row r="1172" spans="1:62" ht="15" x14ac:dyDescent="0.25">
      <c r="A1172" s="4">
        <v>1167</v>
      </c>
      <c r="F1172" s="51" t="s">
        <v>67</v>
      </c>
      <c r="G1172" s="36">
        <v>39385</v>
      </c>
      <c r="L1172" s="4">
        <v>1</v>
      </c>
      <c r="M1172" s="4">
        <v>0</v>
      </c>
      <c r="N1172" s="4">
        <v>16</v>
      </c>
      <c r="O1172" s="4" t="s">
        <v>68</v>
      </c>
      <c r="P1172" s="37">
        <f t="shared" si="45"/>
        <v>416</v>
      </c>
      <c r="R1172" s="43">
        <v>250</v>
      </c>
      <c r="BE1172" s="46">
        <v>104000</v>
      </c>
      <c r="BH1172" s="4">
        <v>50</v>
      </c>
      <c r="BI1172" s="49">
        <v>0</v>
      </c>
      <c r="BJ1172" s="4">
        <v>0.01</v>
      </c>
    </row>
    <row r="1173" spans="1:62" ht="15" x14ac:dyDescent="0.25">
      <c r="A1173" s="4">
        <v>1168</v>
      </c>
      <c r="F1173" s="51" t="s">
        <v>67</v>
      </c>
      <c r="G1173" s="36">
        <v>36485</v>
      </c>
      <c r="L1173" s="4">
        <v>6</v>
      </c>
      <c r="M1173" s="4">
        <v>3</v>
      </c>
      <c r="N1173" s="4">
        <v>13</v>
      </c>
      <c r="O1173" s="4" t="s">
        <v>68</v>
      </c>
      <c r="P1173" s="37">
        <f t="shared" si="45"/>
        <v>2713</v>
      </c>
      <c r="R1173" s="43">
        <v>150</v>
      </c>
      <c r="BE1173" s="46">
        <v>406950</v>
      </c>
      <c r="BH1173" s="4">
        <v>50</v>
      </c>
      <c r="BI1173" s="49">
        <v>0</v>
      </c>
      <c r="BJ1173" s="4">
        <v>0.01</v>
      </c>
    </row>
    <row r="1174" spans="1:62" ht="15" x14ac:dyDescent="0.25">
      <c r="A1174" s="4">
        <v>1169</v>
      </c>
      <c r="F1174" s="51" t="s">
        <v>67</v>
      </c>
      <c r="G1174" s="36">
        <v>29082</v>
      </c>
      <c r="L1174" s="4">
        <v>22</v>
      </c>
      <c r="M1174" s="4">
        <v>2</v>
      </c>
      <c r="N1174" s="4">
        <v>54</v>
      </c>
      <c r="O1174" s="4" t="s">
        <v>68</v>
      </c>
      <c r="P1174" s="37">
        <f t="shared" si="45"/>
        <v>9054</v>
      </c>
      <c r="R1174" s="43">
        <v>80</v>
      </c>
      <c r="BE1174" s="46">
        <v>724320</v>
      </c>
      <c r="BH1174" s="4">
        <v>50</v>
      </c>
      <c r="BI1174" s="49">
        <v>0</v>
      </c>
      <c r="BJ1174" s="4">
        <v>0.01</v>
      </c>
    </row>
    <row r="1175" spans="1:62" ht="15" x14ac:dyDescent="0.25">
      <c r="A1175" s="4">
        <v>1170</v>
      </c>
      <c r="F1175" s="51" t="s">
        <v>67</v>
      </c>
      <c r="G1175" s="36">
        <v>17794</v>
      </c>
      <c r="L1175" s="4">
        <v>6</v>
      </c>
      <c r="M1175" s="4">
        <v>2</v>
      </c>
      <c r="N1175" s="4">
        <v>85</v>
      </c>
      <c r="O1175" s="4" t="s">
        <v>68</v>
      </c>
      <c r="P1175" s="37">
        <f t="shared" si="45"/>
        <v>2685</v>
      </c>
      <c r="R1175" s="43">
        <v>310</v>
      </c>
      <c r="BE1175" s="46">
        <v>832350</v>
      </c>
      <c r="BH1175" s="4">
        <v>50</v>
      </c>
      <c r="BI1175" s="49">
        <v>0</v>
      </c>
      <c r="BJ1175" s="4">
        <v>0.01</v>
      </c>
    </row>
    <row r="1176" spans="1:62" ht="15" x14ac:dyDescent="0.25">
      <c r="A1176" s="4">
        <v>1171</v>
      </c>
      <c r="F1176" s="51" t="s">
        <v>67</v>
      </c>
      <c r="G1176" s="36">
        <v>4884</v>
      </c>
      <c r="L1176" s="4">
        <v>0</v>
      </c>
      <c r="M1176" s="4">
        <v>0</v>
      </c>
      <c r="N1176" s="4">
        <v>80</v>
      </c>
      <c r="O1176" s="4" t="s">
        <v>68</v>
      </c>
      <c r="P1176" s="37">
        <f t="shared" si="45"/>
        <v>80</v>
      </c>
      <c r="R1176" s="43">
        <v>100</v>
      </c>
      <c r="BE1176" s="46">
        <v>8000</v>
      </c>
      <c r="BH1176" s="4">
        <v>50</v>
      </c>
      <c r="BI1176" s="49">
        <v>0</v>
      </c>
      <c r="BJ1176" s="4">
        <v>0.01</v>
      </c>
    </row>
    <row r="1177" spans="1:62" ht="15" x14ac:dyDescent="0.25">
      <c r="A1177" s="4">
        <v>1172</v>
      </c>
      <c r="F1177" s="51" t="s">
        <v>67</v>
      </c>
      <c r="G1177" s="36">
        <v>16512</v>
      </c>
      <c r="L1177" s="4">
        <v>7</v>
      </c>
      <c r="M1177" s="4">
        <v>1</v>
      </c>
      <c r="N1177" s="4">
        <v>50</v>
      </c>
      <c r="O1177" s="4" t="s">
        <v>68</v>
      </c>
      <c r="P1177" s="37">
        <f t="shared" si="45"/>
        <v>2950</v>
      </c>
      <c r="R1177" s="43">
        <v>180</v>
      </c>
      <c r="BE1177" s="46">
        <v>531000</v>
      </c>
      <c r="BH1177" s="4">
        <v>50</v>
      </c>
      <c r="BI1177" s="49">
        <v>0</v>
      </c>
      <c r="BJ1177" s="4">
        <v>0.01</v>
      </c>
    </row>
    <row r="1178" spans="1:62" ht="15" x14ac:dyDescent="0.25">
      <c r="A1178" s="4">
        <v>1173</v>
      </c>
      <c r="F1178" s="51" t="s">
        <v>67</v>
      </c>
      <c r="G1178" s="36">
        <v>16517</v>
      </c>
      <c r="L1178" s="4">
        <v>7</v>
      </c>
      <c r="M1178" s="4">
        <v>0</v>
      </c>
      <c r="N1178" s="4">
        <v>44.1</v>
      </c>
      <c r="O1178" s="4" t="s">
        <v>68</v>
      </c>
      <c r="P1178" s="37">
        <f t="shared" si="45"/>
        <v>2844.1</v>
      </c>
      <c r="R1178" s="43">
        <v>130</v>
      </c>
      <c r="BE1178" s="46">
        <v>369733</v>
      </c>
      <c r="BH1178" s="4">
        <v>50</v>
      </c>
      <c r="BI1178" s="49">
        <v>0</v>
      </c>
      <c r="BJ1178" s="4">
        <v>0.01</v>
      </c>
    </row>
    <row r="1179" spans="1:62" ht="15" x14ac:dyDescent="0.25">
      <c r="A1179" s="4">
        <v>1174</v>
      </c>
      <c r="F1179" s="51" t="s">
        <v>67</v>
      </c>
      <c r="G1179" s="36">
        <v>38208</v>
      </c>
      <c r="L1179" s="4">
        <v>7</v>
      </c>
      <c r="M1179" s="4">
        <v>1</v>
      </c>
      <c r="N1179" s="4">
        <v>23.6</v>
      </c>
      <c r="O1179" s="4" t="s">
        <v>68</v>
      </c>
      <c r="P1179" s="37">
        <f t="shared" si="45"/>
        <v>2923.6</v>
      </c>
      <c r="R1179" s="43">
        <v>130</v>
      </c>
      <c r="BE1179" s="46">
        <v>380068</v>
      </c>
      <c r="BH1179" s="4">
        <v>50</v>
      </c>
      <c r="BI1179" s="49">
        <v>0</v>
      </c>
      <c r="BJ1179" s="4">
        <v>0.01</v>
      </c>
    </row>
    <row r="1180" spans="1:62" ht="15" x14ac:dyDescent="0.25">
      <c r="A1180" s="4">
        <v>1175</v>
      </c>
      <c r="F1180" s="51" t="s">
        <v>67</v>
      </c>
      <c r="G1180" s="36">
        <v>38209</v>
      </c>
      <c r="L1180" s="4">
        <v>3</v>
      </c>
      <c r="M1180" s="4">
        <v>1</v>
      </c>
      <c r="N1180" s="4">
        <v>51.8</v>
      </c>
      <c r="O1180" s="4" t="s">
        <v>68</v>
      </c>
      <c r="P1180" s="37">
        <f t="shared" si="45"/>
        <v>1351.8</v>
      </c>
      <c r="R1180" s="43">
        <v>180</v>
      </c>
      <c r="BE1180" s="46">
        <v>243324</v>
      </c>
      <c r="BH1180" s="4">
        <v>50</v>
      </c>
      <c r="BI1180" s="49">
        <v>0</v>
      </c>
      <c r="BJ1180" s="4">
        <v>0.01</v>
      </c>
    </row>
    <row r="1181" spans="1:62" ht="15" x14ac:dyDescent="0.25">
      <c r="A1181" s="4">
        <v>1176</v>
      </c>
      <c r="F1181" s="51" t="s">
        <v>67</v>
      </c>
      <c r="G1181" s="36">
        <v>35047</v>
      </c>
      <c r="L1181" s="4">
        <v>4</v>
      </c>
      <c r="M1181" s="4">
        <v>0</v>
      </c>
      <c r="N1181" s="4">
        <v>31</v>
      </c>
      <c r="O1181" s="4" t="s">
        <v>68</v>
      </c>
      <c r="P1181" s="37">
        <f t="shared" si="45"/>
        <v>1631</v>
      </c>
      <c r="R1181" s="43">
        <v>80</v>
      </c>
      <c r="BE1181" s="46">
        <v>130480</v>
      </c>
      <c r="BH1181" s="4">
        <v>50</v>
      </c>
      <c r="BI1181" s="49">
        <v>0</v>
      </c>
      <c r="BJ1181" s="4">
        <v>0.01</v>
      </c>
    </row>
    <row r="1182" spans="1:62" ht="15" x14ac:dyDescent="0.25">
      <c r="A1182" s="4">
        <v>1177</v>
      </c>
      <c r="F1182" s="51" t="s">
        <v>67</v>
      </c>
      <c r="G1182" s="36">
        <v>555169</v>
      </c>
      <c r="L1182" s="4">
        <v>2</v>
      </c>
      <c r="M1182" s="4">
        <v>3</v>
      </c>
      <c r="N1182" s="4">
        <v>58.2</v>
      </c>
      <c r="O1182" s="4" t="s">
        <v>68</v>
      </c>
      <c r="P1182" s="37">
        <f t="shared" si="45"/>
        <v>1158.2</v>
      </c>
      <c r="R1182" s="43">
        <v>100</v>
      </c>
      <c r="BE1182" s="46">
        <v>115820</v>
      </c>
      <c r="BH1182" s="4">
        <v>50</v>
      </c>
      <c r="BI1182" s="49">
        <v>0</v>
      </c>
      <c r="BJ1182" s="4">
        <v>0.01</v>
      </c>
    </row>
    <row r="1183" spans="1:62" ht="15" x14ac:dyDescent="0.25">
      <c r="A1183" s="4">
        <v>1178</v>
      </c>
      <c r="F1183" s="51" t="s">
        <v>67</v>
      </c>
      <c r="G1183" s="36">
        <v>37731</v>
      </c>
      <c r="L1183" s="4">
        <v>1</v>
      </c>
      <c r="M1183" s="4">
        <v>2</v>
      </c>
      <c r="N1183" s="4">
        <v>85.6</v>
      </c>
      <c r="O1183" s="4" t="s">
        <v>68</v>
      </c>
      <c r="P1183" s="37">
        <f t="shared" si="45"/>
        <v>685.6</v>
      </c>
      <c r="R1183" s="43">
        <v>80</v>
      </c>
      <c r="BE1183" s="46">
        <v>54848</v>
      </c>
      <c r="BH1183" s="4">
        <v>50</v>
      </c>
      <c r="BI1183" s="49">
        <v>0</v>
      </c>
      <c r="BJ1183" s="4">
        <v>0.01</v>
      </c>
    </row>
    <row r="1184" spans="1:62" ht="15" x14ac:dyDescent="0.25">
      <c r="A1184" s="4">
        <v>1179</v>
      </c>
      <c r="F1184" s="51" t="s">
        <v>67</v>
      </c>
      <c r="G1184" s="36">
        <v>37744</v>
      </c>
      <c r="L1184" s="4">
        <v>4</v>
      </c>
      <c r="M1184" s="4">
        <v>2</v>
      </c>
      <c r="N1184" s="4">
        <v>52.6</v>
      </c>
      <c r="O1184" s="4" t="s">
        <v>68</v>
      </c>
      <c r="P1184" s="37">
        <f t="shared" si="45"/>
        <v>1852.6</v>
      </c>
      <c r="R1184" s="43">
        <v>80</v>
      </c>
      <c r="BE1184" s="46">
        <v>148208</v>
      </c>
      <c r="BH1184" s="4">
        <v>50</v>
      </c>
      <c r="BI1184" s="49">
        <v>0</v>
      </c>
      <c r="BJ1184" s="4">
        <v>0.01</v>
      </c>
    </row>
    <row r="1185" spans="1:62" ht="15" x14ac:dyDescent="0.25">
      <c r="A1185" s="4">
        <v>1180</v>
      </c>
      <c r="F1185" s="51" t="s">
        <v>67</v>
      </c>
      <c r="G1185" s="36">
        <v>32965</v>
      </c>
      <c r="L1185" s="4">
        <v>15</v>
      </c>
      <c r="M1185" s="4">
        <v>0</v>
      </c>
      <c r="N1185" s="4">
        <v>73</v>
      </c>
      <c r="O1185" s="4" t="s">
        <v>68</v>
      </c>
      <c r="P1185" s="37">
        <f t="shared" si="45"/>
        <v>6073</v>
      </c>
      <c r="R1185" s="43">
        <v>130</v>
      </c>
      <c r="BE1185" s="46">
        <v>789490</v>
      </c>
      <c r="BH1185" s="4">
        <v>50</v>
      </c>
      <c r="BI1185" s="49">
        <v>0</v>
      </c>
      <c r="BJ1185" s="4">
        <v>0.01</v>
      </c>
    </row>
    <row r="1186" spans="1:62" ht="15" x14ac:dyDescent="0.25">
      <c r="A1186" s="4">
        <v>1181</v>
      </c>
      <c r="F1186" s="51" t="s">
        <v>67</v>
      </c>
      <c r="G1186" s="36">
        <v>29322</v>
      </c>
      <c r="L1186" s="4">
        <v>4</v>
      </c>
      <c r="M1186" s="4">
        <v>1</v>
      </c>
      <c r="N1186" s="4">
        <v>64</v>
      </c>
      <c r="O1186" s="4" t="s">
        <v>68</v>
      </c>
      <c r="P1186" s="37">
        <f t="shared" si="45"/>
        <v>1764</v>
      </c>
      <c r="R1186" s="43">
        <v>80</v>
      </c>
      <c r="BE1186" s="46">
        <v>141120</v>
      </c>
      <c r="BH1186" s="4">
        <v>50</v>
      </c>
      <c r="BI1186" s="49">
        <v>0</v>
      </c>
      <c r="BJ1186" s="4">
        <v>0.01</v>
      </c>
    </row>
    <row r="1187" spans="1:62" ht="15" x14ac:dyDescent="0.25">
      <c r="A1187" s="4">
        <v>1182</v>
      </c>
      <c r="F1187" s="51" t="s">
        <v>67</v>
      </c>
      <c r="G1187" s="36">
        <v>32984</v>
      </c>
      <c r="L1187" s="4">
        <v>1</v>
      </c>
      <c r="M1187" s="4">
        <v>0</v>
      </c>
      <c r="N1187" s="4">
        <v>58</v>
      </c>
      <c r="O1187" s="4" t="s">
        <v>68</v>
      </c>
      <c r="P1187" s="37">
        <f t="shared" si="45"/>
        <v>458</v>
      </c>
      <c r="R1187" s="43">
        <v>130</v>
      </c>
      <c r="BE1187" s="46">
        <v>59540</v>
      </c>
      <c r="BH1187" s="4">
        <v>50</v>
      </c>
      <c r="BI1187" s="49">
        <v>0</v>
      </c>
      <c r="BJ1187" s="4">
        <v>0.01</v>
      </c>
    </row>
    <row r="1188" spans="1:62" ht="15" x14ac:dyDescent="0.25">
      <c r="A1188" s="4">
        <v>1183</v>
      </c>
      <c r="F1188" s="51" t="s">
        <v>67</v>
      </c>
      <c r="G1188" s="36">
        <v>32983</v>
      </c>
      <c r="L1188" s="4">
        <v>3</v>
      </c>
      <c r="M1188" s="4">
        <v>2</v>
      </c>
      <c r="N1188" s="4">
        <v>6.6</v>
      </c>
      <c r="O1188" s="4" t="s">
        <v>68</v>
      </c>
      <c r="P1188" s="37">
        <f t="shared" si="45"/>
        <v>1406.6</v>
      </c>
      <c r="R1188" s="43">
        <v>180</v>
      </c>
      <c r="BE1188" s="46">
        <v>253187.99999999997</v>
      </c>
      <c r="BH1188" s="4">
        <v>50</v>
      </c>
      <c r="BI1188" s="49">
        <v>0</v>
      </c>
      <c r="BJ1188" s="4">
        <v>0.01</v>
      </c>
    </row>
    <row r="1189" spans="1:62" ht="15" x14ac:dyDescent="0.25">
      <c r="A1189" s="4">
        <v>1184</v>
      </c>
      <c r="F1189" s="51" t="s">
        <v>67</v>
      </c>
      <c r="G1189" s="36">
        <v>34671</v>
      </c>
      <c r="L1189" s="4">
        <v>10</v>
      </c>
      <c r="M1189" s="4">
        <v>0</v>
      </c>
      <c r="N1189" s="4">
        <v>9</v>
      </c>
      <c r="O1189" s="4" t="s">
        <v>68</v>
      </c>
      <c r="P1189" s="37">
        <f t="shared" si="45"/>
        <v>4009</v>
      </c>
      <c r="R1189" s="43">
        <v>80</v>
      </c>
      <c r="BE1189" s="46">
        <v>320720</v>
      </c>
      <c r="BH1189" s="4">
        <v>50</v>
      </c>
      <c r="BI1189" s="49">
        <v>0</v>
      </c>
      <c r="BJ1189" s="4">
        <v>0.01</v>
      </c>
    </row>
    <row r="1190" spans="1:62" ht="15" x14ac:dyDescent="0.25">
      <c r="A1190" s="4">
        <v>1185</v>
      </c>
      <c r="F1190" s="51" t="s">
        <v>67</v>
      </c>
      <c r="G1190" s="36">
        <v>17516</v>
      </c>
      <c r="L1190" s="4">
        <v>7</v>
      </c>
      <c r="M1190" s="4">
        <v>2</v>
      </c>
      <c r="N1190" s="4">
        <v>69.099999999999994</v>
      </c>
      <c r="O1190" s="4" t="s">
        <v>68</v>
      </c>
      <c r="P1190" s="37">
        <f t="shared" si="45"/>
        <v>3069.1</v>
      </c>
      <c r="R1190" s="43">
        <v>130</v>
      </c>
      <c r="BE1190" s="46">
        <v>398983</v>
      </c>
      <c r="BH1190" s="4">
        <v>50</v>
      </c>
      <c r="BI1190" s="49">
        <v>0</v>
      </c>
      <c r="BJ1190" s="4">
        <v>0.01</v>
      </c>
    </row>
    <row r="1191" spans="1:62" ht="15" x14ac:dyDescent="0.25">
      <c r="A1191" s="4">
        <v>1186</v>
      </c>
      <c r="F1191" s="51" t="s">
        <v>67</v>
      </c>
      <c r="G1191" s="36">
        <v>48280</v>
      </c>
      <c r="L1191" s="4">
        <v>14</v>
      </c>
      <c r="M1191" s="4">
        <v>3</v>
      </c>
      <c r="N1191" s="4">
        <v>95.8</v>
      </c>
      <c r="O1191" s="4" t="s">
        <v>68</v>
      </c>
      <c r="P1191" s="37">
        <f t="shared" si="45"/>
        <v>5995.8</v>
      </c>
      <c r="R1191" s="43">
        <v>130</v>
      </c>
      <c r="BE1191" s="46">
        <v>779454</v>
      </c>
      <c r="BH1191" s="4">
        <v>50</v>
      </c>
      <c r="BI1191" s="49">
        <v>0</v>
      </c>
      <c r="BJ1191" s="4">
        <v>0.01</v>
      </c>
    </row>
    <row r="1192" spans="1:62" ht="15" x14ac:dyDescent="0.25">
      <c r="A1192" s="4">
        <v>1187</v>
      </c>
      <c r="F1192" s="51" t="s">
        <v>67</v>
      </c>
      <c r="G1192" s="36">
        <v>45886</v>
      </c>
      <c r="L1192" s="4">
        <v>3</v>
      </c>
      <c r="M1192" s="4">
        <v>2</v>
      </c>
      <c r="N1192" s="4">
        <v>0</v>
      </c>
      <c r="O1192" s="4" t="s">
        <v>68</v>
      </c>
      <c r="P1192" s="37">
        <f t="shared" si="45"/>
        <v>1400</v>
      </c>
      <c r="R1192" s="43">
        <v>100</v>
      </c>
      <c r="BE1192" s="46">
        <v>140000</v>
      </c>
      <c r="BH1192" s="4">
        <v>50</v>
      </c>
      <c r="BI1192" s="49">
        <v>0</v>
      </c>
      <c r="BJ1192" s="4">
        <v>0.01</v>
      </c>
    </row>
    <row r="1193" spans="1:62" ht="15" x14ac:dyDescent="0.25">
      <c r="A1193" s="4">
        <v>1188</v>
      </c>
      <c r="F1193" s="51" t="s">
        <v>67</v>
      </c>
      <c r="G1193" s="36">
        <v>45887</v>
      </c>
      <c r="L1193" s="4">
        <v>3</v>
      </c>
      <c r="M1193" s="4">
        <v>2</v>
      </c>
      <c r="N1193" s="4">
        <v>0</v>
      </c>
      <c r="O1193" s="4" t="s">
        <v>68</v>
      </c>
      <c r="P1193" s="37">
        <f t="shared" si="45"/>
        <v>1400</v>
      </c>
      <c r="R1193" s="43">
        <v>100</v>
      </c>
      <c r="BE1193" s="46">
        <v>140000</v>
      </c>
      <c r="BH1193" s="4">
        <v>50</v>
      </c>
      <c r="BI1193" s="49">
        <v>0</v>
      </c>
      <c r="BJ1193" s="4">
        <v>0.01</v>
      </c>
    </row>
    <row r="1194" spans="1:62" ht="15" x14ac:dyDescent="0.25">
      <c r="A1194" s="4">
        <v>1189</v>
      </c>
      <c r="F1194" s="51" t="s">
        <v>67</v>
      </c>
      <c r="G1194" s="36">
        <v>23153</v>
      </c>
      <c r="L1194" s="4">
        <v>0</v>
      </c>
      <c r="M1194" s="4">
        <v>3</v>
      </c>
      <c r="N1194" s="4">
        <v>20</v>
      </c>
      <c r="O1194" s="4" t="s">
        <v>68</v>
      </c>
      <c r="P1194" s="37">
        <f t="shared" si="45"/>
        <v>320</v>
      </c>
      <c r="R1194" s="43">
        <v>220</v>
      </c>
      <c r="BE1194" s="46">
        <v>70400</v>
      </c>
      <c r="BH1194" s="4">
        <v>50</v>
      </c>
      <c r="BI1194" s="49">
        <v>0</v>
      </c>
      <c r="BJ1194" s="4">
        <v>0.01</v>
      </c>
    </row>
    <row r="1195" spans="1:62" ht="15" x14ac:dyDescent="0.25">
      <c r="A1195" s="4">
        <v>1190</v>
      </c>
      <c r="F1195" s="51" t="s">
        <v>67</v>
      </c>
      <c r="G1195" s="36">
        <v>22335</v>
      </c>
      <c r="L1195" s="4">
        <v>2</v>
      </c>
      <c r="M1195" s="4">
        <v>1</v>
      </c>
      <c r="N1195" s="4">
        <v>93</v>
      </c>
      <c r="O1195" s="4" t="s">
        <v>68</v>
      </c>
      <c r="P1195" s="37">
        <f t="shared" si="45"/>
        <v>993</v>
      </c>
      <c r="R1195" s="43">
        <v>180</v>
      </c>
      <c r="BE1195" s="46">
        <v>178740</v>
      </c>
      <c r="BH1195" s="4">
        <v>50</v>
      </c>
      <c r="BI1195" s="49">
        <v>0</v>
      </c>
      <c r="BJ1195" s="4">
        <v>0.01</v>
      </c>
    </row>
    <row r="1196" spans="1:62" ht="15" x14ac:dyDescent="0.25">
      <c r="A1196" s="4">
        <v>1191</v>
      </c>
      <c r="F1196" s="51" t="s">
        <v>67</v>
      </c>
      <c r="G1196" s="36">
        <v>28795</v>
      </c>
      <c r="L1196" s="4">
        <v>0</v>
      </c>
      <c r="M1196" s="4">
        <v>2</v>
      </c>
      <c r="N1196" s="4">
        <v>9</v>
      </c>
      <c r="O1196" s="4" t="s">
        <v>68</v>
      </c>
      <c r="P1196" s="37">
        <f t="shared" si="45"/>
        <v>209</v>
      </c>
      <c r="R1196" s="43">
        <v>250</v>
      </c>
      <c r="BE1196" s="46">
        <v>52250</v>
      </c>
      <c r="BH1196" s="4">
        <v>50</v>
      </c>
      <c r="BI1196" s="49">
        <v>0</v>
      </c>
      <c r="BJ1196" s="4">
        <v>0.01</v>
      </c>
    </row>
    <row r="1197" spans="1:62" ht="15" x14ac:dyDescent="0.25">
      <c r="A1197" s="4">
        <v>1192</v>
      </c>
      <c r="F1197" s="51" t="s">
        <v>67</v>
      </c>
      <c r="G1197" s="36">
        <v>17517</v>
      </c>
      <c r="L1197" s="4">
        <v>3</v>
      </c>
      <c r="M1197" s="4">
        <v>0</v>
      </c>
      <c r="N1197" s="4">
        <v>80</v>
      </c>
      <c r="O1197" s="4" t="s">
        <v>68</v>
      </c>
      <c r="P1197" s="37">
        <f t="shared" si="45"/>
        <v>1280</v>
      </c>
      <c r="R1197" s="43">
        <v>150</v>
      </c>
      <c r="BE1197" s="46">
        <v>192000</v>
      </c>
      <c r="BH1197" s="4">
        <v>50</v>
      </c>
      <c r="BI1197" s="49">
        <v>0</v>
      </c>
      <c r="BJ1197" s="4">
        <v>0.01</v>
      </c>
    </row>
    <row r="1198" spans="1:62" ht="15" x14ac:dyDescent="0.25">
      <c r="A1198" s="4">
        <v>1193</v>
      </c>
      <c r="F1198" s="51" t="s">
        <v>67</v>
      </c>
      <c r="G1198" s="36">
        <v>19077</v>
      </c>
      <c r="L1198" s="4">
        <v>5</v>
      </c>
      <c r="M1198" s="4">
        <v>0</v>
      </c>
      <c r="N1198" s="4">
        <v>87</v>
      </c>
      <c r="O1198" s="4" t="s">
        <v>68</v>
      </c>
      <c r="P1198" s="37">
        <f t="shared" si="45"/>
        <v>2087</v>
      </c>
      <c r="R1198" s="43">
        <v>100</v>
      </c>
      <c r="BE1198" s="46">
        <v>208700</v>
      </c>
      <c r="BH1198" s="4">
        <v>50</v>
      </c>
      <c r="BI1198" s="49">
        <v>0</v>
      </c>
      <c r="BJ1198" s="4">
        <v>0.01</v>
      </c>
    </row>
    <row r="1199" spans="1:62" ht="15" x14ac:dyDescent="0.25">
      <c r="A1199" s="4">
        <v>1194</v>
      </c>
      <c r="F1199" s="51" t="s">
        <v>67</v>
      </c>
      <c r="G1199" s="36">
        <v>24069</v>
      </c>
      <c r="L1199" s="4">
        <v>14</v>
      </c>
      <c r="M1199" s="4">
        <v>0</v>
      </c>
      <c r="N1199" s="4">
        <v>70</v>
      </c>
      <c r="O1199" s="4" t="s">
        <v>68</v>
      </c>
      <c r="P1199" s="37">
        <f t="shared" si="45"/>
        <v>5670</v>
      </c>
      <c r="R1199" s="43">
        <v>220</v>
      </c>
      <c r="BE1199" s="46">
        <v>1247400</v>
      </c>
      <c r="BH1199" s="4">
        <v>50</v>
      </c>
      <c r="BI1199" s="49">
        <v>0</v>
      </c>
      <c r="BJ1199" s="4">
        <v>0.01</v>
      </c>
    </row>
    <row r="1200" spans="1:62" ht="15" x14ac:dyDescent="0.25">
      <c r="A1200" s="4">
        <v>1195</v>
      </c>
      <c r="F1200" s="51" t="s">
        <v>67</v>
      </c>
      <c r="G1200" s="36">
        <v>42344</v>
      </c>
      <c r="L1200" s="4">
        <v>7</v>
      </c>
      <c r="M1200" s="4">
        <v>1</v>
      </c>
      <c r="N1200" s="4">
        <v>49.8</v>
      </c>
      <c r="O1200" s="4" t="s">
        <v>68</v>
      </c>
      <c r="P1200" s="37">
        <f t="shared" si="45"/>
        <v>2949.8</v>
      </c>
      <c r="R1200" s="43">
        <v>80</v>
      </c>
      <c r="BE1200" s="46">
        <v>235984</v>
      </c>
      <c r="BH1200" s="4">
        <v>50</v>
      </c>
      <c r="BI1200" s="49">
        <v>0</v>
      </c>
      <c r="BJ1200" s="4">
        <v>0.01</v>
      </c>
    </row>
    <row r="1201" spans="1:62" ht="15" x14ac:dyDescent="0.25">
      <c r="A1201" s="4">
        <v>1196</v>
      </c>
      <c r="F1201" s="51" t="s">
        <v>67</v>
      </c>
      <c r="G1201" s="36">
        <v>32528</v>
      </c>
      <c r="L1201" s="4">
        <v>13</v>
      </c>
      <c r="M1201" s="4">
        <v>1</v>
      </c>
      <c r="N1201" s="4">
        <v>55</v>
      </c>
      <c r="O1201" s="4" t="s">
        <v>68</v>
      </c>
      <c r="P1201" s="37">
        <f t="shared" si="45"/>
        <v>5355</v>
      </c>
      <c r="R1201" s="43">
        <v>130</v>
      </c>
      <c r="BE1201" s="46">
        <v>696150</v>
      </c>
      <c r="BH1201" s="4">
        <v>50</v>
      </c>
      <c r="BI1201" s="49">
        <v>0</v>
      </c>
      <c r="BJ1201" s="4">
        <v>0.01</v>
      </c>
    </row>
    <row r="1202" spans="1:62" ht="15" x14ac:dyDescent="0.25">
      <c r="A1202" s="4">
        <v>1197</v>
      </c>
      <c r="F1202" s="51" t="s">
        <v>67</v>
      </c>
      <c r="G1202" s="36">
        <v>29109</v>
      </c>
      <c r="L1202" s="4">
        <v>18</v>
      </c>
      <c r="M1202" s="4">
        <v>1</v>
      </c>
      <c r="N1202" s="4">
        <v>36</v>
      </c>
      <c r="O1202" s="4" t="s">
        <v>68</v>
      </c>
      <c r="P1202" s="37">
        <f t="shared" si="45"/>
        <v>7336</v>
      </c>
      <c r="R1202" s="43">
        <v>80</v>
      </c>
      <c r="BE1202" s="46">
        <v>586880</v>
      </c>
      <c r="BH1202" s="4">
        <v>50</v>
      </c>
      <c r="BI1202" s="49">
        <v>0</v>
      </c>
      <c r="BJ1202" s="4">
        <v>0.01</v>
      </c>
    </row>
    <row r="1203" spans="1:62" ht="15" x14ac:dyDescent="0.25">
      <c r="A1203" s="4">
        <v>1198</v>
      </c>
      <c r="F1203" s="51" t="s">
        <v>67</v>
      </c>
      <c r="G1203" s="36">
        <v>26659</v>
      </c>
      <c r="L1203" s="4">
        <v>6</v>
      </c>
      <c r="M1203" s="4">
        <v>3</v>
      </c>
      <c r="N1203" s="4">
        <v>65</v>
      </c>
      <c r="O1203" s="4" t="s">
        <v>68</v>
      </c>
      <c r="P1203" s="37">
        <f t="shared" si="45"/>
        <v>2765</v>
      </c>
      <c r="R1203" s="43">
        <v>130</v>
      </c>
      <c r="BE1203" s="46">
        <v>359450</v>
      </c>
      <c r="BH1203" s="4">
        <v>50</v>
      </c>
      <c r="BI1203" s="49">
        <v>0</v>
      </c>
      <c r="BJ1203" s="4">
        <v>0.01</v>
      </c>
    </row>
    <row r="1204" spans="1:62" ht="15" x14ac:dyDescent="0.25">
      <c r="A1204" s="4">
        <v>1199</v>
      </c>
      <c r="F1204" s="51" t="s">
        <v>67</v>
      </c>
      <c r="G1204" s="36">
        <v>39411</v>
      </c>
      <c r="L1204" s="4">
        <v>3</v>
      </c>
      <c r="M1204" s="4">
        <v>1</v>
      </c>
      <c r="N1204" s="4">
        <v>24</v>
      </c>
      <c r="O1204" s="4" t="s">
        <v>68</v>
      </c>
      <c r="P1204" s="37">
        <f t="shared" si="45"/>
        <v>1324</v>
      </c>
      <c r="R1204" s="43">
        <v>200</v>
      </c>
      <c r="BE1204" s="46">
        <v>264800</v>
      </c>
      <c r="BH1204" s="4">
        <v>50</v>
      </c>
      <c r="BI1204" s="49">
        <v>0</v>
      </c>
      <c r="BJ1204" s="4">
        <v>0.01</v>
      </c>
    </row>
    <row r="1205" spans="1:62" ht="15" x14ac:dyDescent="0.25">
      <c r="A1205" s="4">
        <v>1200</v>
      </c>
      <c r="F1205" s="51" t="s">
        <v>67</v>
      </c>
      <c r="G1205" s="36">
        <v>39412</v>
      </c>
      <c r="L1205" s="4">
        <v>1</v>
      </c>
      <c r="M1205" s="4">
        <v>0</v>
      </c>
      <c r="N1205" s="4">
        <v>55</v>
      </c>
      <c r="O1205" s="4" t="s">
        <v>68</v>
      </c>
      <c r="P1205" s="37">
        <f t="shared" si="45"/>
        <v>455</v>
      </c>
      <c r="R1205" s="43">
        <v>200</v>
      </c>
      <c r="BE1205" s="46">
        <v>91000</v>
      </c>
      <c r="BH1205" s="4">
        <v>50</v>
      </c>
      <c r="BI1205" s="49">
        <v>0</v>
      </c>
      <c r="BJ1205" s="4">
        <v>0.01</v>
      </c>
    </row>
    <row r="1206" spans="1:62" ht="15" x14ac:dyDescent="0.25">
      <c r="A1206" s="4">
        <v>1201</v>
      </c>
      <c r="F1206" s="51" t="s">
        <v>67</v>
      </c>
      <c r="G1206" s="36">
        <v>24962</v>
      </c>
      <c r="L1206" s="4">
        <v>5</v>
      </c>
      <c r="M1206" s="4">
        <v>2</v>
      </c>
      <c r="N1206" s="4">
        <v>90</v>
      </c>
      <c r="O1206" s="4" t="s">
        <v>68</v>
      </c>
      <c r="P1206" s="37">
        <f t="shared" si="45"/>
        <v>2290</v>
      </c>
      <c r="R1206" s="43">
        <v>190</v>
      </c>
      <c r="BE1206" s="46">
        <v>435100</v>
      </c>
      <c r="BH1206" s="4">
        <v>50</v>
      </c>
      <c r="BI1206" s="49">
        <v>0</v>
      </c>
      <c r="BJ1206" s="4">
        <v>0.01</v>
      </c>
    </row>
    <row r="1207" spans="1:62" ht="15" x14ac:dyDescent="0.25">
      <c r="A1207" s="4">
        <v>1202</v>
      </c>
      <c r="F1207" s="51" t="s">
        <v>67</v>
      </c>
      <c r="G1207" s="36">
        <v>32082</v>
      </c>
      <c r="L1207" s="4">
        <v>12</v>
      </c>
      <c r="M1207" s="4">
        <v>0</v>
      </c>
      <c r="N1207" s="4">
        <v>20</v>
      </c>
      <c r="O1207" s="4" t="s">
        <v>68</v>
      </c>
      <c r="P1207" s="37">
        <f t="shared" si="45"/>
        <v>4820</v>
      </c>
      <c r="R1207" s="43">
        <v>150</v>
      </c>
      <c r="BE1207" s="46">
        <v>723000</v>
      </c>
      <c r="BH1207" s="4">
        <v>50</v>
      </c>
      <c r="BI1207" s="49">
        <v>0</v>
      </c>
      <c r="BJ1207" s="4">
        <v>0.01</v>
      </c>
    </row>
    <row r="1208" spans="1:62" ht="15" x14ac:dyDescent="0.25">
      <c r="A1208" s="4">
        <v>1203</v>
      </c>
      <c r="F1208" s="51" t="s">
        <v>67</v>
      </c>
      <c r="G1208" s="36">
        <v>32969</v>
      </c>
      <c r="L1208" s="4">
        <v>6</v>
      </c>
      <c r="M1208" s="4">
        <v>3</v>
      </c>
      <c r="N1208" s="4">
        <v>35</v>
      </c>
      <c r="O1208" s="4" t="s">
        <v>68</v>
      </c>
      <c r="P1208" s="37">
        <f t="shared" si="45"/>
        <v>2735</v>
      </c>
      <c r="R1208" s="43">
        <v>200</v>
      </c>
      <c r="BE1208" s="46">
        <v>547000</v>
      </c>
      <c r="BH1208" s="4">
        <v>50</v>
      </c>
      <c r="BI1208" s="49">
        <v>0</v>
      </c>
      <c r="BJ1208" s="4">
        <v>0.01</v>
      </c>
    </row>
    <row r="1209" spans="1:62" ht="15" x14ac:dyDescent="0.25">
      <c r="A1209" s="4">
        <v>1204</v>
      </c>
      <c r="F1209" s="51" t="s">
        <v>67</v>
      </c>
      <c r="G1209" s="36">
        <v>29480</v>
      </c>
      <c r="L1209" s="4">
        <v>29</v>
      </c>
      <c r="M1209" s="4">
        <v>2</v>
      </c>
      <c r="N1209" s="4">
        <v>40</v>
      </c>
      <c r="O1209" s="4" t="s">
        <v>68</v>
      </c>
      <c r="P1209" s="37">
        <f t="shared" si="45"/>
        <v>11840</v>
      </c>
      <c r="R1209" s="43">
        <v>80</v>
      </c>
      <c r="BE1209" s="46">
        <v>947200</v>
      </c>
      <c r="BH1209" s="4">
        <v>50</v>
      </c>
      <c r="BI1209" s="49">
        <v>0</v>
      </c>
      <c r="BJ1209" s="4">
        <v>0.01</v>
      </c>
    </row>
    <row r="1210" spans="1:62" ht="15" x14ac:dyDescent="0.25">
      <c r="A1210" s="4">
        <v>1205</v>
      </c>
      <c r="F1210" s="51" t="s">
        <v>67</v>
      </c>
      <c r="G1210" s="36">
        <v>37547</v>
      </c>
      <c r="L1210" s="4">
        <v>13</v>
      </c>
      <c r="M1210" s="4">
        <v>2</v>
      </c>
      <c r="N1210" s="4">
        <v>34.799999999999997</v>
      </c>
      <c r="O1210" s="4" t="s">
        <v>68</v>
      </c>
      <c r="P1210" s="37">
        <f t="shared" si="45"/>
        <v>5434.8</v>
      </c>
      <c r="R1210" s="43">
        <v>130</v>
      </c>
      <c r="BE1210" s="46">
        <v>706524</v>
      </c>
      <c r="BH1210" s="4">
        <v>50</v>
      </c>
      <c r="BI1210" s="49">
        <v>0</v>
      </c>
      <c r="BJ1210" s="4">
        <v>0.01</v>
      </c>
    </row>
    <row r="1211" spans="1:62" ht="15" x14ac:dyDescent="0.25">
      <c r="A1211" s="4">
        <v>1206</v>
      </c>
      <c r="F1211" s="51" t="s">
        <v>67</v>
      </c>
      <c r="G1211" s="36">
        <v>35289</v>
      </c>
      <c r="L1211" s="4">
        <v>10</v>
      </c>
      <c r="M1211" s="4">
        <v>0</v>
      </c>
      <c r="N1211" s="4">
        <v>47</v>
      </c>
      <c r="O1211" s="4" t="s">
        <v>68</v>
      </c>
      <c r="P1211" s="37">
        <f t="shared" si="45"/>
        <v>4047</v>
      </c>
      <c r="R1211" s="43">
        <v>190</v>
      </c>
      <c r="BE1211" s="46">
        <v>768930</v>
      </c>
      <c r="BH1211" s="4">
        <v>50</v>
      </c>
      <c r="BI1211" s="49">
        <v>0</v>
      </c>
      <c r="BJ1211" s="4">
        <v>0.01</v>
      </c>
    </row>
    <row r="1212" spans="1:62" ht="15" x14ac:dyDescent="0.25">
      <c r="A1212" s="4">
        <v>1207</v>
      </c>
      <c r="F1212" s="51" t="s">
        <v>67</v>
      </c>
      <c r="G1212" s="36">
        <v>35290</v>
      </c>
      <c r="L1212" s="4">
        <v>3</v>
      </c>
      <c r="M1212" s="4">
        <v>0</v>
      </c>
      <c r="N1212" s="4">
        <v>17</v>
      </c>
      <c r="O1212" s="4" t="s">
        <v>68</v>
      </c>
      <c r="P1212" s="37">
        <f t="shared" si="45"/>
        <v>1217</v>
      </c>
      <c r="R1212" s="43">
        <v>130</v>
      </c>
      <c r="BE1212" s="46">
        <v>158210</v>
      </c>
      <c r="BH1212" s="4">
        <v>50</v>
      </c>
      <c r="BI1212" s="49">
        <v>0</v>
      </c>
      <c r="BJ1212" s="4">
        <v>0.01</v>
      </c>
    </row>
    <row r="1213" spans="1:62" ht="15" x14ac:dyDescent="0.25">
      <c r="A1213" s="4">
        <v>1208</v>
      </c>
      <c r="F1213" s="51" t="s">
        <v>67</v>
      </c>
      <c r="G1213" s="36">
        <v>28141</v>
      </c>
      <c r="L1213" s="4">
        <v>1</v>
      </c>
      <c r="M1213" s="4">
        <v>1</v>
      </c>
      <c r="N1213" s="4">
        <v>81</v>
      </c>
      <c r="O1213" s="4" t="s">
        <v>68</v>
      </c>
      <c r="P1213" s="37">
        <f t="shared" si="45"/>
        <v>581</v>
      </c>
      <c r="R1213" s="43">
        <v>250</v>
      </c>
      <c r="BE1213" s="46">
        <v>145250</v>
      </c>
      <c r="BH1213" s="4">
        <v>50</v>
      </c>
      <c r="BI1213" s="49">
        <v>0</v>
      </c>
      <c r="BJ1213" s="4">
        <v>0.01</v>
      </c>
    </row>
    <row r="1214" spans="1:62" ht="15" x14ac:dyDescent="0.25">
      <c r="A1214" s="4">
        <v>1209</v>
      </c>
      <c r="F1214" s="51" t="s">
        <v>67</v>
      </c>
      <c r="G1214" s="36">
        <v>29260</v>
      </c>
      <c r="L1214" s="4">
        <v>18</v>
      </c>
      <c r="M1214" s="4">
        <v>0</v>
      </c>
      <c r="N1214" s="4">
        <v>10</v>
      </c>
      <c r="O1214" s="4" t="s">
        <v>68</v>
      </c>
      <c r="P1214" s="37">
        <f t="shared" si="45"/>
        <v>7210</v>
      </c>
      <c r="R1214" s="43">
        <v>80</v>
      </c>
      <c r="BE1214" s="46">
        <v>576800</v>
      </c>
      <c r="BH1214" s="4">
        <v>50</v>
      </c>
      <c r="BI1214" s="49">
        <v>0</v>
      </c>
      <c r="BJ1214" s="4">
        <v>0.01</v>
      </c>
    </row>
    <row r="1215" spans="1:62" ht="15" x14ac:dyDescent="0.25">
      <c r="A1215" s="4">
        <v>1210</v>
      </c>
      <c r="F1215" s="51" t="s">
        <v>67</v>
      </c>
      <c r="G1215" s="36">
        <v>40553</v>
      </c>
      <c r="L1215" s="4">
        <v>0</v>
      </c>
      <c r="M1215" s="4">
        <v>0</v>
      </c>
      <c r="N1215" s="4">
        <v>66</v>
      </c>
      <c r="O1215" s="4" t="s">
        <v>68</v>
      </c>
      <c r="P1215" s="37">
        <f t="shared" si="45"/>
        <v>66</v>
      </c>
      <c r="R1215" s="43">
        <v>200</v>
      </c>
      <c r="BE1215" s="46">
        <v>13200</v>
      </c>
      <c r="BH1215" s="4">
        <v>50</v>
      </c>
      <c r="BI1215" s="49">
        <v>0</v>
      </c>
      <c r="BJ1215" s="4">
        <v>0.01</v>
      </c>
    </row>
    <row r="1216" spans="1:62" ht="15" x14ac:dyDescent="0.25">
      <c r="A1216" s="4">
        <v>1211</v>
      </c>
      <c r="F1216" s="51" t="s">
        <v>67</v>
      </c>
      <c r="G1216" s="36">
        <v>35121</v>
      </c>
      <c r="L1216" s="4">
        <v>8</v>
      </c>
      <c r="M1216" s="4">
        <v>1</v>
      </c>
      <c r="N1216" s="4">
        <v>64</v>
      </c>
      <c r="O1216" s="4" t="s">
        <v>68</v>
      </c>
      <c r="P1216" s="37">
        <f t="shared" si="45"/>
        <v>3364</v>
      </c>
      <c r="R1216" s="43">
        <v>190</v>
      </c>
      <c r="BE1216" s="46">
        <v>639160</v>
      </c>
      <c r="BH1216" s="4">
        <v>50</v>
      </c>
      <c r="BI1216" s="49">
        <v>0</v>
      </c>
      <c r="BJ1216" s="4">
        <v>0.01</v>
      </c>
    </row>
    <row r="1217" spans="1:62" ht="15" x14ac:dyDescent="0.25">
      <c r="A1217" s="4">
        <v>1212</v>
      </c>
      <c r="F1217" s="51" t="s">
        <v>67</v>
      </c>
      <c r="G1217" s="36">
        <v>28127</v>
      </c>
      <c r="L1217" s="4">
        <v>6</v>
      </c>
      <c r="M1217" s="4">
        <v>3</v>
      </c>
      <c r="N1217" s="4">
        <v>56</v>
      </c>
      <c r="O1217" s="4" t="s">
        <v>68</v>
      </c>
      <c r="P1217" s="37">
        <f t="shared" si="45"/>
        <v>2756</v>
      </c>
      <c r="R1217" s="43">
        <v>310</v>
      </c>
      <c r="BE1217" s="46">
        <v>854360</v>
      </c>
      <c r="BH1217" s="4">
        <v>50</v>
      </c>
      <c r="BI1217" s="49">
        <v>0</v>
      </c>
      <c r="BJ1217" s="4">
        <v>0.01</v>
      </c>
    </row>
    <row r="1218" spans="1:62" ht="15" x14ac:dyDescent="0.25">
      <c r="A1218" s="4">
        <v>1213</v>
      </c>
      <c r="F1218" s="51" t="s">
        <v>67</v>
      </c>
      <c r="G1218" s="36">
        <v>47016</v>
      </c>
      <c r="L1218" s="4">
        <v>4</v>
      </c>
      <c r="M1218" s="4">
        <v>3</v>
      </c>
      <c r="N1218" s="4">
        <v>83</v>
      </c>
      <c r="O1218" s="4" t="s">
        <v>68</v>
      </c>
      <c r="P1218" s="37">
        <f t="shared" ref="P1218:P1281" si="46">+L1218*400+M1218*100+N1218</f>
        <v>1983</v>
      </c>
      <c r="R1218" s="43">
        <v>100</v>
      </c>
      <c r="BE1218" s="46">
        <v>198300</v>
      </c>
      <c r="BH1218" s="4">
        <v>50</v>
      </c>
      <c r="BI1218" s="49">
        <v>0</v>
      </c>
      <c r="BJ1218" s="4">
        <v>0.01</v>
      </c>
    </row>
    <row r="1219" spans="1:62" ht="15" x14ac:dyDescent="0.25">
      <c r="A1219" s="4">
        <v>1214</v>
      </c>
      <c r="F1219" s="51" t="s">
        <v>67</v>
      </c>
      <c r="G1219" s="36">
        <v>28843</v>
      </c>
      <c r="L1219" s="4">
        <v>5</v>
      </c>
      <c r="M1219" s="4">
        <v>1</v>
      </c>
      <c r="N1219" s="4">
        <v>15</v>
      </c>
      <c r="O1219" s="4" t="s">
        <v>68</v>
      </c>
      <c r="P1219" s="37">
        <f t="shared" si="46"/>
        <v>2115</v>
      </c>
      <c r="R1219" s="43">
        <v>80</v>
      </c>
      <c r="BE1219" s="46">
        <v>169200</v>
      </c>
      <c r="BH1219" s="4">
        <v>50</v>
      </c>
      <c r="BI1219" s="49">
        <v>0</v>
      </c>
      <c r="BJ1219" s="4">
        <v>0.01</v>
      </c>
    </row>
    <row r="1220" spans="1:62" ht="15" x14ac:dyDescent="0.25">
      <c r="A1220" s="4">
        <v>1215</v>
      </c>
      <c r="F1220" s="51" t="s">
        <v>67</v>
      </c>
      <c r="G1220" s="36">
        <v>25775</v>
      </c>
      <c r="L1220" s="4">
        <v>10</v>
      </c>
      <c r="M1220" s="4">
        <v>0</v>
      </c>
      <c r="N1220" s="4">
        <v>80</v>
      </c>
      <c r="O1220" s="4" t="s">
        <v>68</v>
      </c>
      <c r="P1220" s="37">
        <f t="shared" si="46"/>
        <v>4080</v>
      </c>
      <c r="R1220" s="43">
        <v>130</v>
      </c>
      <c r="BE1220" s="46">
        <v>530400</v>
      </c>
      <c r="BH1220" s="4">
        <v>50</v>
      </c>
      <c r="BI1220" s="49">
        <v>0</v>
      </c>
      <c r="BJ1220" s="4">
        <v>0.01</v>
      </c>
    </row>
    <row r="1221" spans="1:62" ht="15" x14ac:dyDescent="0.25">
      <c r="A1221" s="4">
        <v>1216</v>
      </c>
      <c r="F1221" s="51" t="s">
        <v>67</v>
      </c>
      <c r="G1221" s="36">
        <v>29086</v>
      </c>
      <c r="L1221" s="4">
        <v>8</v>
      </c>
      <c r="M1221" s="4">
        <v>0</v>
      </c>
      <c r="N1221" s="4">
        <v>10</v>
      </c>
      <c r="O1221" s="4" t="s">
        <v>68</v>
      </c>
      <c r="P1221" s="37">
        <f t="shared" si="46"/>
        <v>3210</v>
      </c>
      <c r="R1221" s="43">
        <v>80</v>
      </c>
      <c r="BE1221" s="46">
        <v>256800</v>
      </c>
      <c r="BH1221" s="4">
        <v>50</v>
      </c>
      <c r="BI1221" s="49">
        <v>0</v>
      </c>
      <c r="BJ1221" s="4">
        <v>0.01</v>
      </c>
    </row>
    <row r="1222" spans="1:62" ht="15" x14ac:dyDescent="0.25">
      <c r="A1222" s="4">
        <v>1217</v>
      </c>
      <c r="F1222" s="51" t="s">
        <v>67</v>
      </c>
      <c r="G1222" s="36">
        <v>16511</v>
      </c>
      <c r="L1222" s="4">
        <v>7</v>
      </c>
      <c r="M1222" s="4">
        <v>3</v>
      </c>
      <c r="N1222" s="4">
        <v>80</v>
      </c>
      <c r="O1222" s="4" t="s">
        <v>68</v>
      </c>
      <c r="P1222" s="37">
        <f t="shared" si="46"/>
        <v>3180</v>
      </c>
      <c r="R1222" s="43">
        <v>200</v>
      </c>
      <c r="BE1222" s="46">
        <v>636000</v>
      </c>
      <c r="BH1222" s="4">
        <v>50</v>
      </c>
      <c r="BI1222" s="49">
        <v>0</v>
      </c>
      <c r="BJ1222" s="4">
        <v>0.01</v>
      </c>
    </row>
    <row r="1223" spans="1:62" ht="15" x14ac:dyDescent="0.25">
      <c r="A1223" s="4">
        <v>1218</v>
      </c>
      <c r="F1223" s="51" t="s">
        <v>67</v>
      </c>
      <c r="G1223" s="36">
        <v>32866</v>
      </c>
      <c r="L1223" s="4">
        <v>6</v>
      </c>
      <c r="M1223" s="4">
        <v>0</v>
      </c>
      <c r="N1223" s="4">
        <v>40</v>
      </c>
      <c r="O1223" s="4" t="s">
        <v>68</v>
      </c>
      <c r="P1223" s="37">
        <f t="shared" si="46"/>
        <v>2440</v>
      </c>
      <c r="R1223" s="43">
        <v>80</v>
      </c>
      <c r="BE1223" s="46">
        <v>195200</v>
      </c>
      <c r="BH1223" s="4">
        <v>50</v>
      </c>
      <c r="BI1223" s="49">
        <v>0</v>
      </c>
      <c r="BJ1223" s="4">
        <v>0.01</v>
      </c>
    </row>
    <row r="1224" spans="1:62" ht="15" x14ac:dyDescent="0.25">
      <c r="A1224" s="4">
        <v>1219</v>
      </c>
      <c r="F1224" s="51" t="s">
        <v>67</v>
      </c>
      <c r="G1224" s="36">
        <v>29092</v>
      </c>
      <c r="L1224" s="4">
        <v>13</v>
      </c>
      <c r="M1224" s="4">
        <v>2</v>
      </c>
      <c r="N1224" s="4">
        <v>32</v>
      </c>
      <c r="O1224" s="4" t="s">
        <v>68</v>
      </c>
      <c r="P1224" s="37">
        <f t="shared" si="46"/>
        <v>5432</v>
      </c>
      <c r="R1224" s="43">
        <v>80</v>
      </c>
      <c r="BE1224" s="46">
        <v>434560</v>
      </c>
      <c r="BH1224" s="4">
        <v>50</v>
      </c>
      <c r="BI1224" s="49">
        <v>0</v>
      </c>
      <c r="BJ1224" s="4">
        <v>0.01</v>
      </c>
    </row>
    <row r="1225" spans="1:62" ht="15" x14ac:dyDescent="0.25">
      <c r="A1225" s="4">
        <v>1220</v>
      </c>
      <c r="F1225" s="51" t="s">
        <v>67</v>
      </c>
      <c r="G1225" s="36">
        <v>29120</v>
      </c>
      <c r="L1225" s="4">
        <v>23</v>
      </c>
      <c r="M1225" s="4">
        <v>3</v>
      </c>
      <c r="N1225" s="4">
        <v>38</v>
      </c>
      <c r="O1225" s="4" t="s">
        <v>68</v>
      </c>
      <c r="P1225" s="37">
        <f t="shared" si="46"/>
        <v>9538</v>
      </c>
      <c r="R1225" s="43">
        <v>80</v>
      </c>
      <c r="BE1225" s="46">
        <v>763040</v>
      </c>
      <c r="BH1225" s="4">
        <v>50</v>
      </c>
      <c r="BI1225" s="49">
        <v>0</v>
      </c>
      <c r="BJ1225" s="4">
        <v>0.01</v>
      </c>
    </row>
    <row r="1226" spans="1:62" ht="15" x14ac:dyDescent="0.25">
      <c r="A1226" s="4">
        <v>1221</v>
      </c>
      <c r="F1226" s="51" t="s">
        <v>67</v>
      </c>
      <c r="G1226" s="36">
        <v>24105</v>
      </c>
      <c r="L1226" s="4">
        <v>19</v>
      </c>
      <c r="M1226" s="4">
        <v>0</v>
      </c>
      <c r="N1226" s="4">
        <v>60</v>
      </c>
      <c r="O1226" s="4" t="s">
        <v>68</v>
      </c>
      <c r="P1226" s="37">
        <f t="shared" si="46"/>
        <v>7660</v>
      </c>
      <c r="R1226" s="43">
        <v>130</v>
      </c>
      <c r="BE1226" s="46">
        <v>995800</v>
      </c>
      <c r="BH1226" s="4">
        <v>50</v>
      </c>
      <c r="BI1226" s="49">
        <v>0</v>
      </c>
      <c r="BJ1226" s="4">
        <v>0.01</v>
      </c>
    </row>
    <row r="1227" spans="1:62" ht="15" x14ac:dyDescent="0.25">
      <c r="A1227" s="4">
        <v>1222</v>
      </c>
      <c r="F1227" s="51" t="s">
        <v>67</v>
      </c>
      <c r="G1227" s="36">
        <v>21576</v>
      </c>
      <c r="L1227" s="4">
        <v>6</v>
      </c>
      <c r="M1227" s="4">
        <v>2</v>
      </c>
      <c r="N1227" s="4">
        <v>20</v>
      </c>
      <c r="O1227" s="4" t="s">
        <v>68</v>
      </c>
      <c r="P1227" s="37">
        <f t="shared" si="46"/>
        <v>2620</v>
      </c>
      <c r="R1227" s="43">
        <v>190</v>
      </c>
      <c r="BE1227" s="46">
        <v>497800</v>
      </c>
      <c r="BH1227" s="4">
        <v>50</v>
      </c>
      <c r="BI1227" s="49">
        <v>0</v>
      </c>
      <c r="BJ1227" s="4">
        <v>0.01</v>
      </c>
    </row>
    <row r="1228" spans="1:62" ht="15" x14ac:dyDescent="0.25">
      <c r="A1228" s="4">
        <v>1223</v>
      </c>
      <c r="F1228" s="51" t="s">
        <v>67</v>
      </c>
      <c r="G1228" s="36">
        <v>32971</v>
      </c>
      <c r="L1228" s="4">
        <v>5</v>
      </c>
      <c r="M1228" s="4">
        <v>2</v>
      </c>
      <c r="N1228" s="4">
        <v>40</v>
      </c>
      <c r="O1228" s="4" t="s">
        <v>68</v>
      </c>
      <c r="P1228" s="37">
        <f t="shared" si="46"/>
        <v>2240</v>
      </c>
      <c r="R1228" s="43">
        <v>180</v>
      </c>
      <c r="BE1228" s="46">
        <v>403200</v>
      </c>
      <c r="BH1228" s="4">
        <v>50</v>
      </c>
      <c r="BI1228" s="49">
        <v>0</v>
      </c>
      <c r="BJ1228" s="4">
        <v>0.01</v>
      </c>
    </row>
    <row r="1229" spans="1:62" ht="15" x14ac:dyDescent="0.25">
      <c r="A1229" s="4">
        <v>1224</v>
      </c>
      <c r="F1229" s="51" t="s">
        <v>67</v>
      </c>
      <c r="G1229" s="36">
        <v>33141</v>
      </c>
      <c r="L1229" s="4">
        <v>4</v>
      </c>
      <c r="M1229" s="4">
        <v>3</v>
      </c>
      <c r="N1229" s="4">
        <v>51</v>
      </c>
      <c r="O1229" s="4" t="s">
        <v>68</v>
      </c>
      <c r="P1229" s="37">
        <f t="shared" si="46"/>
        <v>1951</v>
      </c>
      <c r="R1229" s="43">
        <v>100</v>
      </c>
      <c r="BE1229" s="46">
        <v>195100</v>
      </c>
      <c r="BH1229" s="4">
        <v>50</v>
      </c>
      <c r="BI1229" s="49">
        <v>0</v>
      </c>
      <c r="BJ1229" s="4">
        <v>0.01</v>
      </c>
    </row>
    <row r="1230" spans="1:62" ht="15" x14ac:dyDescent="0.25">
      <c r="A1230" s="4">
        <v>1225</v>
      </c>
      <c r="F1230" s="51" t="s">
        <v>67</v>
      </c>
      <c r="G1230" s="36">
        <v>33142</v>
      </c>
      <c r="L1230" s="4">
        <v>3</v>
      </c>
      <c r="M1230" s="4">
        <v>3</v>
      </c>
      <c r="N1230" s="4">
        <v>30</v>
      </c>
      <c r="O1230" s="4" t="s">
        <v>68</v>
      </c>
      <c r="P1230" s="37">
        <f t="shared" si="46"/>
        <v>1530</v>
      </c>
      <c r="R1230" s="43">
        <v>150</v>
      </c>
      <c r="BE1230" s="46">
        <v>229500</v>
      </c>
      <c r="BH1230" s="4">
        <v>50</v>
      </c>
      <c r="BI1230" s="49">
        <v>0</v>
      </c>
      <c r="BJ1230" s="4">
        <v>0.01</v>
      </c>
    </row>
    <row r="1231" spans="1:62" ht="15" x14ac:dyDescent="0.25">
      <c r="A1231" s="4">
        <v>1226</v>
      </c>
      <c r="F1231" s="51" t="s">
        <v>67</v>
      </c>
      <c r="G1231" s="36">
        <v>28763</v>
      </c>
      <c r="L1231" s="4">
        <v>7</v>
      </c>
      <c r="M1231" s="4">
        <v>3</v>
      </c>
      <c r="N1231" s="4">
        <v>86</v>
      </c>
      <c r="O1231" s="4" t="s">
        <v>68</v>
      </c>
      <c r="P1231" s="37">
        <f t="shared" si="46"/>
        <v>3186</v>
      </c>
      <c r="R1231" s="43">
        <v>160</v>
      </c>
      <c r="BE1231" s="46">
        <v>509760</v>
      </c>
      <c r="BH1231" s="4">
        <v>50</v>
      </c>
      <c r="BI1231" s="49">
        <v>0</v>
      </c>
      <c r="BJ1231" s="4">
        <v>0.01</v>
      </c>
    </row>
    <row r="1232" spans="1:62" ht="15" x14ac:dyDescent="0.25">
      <c r="A1232" s="4">
        <v>1227</v>
      </c>
      <c r="F1232" s="51" t="s">
        <v>67</v>
      </c>
      <c r="G1232" s="36">
        <v>33145</v>
      </c>
      <c r="L1232" s="4">
        <v>6</v>
      </c>
      <c r="M1232" s="4">
        <v>3</v>
      </c>
      <c r="N1232" s="4">
        <v>89</v>
      </c>
      <c r="O1232" s="4" t="s">
        <v>68</v>
      </c>
      <c r="P1232" s="37">
        <f t="shared" si="46"/>
        <v>2789</v>
      </c>
      <c r="R1232" s="43">
        <v>130</v>
      </c>
      <c r="BE1232" s="46">
        <v>362570</v>
      </c>
      <c r="BH1232" s="4">
        <v>50</v>
      </c>
      <c r="BI1232" s="49">
        <v>0</v>
      </c>
      <c r="BJ1232" s="4">
        <v>0.01</v>
      </c>
    </row>
    <row r="1233" spans="1:62" ht="15" x14ac:dyDescent="0.25">
      <c r="A1233" s="4">
        <v>1228</v>
      </c>
      <c r="F1233" s="51" t="s">
        <v>67</v>
      </c>
      <c r="G1233" s="36">
        <v>28778</v>
      </c>
      <c r="L1233" s="4">
        <v>5</v>
      </c>
      <c r="M1233" s="4">
        <v>3</v>
      </c>
      <c r="N1233" s="4">
        <v>40</v>
      </c>
      <c r="O1233" s="4" t="s">
        <v>68</v>
      </c>
      <c r="P1233" s="37">
        <f t="shared" si="46"/>
        <v>2340</v>
      </c>
      <c r="R1233" s="43">
        <v>80</v>
      </c>
      <c r="BE1233" s="46">
        <v>187200</v>
      </c>
      <c r="BH1233" s="4">
        <v>50</v>
      </c>
      <c r="BI1233" s="49">
        <v>0</v>
      </c>
      <c r="BJ1233" s="4">
        <v>0.01</v>
      </c>
    </row>
    <row r="1234" spans="1:62" ht="15" x14ac:dyDescent="0.25">
      <c r="A1234" s="4">
        <v>1229</v>
      </c>
      <c r="F1234" s="51" t="s">
        <v>67</v>
      </c>
      <c r="G1234" s="36">
        <v>27326</v>
      </c>
      <c r="L1234" s="4">
        <v>0</v>
      </c>
      <c r="M1234" s="4">
        <v>0</v>
      </c>
      <c r="N1234" s="4">
        <v>81</v>
      </c>
      <c r="O1234" s="4" t="s">
        <v>68</v>
      </c>
      <c r="P1234" s="37">
        <f t="shared" si="46"/>
        <v>81</v>
      </c>
      <c r="R1234" s="43">
        <v>200</v>
      </c>
      <c r="BE1234" s="46">
        <v>16200</v>
      </c>
      <c r="BH1234" s="4">
        <v>50</v>
      </c>
      <c r="BI1234" s="49">
        <v>0</v>
      </c>
      <c r="BJ1234" s="4">
        <v>0.01</v>
      </c>
    </row>
    <row r="1235" spans="1:62" ht="15" x14ac:dyDescent="0.25">
      <c r="A1235" s="4">
        <v>1230</v>
      </c>
      <c r="F1235" s="51" t="s">
        <v>67</v>
      </c>
      <c r="G1235" s="36">
        <v>38114</v>
      </c>
      <c r="L1235" s="4">
        <v>14</v>
      </c>
      <c r="M1235" s="4">
        <v>1</v>
      </c>
      <c r="N1235" s="4">
        <v>48</v>
      </c>
      <c r="O1235" s="4" t="s">
        <v>68</v>
      </c>
      <c r="P1235" s="37">
        <f t="shared" si="46"/>
        <v>5748</v>
      </c>
      <c r="R1235" s="43">
        <v>130</v>
      </c>
      <c r="BE1235" s="46">
        <v>747240</v>
      </c>
      <c r="BH1235" s="4">
        <v>50</v>
      </c>
      <c r="BI1235" s="49">
        <v>0</v>
      </c>
      <c r="BJ1235" s="4">
        <v>0.01</v>
      </c>
    </row>
    <row r="1236" spans="1:62" ht="15" x14ac:dyDescent="0.25">
      <c r="A1236" s="4">
        <v>1231</v>
      </c>
      <c r="F1236" s="51" t="s">
        <v>67</v>
      </c>
      <c r="G1236" s="36">
        <v>26658</v>
      </c>
      <c r="L1236" s="4">
        <v>10</v>
      </c>
      <c r="M1236" s="4">
        <v>3</v>
      </c>
      <c r="N1236" s="4">
        <v>3</v>
      </c>
      <c r="O1236" s="4" t="s">
        <v>68</v>
      </c>
      <c r="P1236" s="37">
        <f t="shared" si="46"/>
        <v>4303</v>
      </c>
      <c r="R1236" s="43">
        <v>80</v>
      </c>
      <c r="BE1236" s="46">
        <v>344240</v>
      </c>
      <c r="BH1236" s="4">
        <v>50</v>
      </c>
      <c r="BI1236" s="49">
        <v>0</v>
      </c>
      <c r="BJ1236" s="4">
        <v>0.01</v>
      </c>
    </row>
    <row r="1237" spans="1:62" ht="15" x14ac:dyDescent="0.25">
      <c r="A1237" s="4">
        <v>1232</v>
      </c>
      <c r="F1237" s="51" t="s">
        <v>67</v>
      </c>
      <c r="G1237" s="36">
        <v>25028</v>
      </c>
      <c r="L1237" s="4">
        <v>13</v>
      </c>
      <c r="M1237" s="4">
        <v>1</v>
      </c>
      <c r="N1237" s="4">
        <v>60</v>
      </c>
      <c r="O1237" s="4" t="s">
        <v>68</v>
      </c>
      <c r="P1237" s="37">
        <f t="shared" si="46"/>
        <v>5360</v>
      </c>
      <c r="R1237" s="43">
        <v>80</v>
      </c>
      <c r="BE1237" s="46">
        <v>428800</v>
      </c>
      <c r="BH1237" s="4">
        <v>50</v>
      </c>
      <c r="BI1237" s="49">
        <v>0</v>
      </c>
      <c r="BJ1237" s="4">
        <v>0.01</v>
      </c>
    </row>
    <row r="1238" spans="1:62" ht="15" x14ac:dyDescent="0.25">
      <c r="A1238" s="4">
        <v>1233</v>
      </c>
      <c r="F1238" s="51" t="s">
        <v>67</v>
      </c>
      <c r="G1238" s="36">
        <v>56763</v>
      </c>
      <c r="L1238" s="4">
        <v>1</v>
      </c>
      <c r="M1238" s="4">
        <v>2</v>
      </c>
      <c r="N1238" s="4">
        <v>83.4</v>
      </c>
      <c r="O1238" s="4" t="s">
        <v>68</v>
      </c>
      <c r="P1238" s="37">
        <f t="shared" si="46"/>
        <v>683.4</v>
      </c>
      <c r="R1238" s="43">
        <v>180</v>
      </c>
      <c r="BE1238" s="46">
        <v>123012</v>
      </c>
      <c r="BH1238" s="4">
        <v>50</v>
      </c>
      <c r="BI1238" s="49">
        <v>0</v>
      </c>
      <c r="BJ1238" s="4">
        <v>0.01</v>
      </c>
    </row>
    <row r="1239" spans="1:62" ht="15" x14ac:dyDescent="0.25">
      <c r="A1239" s="4">
        <v>1234</v>
      </c>
      <c r="F1239" s="51" t="s">
        <v>67</v>
      </c>
      <c r="G1239" s="36">
        <v>39107</v>
      </c>
      <c r="L1239" s="4">
        <v>5</v>
      </c>
      <c r="M1239" s="4">
        <v>1</v>
      </c>
      <c r="N1239" s="4">
        <v>3</v>
      </c>
      <c r="O1239" s="4" t="s">
        <v>68</v>
      </c>
      <c r="P1239" s="37">
        <f t="shared" si="46"/>
        <v>2103</v>
      </c>
      <c r="R1239" s="43">
        <v>80</v>
      </c>
      <c r="BE1239" s="46">
        <v>168240</v>
      </c>
      <c r="BH1239" s="4">
        <v>50</v>
      </c>
      <c r="BI1239" s="49">
        <v>0</v>
      </c>
      <c r="BJ1239" s="4">
        <v>0.01</v>
      </c>
    </row>
    <row r="1240" spans="1:62" ht="15" x14ac:dyDescent="0.25">
      <c r="A1240" s="4">
        <v>1235</v>
      </c>
      <c r="F1240" s="51" t="s">
        <v>67</v>
      </c>
      <c r="G1240" s="36">
        <v>41527</v>
      </c>
      <c r="L1240" s="4">
        <v>4</v>
      </c>
      <c r="M1240" s="4">
        <v>1</v>
      </c>
      <c r="N1240" s="4">
        <v>8.1999999999999993</v>
      </c>
      <c r="O1240" s="4" t="s">
        <v>68</v>
      </c>
      <c r="P1240" s="37">
        <f t="shared" si="46"/>
        <v>1708.2</v>
      </c>
      <c r="R1240" s="43">
        <v>130</v>
      </c>
      <c r="BE1240" s="46">
        <v>222066</v>
      </c>
      <c r="BH1240" s="4">
        <v>50</v>
      </c>
      <c r="BI1240" s="49">
        <v>0</v>
      </c>
      <c r="BJ1240" s="4">
        <v>0.01</v>
      </c>
    </row>
    <row r="1241" spans="1:62" ht="15" x14ac:dyDescent="0.25">
      <c r="A1241" s="4">
        <v>1236</v>
      </c>
      <c r="F1241" s="51" t="s">
        <v>67</v>
      </c>
      <c r="G1241" s="36">
        <v>39807</v>
      </c>
      <c r="L1241" s="4">
        <v>17</v>
      </c>
      <c r="M1241" s="4">
        <v>1</v>
      </c>
      <c r="N1241" s="4">
        <v>83</v>
      </c>
      <c r="O1241" s="4" t="s">
        <v>68</v>
      </c>
      <c r="P1241" s="37">
        <f t="shared" si="46"/>
        <v>6983</v>
      </c>
      <c r="R1241" s="43">
        <v>80</v>
      </c>
      <c r="BE1241" s="46">
        <v>558640</v>
      </c>
      <c r="BH1241" s="4">
        <v>50</v>
      </c>
      <c r="BI1241" s="49">
        <v>0</v>
      </c>
      <c r="BJ1241" s="4">
        <v>0.01</v>
      </c>
    </row>
    <row r="1242" spans="1:62" ht="15" x14ac:dyDescent="0.25">
      <c r="A1242" s="4">
        <v>1237</v>
      </c>
      <c r="F1242" s="51" t="s">
        <v>67</v>
      </c>
      <c r="G1242" s="36">
        <v>40079</v>
      </c>
      <c r="L1242" s="4">
        <v>0</v>
      </c>
      <c r="M1242" s="4">
        <v>1</v>
      </c>
      <c r="N1242" s="4">
        <v>96</v>
      </c>
      <c r="O1242" s="4" t="s">
        <v>68</v>
      </c>
      <c r="P1242" s="37">
        <f t="shared" si="46"/>
        <v>196</v>
      </c>
      <c r="R1242" s="43">
        <v>130</v>
      </c>
      <c r="BE1242" s="46">
        <v>25480</v>
      </c>
      <c r="BH1242" s="4">
        <v>50</v>
      </c>
      <c r="BI1242" s="49">
        <v>0</v>
      </c>
      <c r="BJ1242" s="4">
        <v>0.01</v>
      </c>
    </row>
    <row r="1243" spans="1:62" ht="15" x14ac:dyDescent="0.25">
      <c r="A1243" s="4">
        <v>1238</v>
      </c>
      <c r="F1243" s="51" t="s">
        <v>67</v>
      </c>
      <c r="G1243" s="36">
        <v>37859</v>
      </c>
      <c r="L1243" s="4">
        <v>7</v>
      </c>
      <c r="M1243" s="4">
        <v>1</v>
      </c>
      <c r="N1243" s="4">
        <v>55.4</v>
      </c>
      <c r="O1243" s="4" t="s">
        <v>68</v>
      </c>
      <c r="P1243" s="37">
        <f t="shared" si="46"/>
        <v>2955.4</v>
      </c>
      <c r="R1243" s="43">
        <v>150</v>
      </c>
      <c r="BE1243" s="46">
        <v>443310</v>
      </c>
      <c r="BH1243" s="4">
        <v>50</v>
      </c>
      <c r="BI1243" s="49">
        <v>0</v>
      </c>
      <c r="BJ1243" s="4">
        <v>0.01</v>
      </c>
    </row>
    <row r="1244" spans="1:62" ht="15" x14ac:dyDescent="0.25">
      <c r="A1244" s="4">
        <v>1239</v>
      </c>
      <c r="F1244" s="51" t="s">
        <v>67</v>
      </c>
      <c r="G1244" s="36">
        <v>37966</v>
      </c>
      <c r="L1244" s="4">
        <v>3</v>
      </c>
      <c r="M1244" s="4">
        <v>0</v>
      </c>
      <c r="N1244" s="4">
        <v>27.5</v>
      </c>
      <c r="O1244" s="4" t="s">
        <v>68</v>
      </c>
      <c r="P1244" s="37">
        <f t="shared" si="46"/>
        <v>1227.5</v>
      </c>
      <c r="R1244" s="43">
        <v>150</v>
      </c>
      <c r="BE1244" s="46">
        <v>184125</v>
      </c>
      <c r="BH1244" s="4">
        <v>50</v>
      </c>
      <c r="BI1244" s="49">
        <v>0</v>
      </c>
      <c r="BJ1244" s="4">
        <v>0.01</v>
      </c>
    </row>
    <row r="1245" spans="1:62" ht="15" x14ac:dyDescent="0.25">
      <c r="A1245" s="4">
        <v>1240</v>
      </c>
      <c r="F1245" s="51" t="s">
        <v>67</v>
      </c>
      <c r="G1245" s="36">
        <v>46596</v>
      </c>
      <c r="L1245" s="4">
        <v>0</v>
      </c>
      <c r="M1245" s="4">
        <v>0</v>
      </c>
      <c r="N1245" s="4">
        <v>82.1</v>
      </c>
      <c r="O1245" s="4" t="s">
        <v>68</v>
      </c>
      <c r="P1245" s="37">
        <f t="shared" si="46"/>
        <v>82.1</v>
      </c>
      <c r="R1245" s="43">
        <v>200</v>
      </c>
      <c r="BE1245" s="46">
        <v>16420</v>
      </c>
      <c r="BH1245" s="4">
        <v>50</v>
      </c>
      <c r="BI1245" s="49">
        <v>0</v>
      </c>
      <c r="BJ1245" s="4">
        <v>0.01</v>
      </c>
    </row>
    <row r="1246" spans="1:62" ht="15" x14ac:dyDescent="0.25">
      <c r="A1246" s="4">
        <v>1241</v>
      </c>
      <c r="F1246" s="51" t="s">
        <v>67</v>
      </c>
      <c r="G1246" s="36">
        <v>32852</v>
      </c>
      <c r="L1246" s="4">
        <v>17</v>
      </c>
      <c r="M1246" s="4">
        <v>2</v>
      </c>
      <c r="N1246" s="4">
        <v>65</v>
      </c>
      <c r="O1246" s="4" t="s">
        <v>68</v>
      </c>
      <c r="P1246" s="37">
        <f t="shared" si="46"/>
        <v>7065</v>
      </c>
      <c r="R1246" s="43">
        <v>80</v>
      </c>
      <c r="BE1246" s="46">
        <v>565200</v>
      </c>
      <c r="BH1246" s="4">
        <v>50</v>
      </c>
      <c r="BI1246" s="49">
        <v>0</v>
      </c>
      <c r="BJ1246" s="4">
        <v>0.01</v>
      </c>
    </row>
    <row r="1247" spans="1:62" ht="15" x14ac:dyDescent="0.25">
      <c r="A1247" s="4">
        <v>1242</v>
      </c>
      <c r="F1247" s="51" t="s">
        <v>67</v>
      </c>
      <c r="G1247" s="36">
        <v>27335</v>
      </c>
      <c r="L1247" s="4">
        <v>5</v>
      </c>
      <c r="M1247" s="4">
        <v>0</v>
      </c>
      <c r="N1247" s="4">
        <v>45.9</v>
      </c>
      <c r="O1247" s="4" t="s">
        <v>68</v>
      </c>
      <c r="P1247" s="37">
        <f t="shared" si="46"/>
        <v>2045.9</v>
      </c>
      <c r="R1247" s="43">
        <v>100</v>
      </c>
      <c r="BE1247" s="46">
        <v>204590</v>
      </c>
      <c r="BH1247" s="4">
        <v>50</v>
      </c>
      <c r="BI1247" s="49">
        <v>0</v>
      </c>
      <c r="BJ1247" s="4">
        <v>0.01</v>
      </c>
    </row>
    <row r="1248" spans="1:62" ht="15" x14ac:dyDescent="0.25">
      <c r="A1248" s="4">
        <v>1243</v>
      </c>
      <c r="F1248" s="51" t="s">
        <v>67</v>
      </c>
      <c r="G1248" s="36">
        <v>27336</v>
      </c>
      <c r="L1248" s="4">
        <v>4</v>
      </c>
      <c r="M1248" s="4">
        <v>0</v>
      </c>
      <c r="N1248" s="4">
        <v>0.3</v>
      </c>
      <c r="O1248" s="4" t="s">
        <v>68</v>
      </c>
      <c r="P1248" s="37">
        <f t="shared" si="46"/>
        <v>1600.3</v>
      </c>
      <c r="R1248" s="43">
        <v>100</v>
      </c>
      <c r="BE1248" s="46">
        <v>160030</v>
      </c>
      <c r="BH1248" s="4">
        <v>50</v>
      </c>
      <c r="BI1248" s="49">
        <v>0</v>
      </c>
      <c r="BJ1248" s="4">
        <v>0.01</v>
      </c>
    </row>
    <row r="1249" spans="1:62" ht="15" x14ac:dyDescent="0.25">
      <c r="A1249" s="4">
        <v>1244</v>
      </c>
      <c r="F1249" s="51" t="s">
        <v>67</v>
      </c>
      <c r="G1249" s="36">
        <v>45888</v>
      </c>
      <c r="L1249" s="4">
        <v>6</v>
      </c>
      <c r="M1249" s="4">
        <v>0</v>
      </c>
      <c r="N1249" s="4">
        <v>0</v>
      </c>
      <c r="O1249" s="4" t="s">
        <v>68</v>
      </c>
      <c r="P1249" s="37">
        <f t="shared" si="46"/>
        <v>2400</v>
      </c>
      <c r="R1249" s="43">
        <v>100</v>
      </c>
      <c r="BE1249" s="46">
        <v>240000</v>
      </c>
      <c r="BH1249" s="4">
        <v>50</v>
      </c>
      <c r="BI1249" s="49">
        <v>0</v>
      </c>
      <c r="BJ1249" s="4">
        <v>0.01</v>
      </c>
    </row>
    <row r="1250" spans="1:62" ht="15" x14ac:dyDescent="0.25">
      <c r="A1250" s="4">
        <v>1245</v>
      </c>
      <c r="F1250" s="51" t="s">
        <v>67</v>
      </c>
      <c r="G1250" s="36">
        <v>48023</v>
      </c>
      <c r="L1250" s="4">
        <v>8</v>
      </c>
      <c r="M1250" s="4">
        <v>0</v>
      </c>
      <c r="N1250" s="4">
        <v>26.6</v>
      </c>
      <c r="O1250" s="4" t="s">
        <v>68</v>
      </c>
      <c r="P1250" s="37">
        <f t="shared" si="46"/>
        <v>3226.6</v>
      </c>
      <c r="R1250" s="43">
        <v>80</v>
      </c>
      <c r="BE1250" s="46">
        <v>258128</v>
      </c>
      <c r="BH1250" s="4">
        <v>50</v>
      </c>
      <c r="BI1250" s="49">
        <v>0</v>
      </c>
      <c r="BJ1250" s="4">
        <v>0.01</v>
      </c>
    </row>
    <row r="1251" spans="1:62" ht="15" x14ac:dyDescent="0.25">
      <c r="A1251" s="4">
        <v>1246</v>
      </c>
      <c r="F1251" s="51" t="s">
        <v>67</v>
      </c>
      <c r="G1251" s="36">
        <v>52242</v>
      </c>
      <c r="L1251" s="4">
        <v>4</v>
      </c>
      <c r="M1251" s="4">
        <v>2</v>
      </c>
      <c r="N1251" s="4">
        <v>24.9</v>
      </c>
      <c r="O1251" s="4" t="s">
        <v>68</v>
      </c>
      <c r="P1251" s="37">
        <f t="shared" si="46"/>
        <v>1824.9</v>
      </c>
      <c r="R1251" s="43">
        <v>80</v>
      </c>
      <c r="BE1251" s="46">
        <v>145992</v>
      </c>
      <c r="BH1251" s="4">
        <v>50</v>
      </c>
      <c r="BI1251" s="49">
        <v>0</v>
      </c>
      <c r="BJ1251" s="4">
        <v>0.01</v>
      </c>
    </row>
    <row r="1252" spans="1:62" ht="15" x14ac:dyDescent="0.25">
      <c r="A1252" s="4">
        <v>1247</v>
      </c>
      <c r="F1252" s="51" t="s">
        <v>67</v>
      </c>
      <c r="G1252" s="36">
        <v>40092</v>
      </c>
      <c r="L1252" s="4">
        <v>0</v>
      </c>
      <c r="M1252" s="4">
        <v>1</v>
      </c>
      <c r="N1252" s="4">
        <v>63</v>
      </c>
      <c r="O1252" s="4" t="s">
        <v>68</v>
      </c>
      <c r="P1252" s="37">
        <f t="shared" si="46"/>
        <v>163</v>
      </c>
      <c r="R1252" s="43">
        <v>130</v>
      </c>
      <c r="BE1252" s="46">
        <v>21190</v>
      </c>
      <c r="BH1252" s="4">
        <v>50</v>
      </c>
      <c r="BI1252" s="49">
        <v>0</v>
      </c>
      <c r="BJ1252" s="4">
        <v>0.01</v>
      </c>
    </row>
    <row r="1253" spans="1:62" ht="15" x14ac:dyDescent="0.25">
      <c r="A1253" s="4">
        <v>1248</v>
      </c>
      <c r="F1253" s="51" t="s">
        <v>67</v>
      </c>
      <c r="G1253" s="36">
        <v>33152</v>
      </c>
      <c r="L1253" s="4">
        <v>3</v>
      </c>
      <c r="M1253" s="4">
        <v>3</v>
      </c>
      <c r="N1253" s="4">
        <v>30</v>
      </c>
      <c r="O1253" s="4" t="s">
        <v>68</v>
      </c>
      <c r="P1253" s="37">
        <f t="shared" si="46"/>
        <v>1530</v>
      </c>
      <c r="R1253" s="43">
        <v>100</v>
      </c>
      <c r="BE1253" s="46">
        <v>153000</v>
      </c>
      <c r="BH1253" s="4">
        <v>50</v>
      </c>
      <c r="BI1253" s="49">
        <v>0</v>
      </c>
      <c r="BJ1253" s="4">
        <v>0.01</v>
      </c>
    </row>
    <row r="1254" spans="1:62" ht="15" x14ac:dyDescent="0.25">
      <c r="A1254" s="4">
        <v>1249</v>
      </c>
      <c r="F1254" s="51" t="s">
        <v>67</v>
      </c>
      <c r="G1254" s="36">
        <v>28201</v>
      </c>
      <c r="L1254" s="4">
        <v>5</v>
      </c>
      <c r="M1254" s="4">
        <v>3</v>
      </c>
      <c r="N1254" s="4">
        <v>50</v>
      </c>
      <c r="O1254" s="4" t="s">
        <v>68</v>
      </c>
      <c r="P1254" s="37">
        <f t="shared" si="46"/>
        <v>2350</v>
      </c>
      <c r="R1254" s="43">
        <v>190</v>
      </c>
      <c r="BE1254" s="46">
        <v>446500</v>
      </c>
      <c r="BH1254" s="4">
        <v>50</v>
      </c>
      <c r="BI1254" s="49">
        <v>0</v>
      </c>
      <c r="BJ1254" s="4">
        <v>0.01</v>
      </c>
    </row>
    <row r="1255" spans="1:62" ht="15" x14ac:dyDescent="0.25">
      <c r="A1255" s="4">
        <v>1250</v>
      </c>
      <c r="F1255" s="51" t="s">
        <v>67</v>
      </c>
      <c r="G1255" s="36">
        <v>26555</v>
      </c>
      <c r="L1255" s="4">
        <v>0</v>
      </c>
      <c r="M1255" s="4">
        <v>3</v>
      </c>
      <c r="N1255" s="4">
        <v>50</v>
      </c>
      <c r="O1255" s="4" t="s">
        <v>68</v>
      </c>
      <c r="P1255" s="37">
        <f t="shared" si="46"/>
        <v>350</v>
      </c>
      <c r="R1255" s="43">
        <v>350</v>
      </c>
      <c r="BE1255" s="46">
        <v>122500</v>
      </c>
      <c r="BH1255" s="4">
        <v>50</v>
      </c>
      <c r="BI1255" s="49">
        <v>0</v>
      </c>
      <c r="BJ1255" s="4">
        <v>0.01</v>
      </c>
    </row>
    <row r="1256" spans="1:62" ht="15" x14ac:dyDescent="0.25">
      <c r="A1256" s="4">
        <v>1251</v>
      </c>
      <c r="F1256" s="51" t="s">
        <v>67</v>
      </c>
      <c r="G1256" s="36">
        <v>28136</v>
      </c>
      <c r="L1256" s="4">
        <v>19</v>
      </c>
      <c r="M1256" s="4">
        <v>0</v>
      </c>
      <c r="N1256" s="4">
        <v>33</v>
      </c>
      <c r="O1256" s="4" t="s">
        <v>68</v>
      </c>
      <c r="P1256" s="37">
        <f t="shared" si="46"/>
        <v>7633</v>
      </c>
      <c r="R1256" s="43">
        <v>180</v>
      </c>
      <c r="BE1256" s="46">
        <v>1373940</v>
      </c>
      <c r="BH1256" s="4">
        <v>50</v>
      </c>
      <c r="BI1256" s="49">
        <v>0</v>
      </c>
      <c r="BJ1256" s="4">
        <v>0.01</v>
      </c>
    </row>
    <row r="1257" spans="1:62" ht="15" x14ac:dyDescent="0.25">
      <c r="A1257" s="4">
        <v>1252</v>
      </c>
      <c r="F1257" s="51" t="s">
        <v>67</v>
      </c>
      <c r="G1257" s="36">
        <v>26667</v>
      </c>
      <c r="L1257" s="4">
        <v>14</v>
      </c>
      <c r="M1257" s="4">
        <v>2</v>
      </c>
      <c r="N1257" s="4">
        <v>70</v>
      </c>
      <c r="O1257" s="4" t="s">
        <v>68</v>
      </c>
      <c r="P1257" s="37">
        <f t="shared" si="46"/>
        <v>5870</v>
      </c>
      <c r="R1257" s="43">
        <v>80</v>
      </c>
      <c r="BE1257" s="46">
        <v>469600</v>
      </c>
      <c r="BH1257" s="4">
        <v>50</v>
      </c>
      <c r="BI1257" s="49">
        <v>0</v>
      </c>
      <c r="BJ1257" s="4">
        <v>0.01</v>
      </c>
    </row>
    <row r="1258" spans="1:62" ht="15" x14ac:dyDescent="0.25">
      <c r="A1258" s="4">
        <v>1253</v>
      </c>
      <c r="F1258" s="51" t="s">
        <v>67</v>
      </c>
      <c r="G1258" s="36">
        <v>24996</v>
      </c>
      <c r="L1258" s="4">
        <v>21</v>
      </c>
      <c r="M1258" s="4">
        <v>1</v>
      </c>
      <c r="N1258" s="4">
        <v>10</v>
      </c>
      <c r="O1258" s="4" t="s">
        <v>68</v>
      </c>
      <c r="P1258" s="37">
        <f t="shared" si="46"/>
        <v>8510</v>
      </c>
      <c r="R1258" s="43">
        <v>80</v>
      </c>
      <c r="BE1258" s="46">
        <v>680800</v>
      </c>
      <c r="BH1258" s="4">
        <v>50</v>
      </c>
      <c r="BI1258" s="49">
        <v>0</v>
      </c>
      <c r="BJ1258" s="4">
        <v>0.01</v>
      </c>
    </row>
    <row r="1259" spans="1:62" ht="15" x14ac:dyDescent="0.25">
      <c r="A1259" s="4">
        <v>1254</v>
      </c>
      <c r="F1259" s="51" t="s">
        <v>67</v>
      </c>
      <c r="G1259" s="36">
        <v>29037</v>
      </c>
      <c r="L1259" s="4">
        <v>5</v>
      </c>
      <c r="M1259" s="4">
        <v>3</v>
      </c>
      <c r="N1259" s="4">
        <v>62</v>
      </c>
      <c r="O1259" s="4" t="s">
        <v>68</v>
      </c>
      <c r="P1259" s="37">
        <f t="shared" si="46"/>
        <v>2362</v>
      </c>
      <c r="R1259" s="43">
        <v>180</v>
      </c>
      <c r="BE1259" s="46">
        <v>425160</v>
      </c>
      <c r="BH1259" s="4">
        <v>50</v>
      </c>
      <c r="BI1259" s="49">
        <v>0</v>
      </c>
      <c r="BJ1259" s="4">
        <v>0.01</v>
      </c>
    </row>
    <row r="1260" spans="1:62" ht="15" x14ac:dyDescent="0.25">
      <c r="A1260" s="4">
        <v>1255</v>
      </c>
      <c r="F1260" s="51" t="s">
        <v>67</v>
      </c>
      <c r="G1260" s="36">
        <v>28749</v>
      </c>
      <c r="L1260" s="4">
        <v>2</v>
      </c>
      <c r="M1260" s="4">
        <v>0</v>
      </c>
      <c r="N1260" s="4">
        <v>69.5</v>
      </c>
      <c r="O1260" s="4" t="s">
        <v>68</v>
      </c>
      <c r="P1260" s="37">
        <f t="shared" si="46"/>
        <v>869.5</v>
      </c>
      <c r="R1260" s="43">
        <v>80</v>
      </c>
      <c r="BE1260" s="46">
        <v>69560</v>
      </c>
      <c r="BH1260" s="4">
        <v>50</v>
      </c>
      <c r="BI1260" s="49">
        <v>0</v>
      </c>
      <c r="BJ1260" s="4">
        <v>0.01</v>
      </c>
    </row>
    <row r="1261" spans="1:62" ht="15" x14ac:dyDescent="0.25">
      <c r="A1261" s="4">
        <v>1256</v>
      </c>
      <c r="F1261" s="51" t="s">
        <v>67</v>
      </c>
      <c r="G1261" s="36">
        <v>21545</v>
      </c>
      <c r="L1261" s="4">
        <v>6</v>
      </c>
      <c r="M1261" s="4">
        <v>0</v>
      </c>
      <c r="N1261" s="4">
        <v>14.5</v>
      </c>
      <c r="O1261" s="4" t="s">
        <v>68</v>
      </c>
      <c r="P1261" s="37">
        <f t="shared" si="46"/>
        <v>2414.5</v>
      </c>
      <c r="R1261" s="43">
        <v>80</v>
      </c>
      <c r="BE1261" s="46">
        <v>193160</v>
      </c>
      <c r="BH1261" s="4">
        <v>50</v>
      </c>
      <c r="BI1261" s="49">
        <v>0</v>
      </c>
      <c r="BJ1261" s="4">
        <v>0.01</v>
      </c>
    </row>
    <row r="1262" spans="1:62" ht="15" x14ac:dyDescent="0.25">
      <c r="A1262" s="4">
        <v>1257</v>
      </c>
      <c r="F1262" s="51" t="s">
        <v>67</v>
      </c>
      <c r="G1262" s="36">
        <v>37747</v>
      </c>
      <c r="L1262" s="4">
        <v>3</v>
      </c>
      <c r="M1262" s="4">
        <v>3</v>
      </c>
      <c r="N1262" s="4">
        <v>0.1</v>
      </c>
      <c r="O1262" s="4" t="s">
        <v>68</v>
      </c>
      <c r="P1262" s="37">
        <f t="shared" si="46"/>
        <v>1500.1</v>
      </c>
      <c r="R1262" s="43">
        <v>80</v>
      </c>
      <c r="BE1262" s="46">
        <v>120008</v>
      </c>
      <c r="BH1262" s="4">
        <v>50</v>
      </c>
      <c r="BI1262" s="49">
        <v>0</v>
      </c>
      <c r="BJ1262" s="4">
        <v>0.01</v>
      </c>
    </row>
    <row r="1263" spans="1:62" ht="15" x14ac:dyDescent="0.25">
      <c r="A1263" s="4">
        <v>1258</v>
      </c>
      <c r="F1263" s="51" t="s">
        <v>67</v>
      </c>
      <c r="G1263" s="36">
        <v>36202</v>
      </c>
      <c r="L1263" s="4">
        <v>2</v>
      </c>
      <c r="M1263" s="4">
        <v>3</v>
      </c>
      <c r="N1263" s="4">
        <v>61</v>
      </c>
      <c r="O1263" s="4" t="s">
        <v>68</v>
      </c>
      <c r="P1263" s="37">
        <f t="shared" si="46"/>
        <v>1161</v>
      </c>
      <c r="R1263" s="43">
        <v>80</v>
      </c>
      <c r="BE1263" s="46">
        <v>92880</v>
      </c>
      <c r="BH1263" s="4">
        <v>50</v>
      </c>
      <c r="BI1263" s="49">
        <v>0</v>
      </c>
      <c r="BJ1263" s="4">
        <v>0.01</v>
      </c>
    </row>
    <row r="1264" spans="1:62" ht="15" x14ac:dyDescent="0.25">
      <c r="A1264" s="4">
        <v>1259</v>
      </c>
      <c r="F1264" s="51" t="s">
        <v>67</v>
      </c>
      <c r="G1264" s="36">
        <v>36203</v>
      </c>
      <c r="L1264" s="4">
        <v>10</v>
      </c>
      <c r="M1264" s="4">
        <v>3</v>
      </c>
      <c r="N1264" s="4">
        <v>4</v>
      </c>
      <c r="O1264" s="4" t="s">
        <v>68</v>
      </c>
      <c r="P1264" s="37">
        <f t="shared" si="46"/>
        <v>4304</v>
      </c>
      <c r="R1264" s="43">
        <v>80</v>
      </c>
      <c r="BE1264" s="46">
        <v>344320</v>
      </c>
      <c r="BH1264" s="4">
        <v>50</v>
      </c>
      <c r="BI1264" s="49">
        <v>0</v>
      </c>
      <c r="BJ1264" s="4">
        <v>0.01</v>
      </c>
    </row>
    <row r="1265" spans="1:62" ht="15" x14ac:dyDescent="0.25">
      <c r="A1265" s="4">
        <v>1260</v>
      </c>
      <c r="F1265" s="51" t="s">
        <v>67</v>
      </c>
      <c r="G1265" s="36">
        <v>26069</v>
      </c>
      <c r="L1265" s="4">
        <v>2</v>
      </c>
      <c r="M1265" s="4">
        <v>2</v>
      </c>
      <c r="N1265" s="4">
        <v>70</v>
      </c>
      <c r="O1265" s="4" t="s">
        <v>68</v>
      </c>
      <c r="P1265" s="37">
        <f t="shared" si="46"/>
        <v>1070</v>
      </c>
      <c r="R1265" s="43">
        <v>80</v>
      </c>
      <c r="BE1265" s="46">
        <v>85600</v>
      </c>
      <c r="BH1265" s="4">
        <v>50</v>
      </c>
      <c r="BI1265" s="49">
        <v>0</v>
      </c>
      <c r="BJ1265" s="4">
        <v>0.01</v>
      </c>
    </row>
    <row r="1266" spans="1:62" ht="15" x14ac:dyDescent="0.25">
      <c r="A1266" s="4">
        <v>1261</v>
      </c>
      <c r="F1266" s="51" t="s">
        <v>67</v>
      </c>
      <c r="G1266" s="36">
        <v>26290</v>
      </c>
      <c r="L1266" s="4">
        <v>17</v>
      </c>
      <c r="M1266" s="4">
        <v>0</v>
      </c>
      <c r="N1266" s="4">
        <v>86.7</v>
      </c>
      <c r="O1266" s="4" t="s">
        <v>68</v>
      </c>
      <c r="P1266" s="37">
        <f t="shared" si="46"/>
        <v>6886.7</v>
      </c>
      <c r="R1266" s="43">
        <v>100</v>
      </c>
      <c r="BE1266" s="46">
        <v>688670</v>
      </c>
      <c r="BH1266" s="4">
        <v>50</v>
      </c>
      <c r="BI1266" s="49">
        <v>0</v>
      </c>
      <c r="BJ1266" s="4">
        <v>0.01</v>
      </c>
    </row>
    <row r="1267" spans="1:62" ht="15" x14ac:dyDescent="0.25">
      <c r="A1267" s="4">
        <v>1262</v>
      </c>
      <c r="F1267" s="51" t="s">
        <v>67</v>
      </c>
      <c r="G1267" s="36">
        <v>17563</v>
      </c>
      <c r="L1267" s="4">
        <v>8</v>
      </c>
      <c r="M1267" s="4">
        <v>2</v>
      </c>
      <c r="N1267" s="4">
        <v>0</v>
      </c>
      <c r="O1267" s="4" t="s">
        <v>68</v>
      </c>
      <c r="P1267" s="37">
        <f t="shared" si="46"/>
        <v>3400</v>
      </c>
      <c r="R1267" s="43">
        <v>160</v>
      </c>
      <c r="BE1267" s="46">
        <v>544000</v>
      </c>
      <c r="BH1267" s="4">
        <v>50</v>
      </c>
      <c r="BI1267" s="49">
        <v>0</v>
      </c>
      <c r="BJ1267" s="4">
        <v>0.01</v>
      </c>
    </row>
    <row r="1268" spans="1:62" ht="15" x14ac:dyDescent="0.25">
      <c r="A1268" s="4">
        <v>1263</v>
      </c>
      <c r="F1268" s="51" t="s">
        <v>67</v>
      </c>
      <c r="G1268" s="36">
        <v>32838</v>
      </c>
      <c r="L1268" s="4">
        <v>5</v>
      </c>
      <c r="M1268" s="4">
        <v>1</v>
      </c>
      <c r="N1268" s="4">
        <v>20</v>
      </c>
      <c r="O1268" s="4" t="s">
        <v>68</v>
      </c>
      <c r="P1268" s="37">
        <f t="shared" si="46"/>
        <v>2120</v>
      </c>
      <c r="R1268" s="43">
        <v>130</v>
      </c>
      <c r="BE1268" s="46">
        <v>275600</v>
      </c>
      <c r="BH1268" s="4">
        <v>50</v>
      </c>
      <c r="BI1268" s="49">
        <v>0</v>
      </c>
      <c r="BJ1268" s="4">
        <v>0.01</v>
      </c>
    </row>
    <row r="1269" spans="1:62" ht="15" x14ac:dyDescent="0.25">
      <c r="A1269" s="4">
        <v>1264</v>
      </c>
      <c r="F1269" s="51" t="s">
        <v>67</v>
      </c>
      <c r="G1269" s="36">
        <v>32846</v>
      </c>
      <c r="L1269" s="4">
        <v>0</v>
      </c>
      <c r="M1269" s="4">
        <v>3</v>
      </c>
      <c r="N1269" s="4">
        <v>40</v>
      </c>
      <c r="O1269" s="4" t="s">
        <v>68</v>
      </c>
      <c r="P1269" s="37">
        <f t="shared" si="46"/>
        <v>340</v>
      </c>
      <c r="R1269" s="43">
        <v>110</v>
      </c>
      <c r="BE1269" s="46">
        <v>37400</v>
      </c>
      <c r="BH1269" s="4">
        <v>50</v>
      </c>
      <c r="BI1269" s="49">
        <v>0</v>
      </c>
      <c r="BJ1269" s="4">
        <v>0.01</v>
      </c>
    </row>
    <row r="1270" spans="1:62" ht="15" x14ac:dyDescent="0.25">
      <c r="A1270" s="4">
        <v>1265</v>
      </c>
      <c r="F1270" s="51" t="s">
        <v>67</v>
      </c>
      <c r="G1270" s="36">
        <v>28148</v>
      </c>
      <c r="L1270" s="4">
        <v>1</v>
      </c>
      <c r="M1270" s="4">
        <v>2</v>
      </c>
      <c r="N1270" s="4">
        <v>17</v>
      </c>
      <c r="O1270" s="4" t="s">
        <v>68</v>
      </c>
      <c r="P1270" s="37">
        <f t="shared" si="46"/>
        <v>617</v>
      </c>
      <c r="R1270" s="43">
        <v>80</v>
      </c>
      <c r="BE1270" s="46">
        <v>49360</v>
      </c>
      <c r="BH1270" s="4">
        <v>50</v>
      </c>
      <c r="BI1270" s="49">
        <v>0</v>
      </c>
      <c r="BJ1270" s="4">
        <v>0.01</v>
      </c>
    </row>
    <row r="1271" spans="1:62" ht="15" x14ac:dyDescent="0.25">
      <c r="A1271" s="4">
        <v>1266</v>
      </c>
      <c r="F1271" s="51" t="s">
        <v>67</v>
      </c>
      <c r="G1271" s="36">
        <v>30518</v>
      </c>
      <c r="L1271" s="4">
        <v>6</v>
      </c>
      <c r="M1271" s="4">
        <v>2</v>
      </c>
      <c r="N1271" s="4">
        <v>5</v>
      </c>
      <c r="O1271" s="4" t="s">
        <v>68</v>
      </c>
      <c r="P1271" s="37">
        <f t="shared" si="46"/>
        <v>2605</v>
      </c>
      <c r="R1271" s="43">
        <v>150</v>
      </c>
      <c r="BE1271" s="46">
        <v>390750</v>
      </c>
      <c r="BH1271" s="4">
        <v>50</v>
      </c>
      <c r="BI1271" s="49">
        <v>0</v>
      </c>
      <c r="BJ1271" s="4">
        <v>0.01</v>
      </c>
    </row>
    <row r="1272" spans="1:62" ht="15" x14ac:dyDescent="0.25">
      <c r="A1272" s="4">
        <v>1267</v>
      </c>
      <c r="F1272" s="51" t="s">
        <v>67</v>
      </c>
      <c r="G1272" s="36">
        <v>37837</v>
      </c>
      <c r="L1272" s="4">
        <v>0</v>
      </c>
      <c r="M1272" s="4">
        <v>0</v>
      </c>
      <c r="N1272" s="4">
        <v>91.6</v>
      </c>
      <c r="O1272" s="4" t="s">
        <v>68</v>
      </c>
      <c r="P1272" s="37">
        <f t="shared" si="46"/>
        <v>91.6</v>
      </c>
      <c r="R1272" s="43">
        <v>80</v>
      </c>
      <c r="BE1272" s="46">
        <v>7328</v>
      </c>
      <c r="BH1272" s="4">
        <v>50</v>
      </c>
      <c r="BI1272" s="49">
        <v>0</v>
      </c>
      <c r="BJ1272" s="4">
        <v>0.01</v>
      </c>
    </row>
    <row r="1273" spans="1:62" ht="15" x14ac:dyDescent="0.25">
      <c r="A1273" s="4">
        <v>1268</v>
      </c>
      <c r="F1273" s="51" t="s">
        <v>67</v>
      </c>
      <c r="G1273" s="36">
        <v>37817</v>
      </c>
      <c r="L1273" s="4">
        <v>0</v>
      </c>
      <c r="M1273" s="4">
        <v>0</v>
      </c>
      <c r="N1273" s="4">
        <v>74</v>
      </c>
      <c r="O1273" s="4" t="s">
        <v>68</v>
      </c>
      <c r="P1273" s="37">
        <f t="shared" si="46"/>
        <v>74</v>
      </c>
      <c r="R1273" s="43">
        <v>200</v>
      </c>
      <c r="BE1273" s="46">
        <v>14800</v>
      </c>
      <c r="BH1273" s="4">
        <v>50</v>
      </c>
      <c r="BI1273" s="49">
        <v>0</v>
      </c>
      <c r="BJ1273" s="4">
        <v>0.01</v>
      </c>
    </row>
    <row r="1274" spans="1:62" ht="15" x14ac:dyDescent="0.25">
      <c r="A1274" s="4">
        <v>1269</v>
      </c>
      <c r="F1274" s="51" t="s">
        <v>67</v>
      </c>
      <c r="G1274" s="36">
        <v>58042</v>
      </c>
      <c r="L1274" s="4">
        <v>1</v>
      </c>
      <c r="M1274" s="4">
        <v>0</v>
      </c>
      <c r="N1274" s="4">
        <v>59.9</v>
      </c>
      <c r="O1274" s="4" t="s">
        <v>68</v>
      </c>
      <c r="P1274" s="37">
        <f t="shared" si="46"/>
        <v>459.9</v>
      </c>
      <c r="R1274" s="43">
        <v>220</v>
      </c>
      <c r="BE1274" s="46">
        <v>101178</v>
      </c>
      <c r="BH1274" s="4">
        <v>50</v>
      </c>
      <c r="BI1274" s="49">
        <v>0</v>
      </c>
      <c r="BJ1274" s="4">
        <v>0.01</v>
      </c>
    </row>
    <row r="1275" spans="1:62" ht="15" x14ac:dyDescent="0.25">
      <c r="A1275" s="4">
        <v>1270</v>
      </c>
      <c r="F1275" s="51" t="s">
        <v>67</v>
      </c>
      <c r="G1275" s="36">
        <v>24978</v>
      </c>
      <c r="L1275" s="4">
        <v>21</v>
      </c>
      <c r="M1275" s="4">
        <v>2</v>
      </c>
      <c r="N1275" s="4">
        <v>90</v>
      </c>
      <c r="O1275" s="4" t="s">
        <v>68</v>
      </c>
      <c r="P1275" s="37">
        <f t="shared" si="46"/>
        <v>8690</v>
      </c>
      <c r="R1275" s="43">
        <v>80</v>
      </c>
      <c r="BE1275" s="46">
        <v>695200</v>
      </c>
      <c r="BH1275" s="4">
        <v>50</v>
      </c>
      <c r="BI1275" s="49">
        <v>0</v>
      </c>
      <c r="BJ1275" s="4">
        <v>0.01</v>
      </c>
    </row>
    <row r="1276" spans="1:62" ht="15" x14ac:dyDescent="0.25">
      <c r="A1276" s="4">
        <v>1271</v>
      </c>
      <c r="F1276" s="51" t="s">
        <v>67</v>
      </c>
      <c r="G1276" s="36">
        <v>58161</v>
      </c>
      <c r="L1276" s="4">
        <v>1</v>
      </c>
      <c r="M1276" s="4">
        <v>0</v>
      </c>
      <c r="N1276" s="4">
        <v>0</v>
      </c>
      <c r="O1276" s="4" t="s">
        <v>68</v>
      </c>
      <c r="P1276" s="37">
        <f t="shared" si="46"/>
        <v>400</v>
      </c>
      <c r="R1276" s="43">
        <v>310</v>
      </c>
      <c r="BE1276" s="46">
        <v>124000</v>
      </c>
      <c r="BH1276" s="4">
        <v>50</v>
      </c>
      <c r="BI1276" s="49">
        <v>0</v>
      </c>
      <c r="BJ1276" s="4">
        <v>0.01</v>
      </c>
    </row>
    <row r="1277" spans="1:62" ht="15" x14ac:dyDescent="0.25">
      <c r="A1277" s="4">
        <v>1272</v>
      </c>
      <c r="F1277" s="51" t="s">
        <v>67</v>
      </c>
      <c r="G1277" s="36">
        <v>58163</v>
      </c>
      <c r="L1277" s="4">
        <v>6</v>
      </c>
      <c r="M1277" s="4">
        <v>0</v>
      </c>
      <c r="N1277" s="4">
        <v>83.8</v>
      </c>
      <c r="O1277" s="4" t="s">
        <v>68</v>
      </c>
      <c r="P1277" s="37">
        <f t="shared" si="46"/>
        <v>2483.8000000000002</v>
      </c>
      <c r="R1277" s="43">
        <v>150</v>
      </c>
      <c r="BE1277" s="46">
        <v>372570</v>
      </c>
      <c r="BH1277" s="4">
        <v>50</v>
      </c>
      <c r="BI1277" s="49">
        <v>0</v>
      </c>
      <c r="BJ1277" s="4">
        <v>0.01</v>
      </c>
    </row>
    <row r="1278" spans="1:62" ht="15" x14ac:dyDescent="0.25">
      <c r="A1278" s="4">
        <v>1273</v>
      </c>
      <c r="F1278" s="51" t="s">
        <v>67</v>
      </c>
      <c r="G1278" s="36">
        <v>28848</v>
      </c>
      <c r="L1278" s="4">
        <v>9</v>
      </c>
      <c r="M1278" s="4">
        <v>0</v>
      </c>
      <c r="N1278" s="4">
        <v>67</v>
      </c>
      <c r="O1278" s="4" t="s">
        <v>68</v>
      </c>
      <c r="P1278" s="37">
        <f t="shared" si="46"/>
        <v>3667</v>
      </c>
      <c r="R1278" s="43">
        <v>80</v>
      </c>
      <c r="BE1278" s="46">
        <v>293360</v>
      </c>
      <c r="BH1278" s="4">
        <v>50</v>
      </c>
      <c r="BI1278" s="49">
        <v>0</v>
      </c>
      <c r="BJ1278" s="4">
        <v>0.01</v>
      </c>
    </row>
    <row r="1279" spans="1:62" ht="15" x14ac:dyDescent="0.25">
      <c r="A1279" s="4">
        <v>1274</v>
      </c>
      <c r="F1279" s="51" t="s">
        <v>67</v>
      </c>
      <c r="G1279" s="36">
        <v>50388</v>
      </c>
      <c r="L1279" s="4">
        <v>5</v>
      </c>
      <c r="M1279" s="4">
        <v>0</v>
      </c>
      <c r="N1279" s="4">
        <v>11.6</v>
      </c>
      <c r="O1279" s="4" t="s">
        <v>68</v>
      </c>
      <c r="P1279" s="37">
        <f t="shared" si="46"/>
        <v>2011.6</v>
      </c>
      <c r="R1279" s="43">
        <v>80</v>
      </c>
      <c r="BE1279" s="46">
        <v>160928</v>
      </c>
      <c r="BH1279" s="4">
        <v>50</v>
      </c>
      <c r="BI1279" s="49">
        <v>0</v>
      </c>
      <c r="BJ1279" s="4">
        <v>0.01</v>
      </c>
    </row>
    <row r="1280" spans="1:62" ht="15" x14ac:dyDescent="0.25">
      <c r="A1280" s="4">
        <v>1275</v>
      </c>
      <c r="F1280" s="51" t="s">
        <v>67</v>
      </c>
      <c r="G1280" s="36">
        <v>37652</v>
      </c>
      <c r="L1280" s="4">
        <v>1</v>
      </c>
      <c r="M1280" s="4">
        <v>2</v>
      </c>
      <c r="N1280" s="4">
        <v>89</v>
      </c>
      <c r="O1280" s="4" t="s">
        <v>68</v>
      </c>
      <c r="P1280" s="37">
        <f t="shared" si="46"/>
        <v>689</v>
      </c>
      <c r="R1280" s="43">
        <v>220</v>
      </c>
      <c r="BE1280" s="46">
        <v>151580</v>
      </c>
      <c r="BH1280" s="4">
        <v>50</v>
      </c>
      <c r="BI1280" s="49">
        <v>0</v>
      </c>
      <c r="BJ1280" s="4">
        <v>0.01</v>
      </c>
    </row>
    <row r="1281" spans="1:62" ht="15" x14ac:dyDescent="0.25">
      <c r="A1281" s="4">
        <v>1276</v>
      </c>
      <c r="F1281" s="51" t="s">
        <v>67</v>
      </c>
      <c r="G1281" s="36">
        <v>29324</v>
      </c>
      <c r="L1281" s="4">
        <v>4</v>
      </c>
      <c r="M1281" s="4">
        <v>3</v>
      </c>
      <c r="N1281" s="4">
        <v>2</v>
      </c>
      <c r="O1281" s="4" t="s">
        <v>68</v>
      </c>
      <c r="P1281" s="37">
        <f t="shared" si="46"/>
        <v>1902</v>
      </c>
      <c r="R1281" s="43">
        <v>80</v>
      </c>
      <c r="BE1281" s="46">
        <v>152160</v>
      </c>
      <c r="BH1281" s="4">
        <v>50</v>
      </c>
      <c r="BI1281" s="49">
        <v>0</v>
      </c>
      <c r="BJ1281" s="4">
        <v>0.01</v>
      </c>
    </row>
    <row r="1282" spans="1:62" ht="15" x14ac:dyDescent="0.25">
      <c r="A1282" s="4">
        <v>1277</v>
      </c>
      <c r="F1282" s="51" t="s">
        <v>67</v>
      </c>
      <c r="G1282" s="36">
        <v>32138</v>
      </c>
      <c r="L1282" s="4">
        <v>7</v>
      </c>
      <c r="M1282" s="4">
        <v>1</v>
      </c>
      <c r="N1282" s="4">
        <v>77</v>
      </c>
      <c r="O1282" s="4" t="s">
        <v>68</v>
      </c>
      <c r="P1282" s="37">
        <f t="shared" ref="P1282:P1345" si="47">+L1282*400+M1282*100+N1282</f>
        <v>2977</v>
      </c>
      <c r="R1282" s="43">
        <v>100</v>
      </c>
      <c r="BE1282" s="46">
        <v>297700</v>
      </c>
      <c r="BH1282" s="4">
        <v>50</v>
      </c>
      <c r="BI1282" s="49">
        <v>0</v>
      </c>
      <c r="BJ1282" s="4">
        <v>0.01</v>
      </c>
    </row>
    <row r="1283" spans="1:62" ht="15" x14ac:dyDescent="0.25">
      <c r="A1283" s="4">
        <v>1278</v>
      </c>
      <c r="F1283" s="51" t="s">
        <v>67</v>
      </c>
      <c r="G1283" s="36">
        <v>26529</v>
      </c>
      <c r="L1283" s="4">
        <v>0</v>
      </c>
      <c r="M1283" s="4">
        <v>1</v>
      </c>
      <c r="N1283" s="4">
        <v>80</v>
      </c>
      <c r="O1283" s="4" t="s">
        <v>68</v>
      </c>
      <c r="P1283" s="37">
        <f t="shared" si="47"/>
        <v>180</v>
      </c>
      <c r="R1283" s="43">
        <v>250</v>
      </c>
      <c r="BE1283" s="46">
        <v>45000</v>
      </c>
      <c r="BH1283" s="4">
        <v>50</v>
      </c>
      <c r="BI1283" s="49">
        <v>0</v>
      </c>
      <c r="BJ1283" s="4">
        <v>0.01</v>
      </c>
    </row>
    <row r="1284" spans="1:62" ht="15" x14ac:dyDescent="0.25">
      <c r="A1284" s="4">
        <v>1279</v>
      </c>
      <c r="F1284" s="51" t="s">
        <v>67</v>
      </c>
      <c r="G1284" s="36">
        <v>26139</v>
      </c>
      <c r="L1284" s="4">
        <v>4</v>
      </c>
      <c r="M1284" s="4">
        <v>0</v>
      </c>
      <c r="N1284" s="4">
        <v>50</v>
      </c>
      <c r="O1284" s="4" t="s">
        <v>68</v>
      </c>
      <c r="P1284" s="37">
        <f t="shared" si="47"/>
        <v>1650</v>
      </c>
      <c r="R1284" s="43">
        <v>80</v>
      </c>
      <c r="BE1284" s="46">
        <v>132000</v>
      </c>
      <c r="BH1284" s="4">
        <v>50</v>
      </c>
      <c r="BI1284" s="49">
        <v>0</v>
      </c>
      <c r="BJ1284" s="4">
        <v>0.01</v>
      </c>
    </row>
    <row r="1285" spans="1:62" ht="15" x14ac:dyDescent="0.25">
      <c r="A1285" s="4">
        <v>1280</v>
      </c>
      <c r="F1285" s="51" t="s">
        <v>67</v>
      </c>
      <c r="G1285" s="36">
        <v>22336</v>
      </c>
      <c r="L1285" s="4">
        <v>2</v>
      </c>
      <c r="M1285" s="4">
        <v>2</v>
      </c>
      <c r="N1285" s="4">
        <v>23</v>
      </c>
      <c r="O1285" s="4" t="s">
        <v>68</v>
      </c>
      <c r="P1285" s="37">
        <f t="shared" si="47"/>
        <v>1023</v>
      </c>
      <c r="R1285" s="43">
        <v>180</v>
      </c>
      <c r="BE1285" s="46">
        <v>184140</v>
      </c>
      <c r="BH1285" s="4">
        <v>50</v>
      </c>
      <c r="BI1285" s="49">
        <v>0</v>
      </c>
      <c r="BJ1285" s="4">
        <v>0.01</v>
      </c>
    </row>
    <row r="1286" spans="1:62" ht="15" x14ac:dyDescent="0.25">
      <c r="A1286" s="4">
        <v>1281</v>
      </c>
      <c r="F1286" s="51" t="s">
        <v>67</v>
      </c>
      <c r="G1286" s="36">
        <v>24955</v>
      </c>
      <c r="L1286" s="4">
        <v>4</v>
      </c>
      <c r="M1286" s="4">
        <v>3</v>
      </c>
      <c r="N1286" s="4">
        <v>30</v>
      </c>
      <c r="O1286" s="4" t="s">
        <v>68</v>
      </c>
      <c r="P1286" s="37">
        <f t="shared" si="47"/>
        <v>1930</v>
      </c>
      <c r="R1286" s="43">
        <v>180</v>
      </c>
      <c r="BE1286" s="46">
        <v>347400</v>
      </c>
      <c r="BH1286" s="4">
        <v>50</v>
      </c>
      <c r="BI1286" s="49">
        <v>0</v>
      </c>
      <c r="BJ1286" s="4">
        <v>0.01</v>
      </c>
    </row>
    <row r="1287" spans="1:62" ht="15" x14ac:dyDescent="0.25">
      <c r="A1287" s="4">
        <v>1282</v>
      </c>
      <c r="F1287" s="51" t="s">
        <v>67</v>
      </c>
      <c r="G1287" s="36">
        <v>40505</v>
      </c>
      <c r="L1287" s="4">
        <v>1</v>
      </c>
      <c r="M1287" s="4">
        <v>1</v>
      </c>
      <c r="N1287" s="4">
        <v>57</v>
      </c>
      <c r="O1287" s="4" t="s">
        <v>68</v>
      </c>
      <c r="P1287" s="37">
        <f t="shared" si="47"/>
        <v>557</v>
      </c>
      <c r="R1287" s="43">
        <v>220</v>
      </c>
      <c r="BE1287" s="46">
        <v>122540</v>
      </c>
      <c r="BH1287" s="4">
        <v>50</v>
      </c>
      <c r="BI1287" s="49">
        <v>0</v>
      </c>
      <c r="BJ1287" s="4">
        <v>0.01</v>
      </c>
    </row>
    <row r="1288" spans="1:62" ht="15" x14ac:dyDescent="0.25">
      <c r="A1288" s="4">
        <v>1283</v>
      </c>
      <c r="F1288" s="51" t="s">
        <v>67</v>
      </c>
      <c r="G1288" s="36">
        <v>34674</v>
      </c>
      <c r="L1288" s="4">
        <v>4</v>
      </c>
      <c r="M1288" s="4">
        <v>2</v>
      </c>
      <c r="N1288" s="4">
        <v>97</v>
      </c>
      <c r="O1288" s="4" t="s">
        <v>68</v>
      </c>
      <c r="P1288" s="37">
        <f t="shared" si="47"/>
        <v>1897</v>
      </c>
      <c r="R1288" s="43">
        <v>100</v>
      </c>
      <c r="BE1288" s="46">
        <v>189700</v>
      </c>
      <c r="BH1288" s="4">
        <v>50</v>
      </c>
      <c r="BI1288" s="49">
        <v>0</v>
      </c>
      <c r="BJ1288" s="4">
        <v>0.01</v>
      </c>
    </row>
    <row r="1289" spans="1:62" ht="15" x14ac:dyDescent="0.25">
      <c r="A1289" s="4">
        <v>1284</v>
      </c>
      <c r="F1289" s="51" t="s">
        <v>67</v>
      </c>
      <c r="G1289" s="36">
        <v>57128</v>
      </c>
      <c r="L1289" s="4">
        <v>0</v>
      </c>
      <c r="M1289" s="4">
        <v>1</v>
      </c>
      <c r="N1289" s="4">
        <v>77.7</v>
      </c>
      <c r="O1289" s="4" t="s">
        <v>68</v>
      </c>
      <c r="P1289" s="37">
        <f t="shared" si="47"/>
        <v>177.7</v>
      </c>
      <c r="R1289" s="43">
        <v>100</v>
      </c>
      <c r="BE1289" s="46">
        <v>17770</v>
      </c>
      <c r="BH1289" s="4">
        <v>50</v>
      </c>
      <c r="BI1289" s="49">
        <v>0</v>
      </c>
      <c r="BJ1289" s="4">
        <v>0.01</v>
      </c>
    </row>
    <row r="1290" spans="1:62" ht="15" x14ac:dyDescent="0.25">
      <c r="A1290" s="4">
        <v>1285</v>
      </c>
      <c r="F1290" s="51" t="s">
        <v>67</v>
      </c>
      <c r="G1290" s="36">
        <v>55276</v>
      </c>
      <c r="L1290" s="4">
        <v>1</v>
      </c>
      <c r="M1290" s="4">
        <v>0</v>
      </c>
      <c r="N1290" s="4">
        <v>0</v>
      </c>
      <c r="O1290" s="4" t="s">
        <v>68</v>
      </c>
      <c r="P1290" s="37">
        <f t="shared" si="47"/>
        <v>400</v>
      </c>
      <c r="R1290" s="43">
        <v>200</v>
      </c>
      <c r="BE1290" s="46">
        <v>80000</v>
      </c>
      <c r="BH1290" s="4">
        <v>50</v>
      </c>
      <c r="BI1290" s="49">
        <v>0</v>
      </c>
      <c r="BJ1290" s="4">
        <v>0.01</v>
      </c>
    </row>
    <row r="1291" spans="1:62" ht="15" x14ac:dyDescent="0.25">
      <c r="A1291" s="4">
        <v>1286</v>
      </c>
      <c r="F1291" s="51" t="s">
        <v>67</v>
      </c>
      <c r="G1291" s="36">
        <v>28743</v>
      </c>
      <c r="L1291" s="4">
        <v>8</v>
      </c>
      <c r="M1291" s="4">
        <v>2</v>
      </c>
      <c r="N1291" s="4">
        <v>72</v>
      </c>
      <c r="O1291" s="4" t="s">
        <v>68</v>
      </c>
      <c r="P1291" s="37">
        <f t="shared" si="47"/>
        <v>3472</v>
      </c>
      <c r="R1291" s="43">
        <v>130</v>
      </c>
      <c r="BE1291" s="46">
        <v>451360</v>
      </c>
      <c r="BH1291" s="4">
        <v>50</v>
      </c>
      <c r="BI1291" s="49">
        <v>0</v>
      </c>
      <c r="BJ1291" s="4">
        <v>0.01</v>
      </c>
    </row>
    <row r="1292" spans="1:62" ht="15" x14ac:dyDescent="0.25">
      <c r="A1292" s="4">
        <v>1287</v>
      </c>
      <c r="F1292" s="51" t="s">
        <v>67</v>
      </c>
      <c r="G1292" s="36">
        <v>29136</v>
      </c>
      <c r="L1292" s="4">
        <v>3</v>
      </c>
      <c r="M1292" s="4">
        <v>3</v>
      </c>
      <c r="N1292" s="4">
        <v>66</v>
      </c>
      <c r="O1292" s="4" t="s">
        <v>68</v>
      </c>
      <c r="P1292" s="37">
        <f t="shared" si="47"/>
        <v>1566</v>
      </c>
      <c r="R1292" s="43">
        <v>80</v>
      </c>
      <c r="BE1292" s="46">
        <v>125280</v>
      </c>
      <c r="BH1292" s="4">
        <v>50</v>
      </c>
      <c r="BI1292" s="49">
        <v>0</v>
      </c>
      <c r="BJ1292" s="4">
        <v>0.01</v>
      </c>
    </row>
    <row r="1293" spans="1:62" ht="15" x14ac:dyDescent="0.25">
      <c r="A1293" s="4">
        <v>1288</v>
      </c>
      <c r="F1293" s="51" t="s">
        <v>67</v>
      </c>
      <c r="G1293" s="36">
        <v>40741</v>
      </c>
      <c r="L1293" s="4">
        <v>3</v>
      </c>
      <c r="M1293" s="4">
        <v>0</v>
      </c>
      <c r="N1293" s="4">
        <v>37.4</v>
      </c>
      <c r="O1293" s="4" t="s">
        <v>68</v>
      </c>
      <c r="P1293" s="37">
        <f t="shared" si="47"/>
        <v>1237.4000000000001</v>
      </c>
      <c r="R1293" s="43">
        <v>80</v>
      </c>
      <c r="BE1293" s="46">
        <v>98992</v>
      </c>
      <c r="BH1293" s="4">
        <v>50</v>
      </c>
      <c r="BI1293" s="49">
        <v>0</v>
      </c>
      <c r="BJ1293" s="4">
        <v>0.01</v>
      </c>
    </row>
    <row r="1294" spans="1:62" ht="15" x14ac:dyDescent="0.25">
      <c r="A1294" s="4">
        <v>1289</v>
      </c>
      <c r="F1294" s="51" t="s">
        <v>67</v>
      </c>
      <c r="G1294" s="36">
        <v>45369</v>
      </c>
      <c r="L1294" s="4">
        <v>6</v>
      </c>
      <c r="M1294" s="4">
        <v>0</v>
      </c>
      <c r="N1294" s="4">
        <v>0</v>
      </c>
      <c r="O1294" s="4" t="s">
        <v>68</v>
      </c>
      <c r="P1294" s="37">
        <f t="shared" si="47"/>
        <v>2400</v>
      </c>
      <c r="R1294" s="43">
        <v>130</v>
      </c>
      <c r="BE1294" s="46">
        <v>312000</v>
      </c>
      <c r="BH1294" s="4">
        <v>50</v>
      </c>
      <c r="BI1294" s="49">
        <v>0</v>
      </c>
      <c r="BJ1294" s="4">
        <v>0.01</v>
      </c>
    </row>
    <row r="1295" spans="1:62" ht="15" x14ac:dyDescent="0.25">
      <c r="A1295" s="4">
        <v>1290</v>
      </c>
      <c r="F1295" s="51" t="s">
        <v>67</v>
      </c>
      <c r="G1295" s="36">
        <v>27194</v>
      </c>
      <c r="L1295" s="4">
        <v>2</v>
      </c>
      <c r="M1295" s="4">
        <v>3</v>
      </c>
      <c r="N1295" s="4">
        <v>5</v>
      </c>
      <c r="O1295" s="4" t="s">
        <v>68</v>
      </c>
      <c r="P1295" s="37">
        <f t="shared" si="47"/>
        <v>1105</v>
      </c>
      <c r="R1295" s="43">
        <v>190</v>
      </c>
      <c r="BE1295" s="46">
        <v>209950</v>
      </c>
      <c r="BH1295" s="4">
        <v>50</v>
      </c>
      <c r="BI1295" s="49">
        <v>0</v>
      </c>
      <c r="BJ1295" s="4">
        <v>0.01</v>
      </c>
    </row>
    <row r="1296" spans="1:62" ht="15" x14ac:dyDescent="0.25">
      <c r="A1296" s="4">
        <v>1291</v>
      </c>
      <c r="F1296" s="51" t="s">
        <v>67</v>
      </c>
      <c r="G1296" s="36">
        <v>23154</v>
      </c>
      <c r="L1296" s="4">
        <v>17</v>
      </c>
      <c r="M1296" s="4">
        <v>1</v>
      </c>
      <c r="N1296" s="4">
        <v>38.299999999999997</v>
      </c>
      <c r="O1296" s="4" t="s">
        <v>68</v>
      </c>
      <c r="P1296" s="37">
        <f t="shared" si="47"/>
        <v>6938.3</v>
      </c>
      <c r="R1296" s="43">
        <v>100</v>
      </c>
      <c r="BE1296" s="46">
        <v>693830</v>
      </c>
      <c r="BH1296" s="4">
        <v>50</v>
      </c>
      <c r="BI1296" s="49">
        <v>0</v>
      </c>
      <c r="BJ1296" s="4">
        <v>0.01</v>
      </c>
    </row>
    <row r="1297" spans="1:62" ht="15" x14ac:dyDescent="0.25">
      <c r="A1297" s="4">
        <v>1292</v>
      </c>
      <c r="F1297" s="51" t="s">
        <v>67</v>
      </c>
      <c r="G1297" s="36">
        <v>40071</v>
      </c>
      <c r="L1297" s="4">
        <v>0</v>
      </c>
      <c r="M1297" s="4">
        <v>1</v>
      </c>
      <c r="N1297" s="4">
        <v>84</v>
      </c>
      <c r="O1297" s="4" t="s">
        <v>68</v>
      </c>
      <c r="P1297" s="37">
        <f t="shared" si="47"/>
        <v>184</v>
      </c>
      <c r="R1297" s="43">
        <v>100</v>
      </c>
      <c r="BE1297" s="46">
        <v>18400</v>
      </c>
      <c r="BH1297" s="4">
        <v>50</v>
      </c>
      <c r="BI1297" s="49">
        <v>0</v>
      </c>
      <c r="BJ1297" s="4">
        <v>0.01</v>
      </c>
    </row>
    <row r="1298" spans="1:62" ht="15" x14ac:dyDescent="0.25">
      <c r="A1298" s="4">
        <v>1293</v>
      </c>
      <c r="F1298" s="51" t="s">
        <v>67</v>
      </c>
      <c r="G1298" s="36">
        <v>47999</v>
      </c>
      <c r="L1298" s="4">
        <v>8</v>
      </c>
      <c r="M1298" s="4">
        <v>3</v>
      </c>
      <c r="N1298" s="4">
        <v>91.8</v>
      </c>
      <c r="O1298" s="4" t="s">
        <v>68</v>
      </c>
      <c r="P1298" s="37">
        <f t="shared" si="47"/>
        <v>3591.8</v>
      </c>
      <c r="R1298" s="43">
        <v>100</v>
      </c>
      <c r="BE1298" s="46">
        <v>359180</v>
      </c>
      <c r="BH1298" s="4">
        <v>50</v>
      </c>
      <c r="BI1298" s="49">
        <v>0</v>
      </c>
      <c r="BJ1298" s="4">
        <v>0.01</v>
      </c>
    </row>
    <row r="1299" spans="1:62" ht="15" x14ac:dyDescent="0.25">
      <c r="A1299" s="4">
        <v>1294</v>
      </c>
      <c r="F1299" s="51" t="s">
        <v>67</v>
      </c>
      <c r="G1299" s="36">
        <v>30559</v>
      </c>
      <c r="L1299" s="4">
        <v>5</v>
      </c>
      <c r="M1299" s="4">
        <v>1</v>
      </c>
      <c r="N1299" s="4">
        <v>7.8</v>
      </c>
      <c r="O1299" s="4" t="s">
        <v>68</v>
      </c>
      <c r="P1299" s="37">
        <f t="shared" si="47"/>
        <v>2107.8000000000002</v>
      </c>
      <c r="R1299" s="43">
        <v>130</v>
      </c>
      <c r="BE1299" s="46">
        <v>274014</v>
      </c>
      <c r="BH1299" s="4">
        <v>50</v>
      </c>
      <c r="BI1299" s="49">
        <v>0</v>
      </c>
      <c r="BJ1299" s="4">
        <v>0.01</v>
      </c>
    </row>
    <row r="1300" spans="1:62" ht="15" x14ac:dyDescent="0.25">
      <c r="A1300" s="4">
        <v>1295</v>
      </c>
      <c r="F1300" s="51" t="s">
        <v>67</v>
      </c>
      <c r="G1300" s="36">
        <v>28236</v>
      </c>
      <c r="L1300" s="4">
        <v>6</v>
      </c>
      <c r="M1300" s="4">
        <v>1</v>
      </c>
      <c r="N1300" s="4">
        <v>74</v>
      </c>
      <c r="O1300" s="4" t="s">
        <v>68</v>
      </c>
      <c r="P1300" s="37">
        <f t="shared" si="47"/>
        <v>2574</v>
      </c>
      <c r="R1300" s="43">
        <v>160</v>
      </c>
      <c r="BE1300" s="46">
        <v>411840</v>
      </c>
      <c r="BH1300" s="4">
        <v>50</v>
      </c>
      <c r="BI1300" s="49">
        <v>0</v>
      </c>
      <c r="BJ1300" s="4">
        <v>0.01</v>
      </c>
    </row>
    <row r="1301" spans="1:62" ht="15" x14ac:dyDescent="0.25">
      <c r="A1301" s="4">
        <v>1296</v>
      </c>
      <c r="F1301" s="51" t="s">
        <v>67</v>
      </c>
      <c r="G1301" s="36">
        <v>26096</v>
      </c>
      <c r="L1301" s="4">
        <v>3</v>
      </c>
      <c r="M1301" s="4">
        <v>0</v>
      </c>
      <c r="N1301" s="4">
        <v>0</v>
      </c>
      <c r="O1301" s="4" t="s">
        <v>68</v>
      </c>
      <c r="P1301" s="37">
        <f t="shared" si="47"/>
        <v>1200</v>
      </c>
      <c r="R1301" s="43">
        <v>150</v>
      </c>
      <c r="BE1301" s="46">
        <v>180000</v>
      </c>
      <c r="BH1301" s="4">
        <v>50</v>
      </c>
      <c r="BI1301" s="49">
        <v>0</v>
      </c>
      <c r="BJ1301" s="4">
        <v>0.01</v>
      </c>
    </row>
    <row r="1302" spans="1:62" ht="15" x14ac:dyDescent="0.25">
      <c r="A1302" s="4">
        <v>1297</v>
      </c>
      <c r="F1302" s="51" t="s">
        <v>67</v>
      </c>
      <c r="G1302" s="36">
        <v>52470</v>
      </c>
      <c r="L1302" s="4">
        <v>0</v>
      </c>
      <c r="M1302" s="4">
        <v>1</v>
      </c>
      <c r="N1302" s="4">
        <v>53.6</v>
      </c>
      <c r="O1302" s="4" t="s">
        <v>68</v>
      </c>
      <c r="P1302" s="37">
        <f t="shared" si="47"/>
        <v>153.6</v>
      </c>
      <c r="R1302" s="43">
        <v>80</v>
      </c>
      <c r="BE1302" s="46">
        <v>12288</v>
      </c>
      <c r="BH1302" s="4">
        <v>50</v>
      </c>
      <c r="BI1302" s="49">
        <v>0</v>
      </c>
      <c r="BJ1302" s="4">
        <v>0.01</v>
      </c>
    </row>
    <row r="1303" spans="1:62" ht="15" x14ac:dyDescent="0.25">
      <c r="A1303" s="4">
        <v>1298</v>
      </c>
      <c r="F1303" s="51" t="s">
        <v>67</v>
      </c>
      <c r="G1303" s="36">
        <v>26647</v>
      </c>
      <c r="L1303" s="4">
        <v>9</v>
      </c>
      <c r="M1303" s="4">
        <v>1</v>
      </c>
      <c r="N1303" s="4">
        <v>60</v>
      </c>
      <c r="O1303" s="4" t="s">
        <v>68</v>
      </c>
      <c r="P1303" s="37">
        <f t="shared" si="47"/>
        <v>3760</v>
      </c>
      <c r="R1303" s="43">
        <v>190</v>
      </c>
      <c r="BE1303" s="46">
        <v>714400</v>
      </c>
      <c r="BH1303" s="4">
        <v>50</v>
      </c>
      <c r="BI1303" s="49">
        <v>0</v>
      </c>
      <c r="BJ1303" s="4">
        <v>0.01</v>
      </c>
    </row>
    <row r="1304" spans="1:62" ht="15" x14ac:dyDescent="0.25">
      <c r="A1304" s="4">
        <v>1299</v>
      </c>
      <c r="F1304" s="51" t="s">
        <v>67</v>
      </c>
      <c r="G1304" s="36">
        <v>48530</v>
      </c>
      <c r="L1304" s="4">
        <v>13</v>
      </c>
      <c r="M1304" s="4">
        <v>2</v>
      </c>
      <c r="N1304" s="4">
        <v>29.9</v>
      </c>
      <c r="O1304" s="4" t="s">
        <v>68</v>
      </c>
      <c r="P1304" s="37">
        <f t="shared" si="47"/>
        <v>5429.9</v>
      </c>
      <c r="R1304" s="43">
        <v>130</v>
      </c>
      <c r="BE1304" s="46">
        <v>705887</v>
      </c>
      <c r="BH1304" s="4">
        <v>50</v>
      </c>
      <c r="BI1304" s="49">
        <v>0</v>
      </c>
      <c r="BJ1304" s="4">
        <v>0.01</v>
      </c>
    </row>
    <row r="1305" spans="1:62" ht="15" x14ac:dyDescent="0.25">
      <c r="A1305" s="4">
        <v>1300</v>
      </c>
      <c r="F1305" s="51" t="s">
        <v>67</v>
      </c>
      <c r="G1305" s="36">
        <v>63152</v>
      </c>
      <c r="L1305" s="4">
        <v>4</v>
      </c>
      <c r="M1305" s="4">
        <v>3</v>
      </c>
      <c r="N1305" s="4">
        <v>17.5</v>
      </c>
      <c r="O1305" s="4" t="s">
        <v>68</v>
      </c>
      <c r="P1305" s="37">
        <f t="shared" si="47"/>
        <v>1917.5</v>
      </c>
      <c r="R1305" s="43">
        <v>100</v>
      </c>
      <c r="BE1305" s="46">
        <v>191750</v>
      </c>
      <c r="BH1305" s="4">
        <v>50</v>
      </c>
      <c r="BI1305" s="49">
        <v>0</v>
      </c>
      <c r="BJ1305" s="4">
        <v>0.01</v>
      </c>
    </row>
    <row r="1306" spans="1:62" ht="15" x14ac:dyDescent="0.25">
      <c r="A1306" s="4">
        <v>1301</v>
      </c>
      <c r="F1306" s="51" t="s">
        <v>67</v>
      </c>
      <c r="G1306" s="36">
        <v>36306</v>
      </c>
      <c r="L1306" s="4">
        <v>1</v>
      </c>
      <c r="M1306" s="4">
        <v>0</v>
      </c>
      <c r="N1306" s="4">
        <v>3.2</v>
      </c>
      <c r="O1306" s="4" t="s">
        <v>68</v>
      </c>
      <c r="P1306" s="37">
        <f t="shared" si="47"/>
        <v>403.2</v>
      </c>
      <c r="R1306" s="43">
        <v>150</v>
      </c>
      <c r="BE1306" s="46">
        <v>60480</v>
      </c>
      <c r="BH1306" s="4">
        <v>50</v>
      </c>
      <c r="BI1306" s="49">
        <v>0</v>
      </c>
      <c r="BJ1306" s="4">
        <v>0.01</v>
      </c>
    </row>
    <row r="1307" spans="1:62" ht="15" x14ac:dyDescent="0.25">
      <c r="A1307" s="4">
        <v>1302</v>
      </c>
      <c r="F1307" s="51" t="s">
        <v>67</v>
      </c>
      <c r="G1307" s="36">
        <v>21594</v>
      </c>
      <c r="L1307" s="4">
        <v>19</v>
      </c>
      <c r="M1307" s="4">
        <v>0</v>
      </c>
      <c r="N1307" s="4">
        <v>50</v>
      </c>
      <c r="O1307" s="4" t="s">
        <v>68</v>
      </c>
      <c r="P1307" s="37">
        <f t="shared" si="47"/>
        <v>7650</v>
      </c>
      <c r="R1307" s="43">
        <v>120</v>
      </c>
      <c r="BE1307" s="46">
        <v>918000</v>
      </c>
      <c r="BH1307" s="4">
        <v>50</v>
      </c>
      <c r="BI1307" s="49">
        <v>0</v>
      </c>
      <c r="BJ1307" s="4">
        <v>0.01</v>
      </c>
    </row>
    <row r="1308" spans="1:62" ht="15" x14ac:dyDescent="0.25">
      <c r="A1308" s="4">
        <v>1303</v>
      </c>
      <c r="F1308" s="51" t="s">
        <v>67</v>
      </c>
      <c r="G1308" s="36">
        <v>28144</v>
      </c>
      <c r="L1308" s="4">
        <v>0</v>
      </c>
      <c r="M1308" s="4">
        <v>1</v>
      </c>
      <c r="N1308" s="4">
        <v>39</v>
      </c>
      <c r="O1308" s="4" t="s">
        <v>68</v>
      </c>
      <c r="P1308" s="37">
        <f t="shared" si="47"/>
        <v>139</v>
      </c>
      <c r="R1308" s="43">
        <v>160</v>
      </c>
      <c r="BE1308" s="46">
        <v>22240</v>
      </c>
      <c r="BH1308" s="4">
        <v>50</v>
      </c>
      <c r="BI1308" s="49">
        <v>0</v>
      </c>
      <c r="BJ1308" s="4">
        <v>0.01</v>
      </c>
    </row>
    <row r="1309" spans="1:62" ht="15" x14ac:dyDescent="0.25">
      <c r="A1309" s="4">
        <v>1304</v>
      </c>
      <c r="F1309" s="51" t="s">
        <v>67</v>
      </c>
      <c r="G1309" s="36">
        <v>21607</v>
      </c>
      <c r="L1309" s="4">
        <v>2</v>
      </c>
      <c r="M1309" s="4">
        <v>0</v>
      </c>
      <c r="N1309" s="4">
        <v>80</v>
      </c>
      <c r="O1309" s="4" t="s">
        <v>68</v>
      </c>
      <c r="P1309" s="37">
        <f t="shared" si="47"/>
        <v>880</v>
      </c>
      <c r="R1309" s="43">
        <v>140</v>
      </c>
      <c r="BE1309" s="46">
        <v>123200</v>
      </c>
      <c r="BH1309" s="4">
        <v>50</v>
      </c>
      <c r="BI1309" s="49">
        <v>0</v>
      </c>
      <c r="BJ1309" s="4">
        <v>0.01</v>
      </c>
    </row>
    <row r="1310" spans="1:62" ht="15" x14ac:dyDescent="0.25">
      <c r="A1310" s="4">
        <v>1305</v>
      </c>
      <c r="F1310" s="51" t="s">
        <v>67</v>
      </c>
      <c r="G1310" s="36">
        <v>28145</v>
      </c>
      <c r="L1310" s="4">
        <v>9</v>
      </c>
      <c r="M1310" s="4">
        <v>2</v>
      </c>
      <c r="N1310" s="4">
        <v>39</v>
      </c>
      <c r="O1310" s="4" t="s">
        <v>68</v>
      </c>
      <c r="P1310" s="37">
        <f t="shared" si="47"/>
        <v>3839</v>
      </c>
      <c r="R1310" s="43">
        <v>100</v>
      </c>
      <c r="BE1310" s="46">
        <v>383900</v>
      </c>
      <c r="BH1310" s="4">
        <v>50</v>
      </c>
      <c r="BI1310" s="49">
        <v>0</v>
      </c>
      <c r="BJ1310" s="4">
        <v>0.01</v>
      </c>
    </row>
    <row r="1311" spans="1:62" ht="15" x14ac:dyDescent="0.25">
      <c r="A1311" s="4">
        <v>1306</v>
      </c>
      <c r="F1311" s="51" t="s">
        <v>67</v>
      </c>
      <c r="G1311" s="36">
        <v>28176</v>
      </c>
      <c r="L1311" s="4">
        <v>7</v>
      </c>
      <c r="M1311" s="4">
        <v>2</v>
      </c>
      <c r="N1311" s="4">
        <v>32</v>
      </c>
      <c r="O1311" s="4" t="s">
        <v>68</v>
      </c>
      <c r="P1311" s="37">
        <f t="shared" si="47"/>
        <v>3032</v>
      </c>
      <c r="R1311" s="43">
        <v>100</v>
      </c>
      <c r="BE1311" s="46">
        <v>303200</v>
      </c>
      <c r="BH1311" s="4">
        <v>50</v>
      </c>
      <c r="BI1311" s="49">
        <v>0</v>
      </c>
      <c r="BJ1311" s="4">
        <v>0.01</v>
      </c>
    </row>
    <row r="1312" spans="1:62" ht="15" x14ac:dyDescent="0.25">
      <c r="A1312" s="4">
        <v>1307</v>
      </c>
      <c r="F1312" s="51" t="s">
        <v>67</v>
      </c>
      <c r="G1312" s="36">
        <v>26072</v>
      </c>
      <c r="L1312" s="4">
        <v>13</v>
      </c>
      <c r="M1312" s="4">
        <v>2</v>
      </c>
      <c r="N1312" s="4">
        <v>30</v>
      </c>
      <c r="O1312" s="4" t="s">
        <v>68</v>
      </c>
      <c r="P1312" s="37">
        <f t="shared" si="47"/>
        <v>5430</v>
      </c>
      <c r="R1312" s="43">
        <v>80</v>
      </c>
      <c r="BE1312" s="46">
        <v>434400</v>
      </c>
      <c r="BH1312" s="4">
        <v>50</v>
      </c>
      <c r="BI1312" s="49">
        <v>0</v>
      </c>
      <c r="BJ1312" s="4">
        <v>0.01</v>
      </c>
    </row>
    <row r="1313" spans="1:62" ht="15" x14ac:dyDescent="0.25">
      <c r="A1313" s="4">
        <v>1308</v>
      </c>
      <c r="F1313" s="51" t="s">
        <v>67</v>
      </c>
      <c r="G1313" s="36">
        <v>26569</v>
      </c>
      <c r="L1313" s="4">
        <v>7</v>
      </c>
      <c r="M1313" s="4">
        <v>3</v>
      </c>
      <c r="N1313" s="4">
        <v>70</v>
      </c>
      <c r="O1313" s="4" t="s">
        <v>68</v>
      </c>
      <c r="P1313" s="37">
        <f t="shared" si="47"/>
        <v>3170</v>
      </c>
      <c r="R1313" s="43">
        <v>150</v>
      </c>
      <c r="BE1313" s="46">
        <v>475500</v>
      </c>
      <c r="BH1313" s="4">
        <v>50</v>
      </c>
      <c r="BI1313" s="49">
        <v>0</v>
      </c>
      <c r="BJ1313" s="4">
        <v>0.01</v>
      </c>
    </row>
    <row r="1314" spans="1:62" ht="15" x14ac:dyDescent="0.25">
      <c r="A1314" s="4">
        <v>1309</v>
      </c>
      <c r="F1314" s="51" t="s">
        <v>67</v>
      </c>
      <c r="G1314" s="36">
        <v>26585</v>
      </c>
      <c r="L1314" s="4">
        <v>4</v>
      </c>
      <c r="M1314" s="4">
        <v>1</v>
      </c>
      <c r="N1314" s="4">
        <v>30</v>
      </c>
      <c r="O1314" s="4" t="s">
        <v>68</v>
      </c>
      <c r="P1314" s="37">
        <f t="shared" si="47"/>
        <v>1730</v>
      </c>
      <c r="R1314" s="43">
        <v>180</v>
      </c>
      <c r="BE1314" s="46">
        <v>311400</v>
      </c>
      <c r="BH1314" s="4">
        <v>50</v>
      </c>
      <c r="BI1314" s="49">
        <v>0</v>
      </c>
      <c r="BJ1314" s="4">
        <v>0.01</v>
      </c>
    </row>
    <row r="1315" spans="1:62" ht="15" x14ac:dyDescent="0.25">
      <c r="A1315" s="4">
        <v>1310</v>
      </c>
      <c r="F1315" s="51" t="s">
        <v>67</v>
      </c>
      <c r="G1315" s="36">
        <v>52471</v>
      </c>
      <c r="L1315" s="4">
        <v>0</v>
      </c>
      <c r="M1315" s="4">
        <v>1</v>
      </c>
      <c r="N1315" s="4">
        <v>57.4</v>
      </c>
      <c r="O1315" s="4" t="s">
        <v>68</v>
      </c>
      <c r="P1315" s="37">
        <f t="shared" si="47"/>
        <v>157.4</v>
      </c>
      <c r="R1315" s="43">
        <v>80</v>
      </c>
      <c r="BE1315" s="46">
        <v>12592</v>
      </c>
      <c r="BH1315" s="4">
        <v>50</v>
      </c>
      <c r="BI1315" s="49">
        <v>0</v>
      </c>
      <c r="BJ1315" s="4">
        <v>0.01</v>
      </c>
    </row>
    <row r="1316" spans="1:62" ht="15" x14ac:dyDescent="0.25">
      <c r="A1316" s="4">
        <v>1311</v>
      </c>
      <c r="F1316" s="51" t="s">
        <v>67</v>
      </c>
      <c r="G1316" s="36">
        <v>29039</v>
      </c>
      <c r="L1316" s="4">
        <v>4</v>
      </c>
      <c r="M1316" s="4">
        <v>3</v>
      </c>
      <c r="N1316" s="4">
        <v>33.299999999999997</v>
      </c>
      <c r="O1316" s="4" t="s">
        <v>68</v>
      </c>
      <c r="P1316" s="37">
        <f t="shared" si="47"/>
        <v>1933.3</v>
      </c>
      <c r="R1316" s="43">
        <v>80</v>
      </c>
      <c r="BE1316" s="46">
        <v>154664</v>
      </c>
      <c r="BH1316" s="4">
        <v>50</v>
      </c>
      <c r="BI1316" s="49">
        <v>0</v>
      </c>
      <c r="BJ1316" s="4">
        <v>0.01</v>
      </c>
    </row>
    <row r="1317" spans="1:62" ht="15" x14ac:dyDescent="0.25">
      <c r="A1317" s="4">
        <v>1312</v>
      </c>
      <c r="F1317" s="51" t="s">
        <v>67</v>
      </c>
      <c r="G1317" s="36">
        <v>43246</v>
      </c>
      <c r="L1317" s="4">
        <v>2</v>
      </c>
      <c r="M1317" s="4">
        <v>0</v>
      </c>
      <c r="N1317" s="4">
        <v>0</v>
      </c>
      <c r="O1317" s="4" t="s">
        <v>68</v>
      </c>
      <c r="P1317" s="37">
        <f t="shared" si="47"/>
        <v>800</v>
      </c>
      <c r="R1317" s="43">
        <v>220</v>
      </c>
      <c r="BE1317" s="46">
        <v>176000</v>
      </c>
      <c r="BH1317" s="4">
        <v>50</v>
      </c>
      <c r="BI1317" s="49">
        <v>0</v>
      </c>
      <c r="BJ1317" s="4">
        <v>0.01</v>
      </c>
    </row>
    <row r="1318" spans="1:62" ht="15" x14ac:dyDescent="0.25">
      <c r="A1318" s="4">
        <v>1313</v>
      </c>
      <c r="F1318" s="51" t="s">
        <v>67</v>
      </c>
      <c r="G1318" s="36">
        <v>34124</v>
      </c>
      <c r="L1318" s="4">
        <v>2</v>
      </c>
      <c r="M1318" s="4">
        <v>0</v>
      </c>
      <c r="N1318" s="4">
        <v>12</v>
      </c>
      <c r="O1318" s="4" t="s">
        <v>68</v>
      </c>
      <c r="P1318" s="37">
        <f t="shared" si="47"/>
        <v>812</v>
      </c>
      <c r="R1318" s="43">
        <v>200</v>
      </c>
      <c r="BE1318" s="46">
        <v>162400</v>
      </c>
      <c r="BH1318" s="4">
        <v>50</v>
      </c>
      <c r="BI1318" s="49">
        <v>0</v>
      </c>
      <c r="BJ1318" s="4">
        <v>0.01</v>
      </c>
    </row>
    <row r="1319" spans="1:62" ht="15" x14ac:dyDescent="0.25">
      <c r="A1319" s="4">
        <v>1314</v>
      </c>
      <c r="F1319" s="51" t="s">
        <v>67</v>
      </c>
      <c r="G1319" s="36">
        <v>34143</v>
      </c>
      <c r="L1319" s="4">
        <v>2</v>
      </c>
      <c r="M1319" s="4">
        <v>2</v>
      </c>
      <c r="N1319" s="4">
        <v>88</v>
      </c>
      <c r="O1319" s="4" t="s">
        <v>68</v>
      </c>
      <c r="P1319" s="37">
        <f t="shared" si="47"/>
        <v>1088</v>
      </c>
      <c r="R1319" s="43">
        <v>180</v>
      </c>
      <c r="BE1319" s="46">
        <v>195840</v>
      </c>
      <c r="BH1319" s="4">
        <v>50</v>
      </c>
      <c r="BI1319" s="49">
        <v>0</v>
      </c>
      <c r="BJ1319" s="4">
        <v>0.01</v>
      </c>
    </row>
    <row r="1320" spans="1:62" ht="15" x14ac:dyDescent="0.25">
      <c r="A1320" s="4">
        <v>1315</v>
      </c>
      <c r="F1320" s="51" t="s">
        <v>67</v>
      </c>
      <c r="G1320" s="36">
        <v>34144</v>
      </c>
      <c r="L1320" s="4">
        <v>0</v>
      </c>
      <c r="M1320" s="4">
        <v>1</v>
      </c>
      <c r="N1320" s="4">
        <v>42</v>
      </c>
      <c r="O1320" s="4" t="s">
        <v>68</v>
      </c>
      <c r="P1320" s="37">
        <f t="shared" si="47"/>
        <v>142</v>
      </c>
      <c r="R1320" s="43">
        <v>200</v>
      </c>
      <c r="BE1320" s="46">
        <v>28400</v>
      </c>
      <c r="BH1320" s="4">
        <v>50</v>
      </c>
      <c r="BI1320" s="49">
        <v>0</v>
      </c>
      <c r="BJ1320" s="4">
        <v>0.01</v>
      </c>
    </row>
    <row r="1321" spans="1:62" ht="15" x14ac:dyDescent="0.25">
      <c r="A1321" s="4">
        <v>1316</v>
      </c>
      <c r="F1321" s="51" t="s">
        <v>67</v>
      </c>
      <c r="G1321" s="36">
        <v>57898</v>
      </c>
      <c r="L1321" s="4">
        <v>0</v>
      </c>
      <c r="M1321" s="4">
        <v>1</v>
      </c>
      <c r="N1321" s="4">
        <v>57.5</v>
      </c>
      <c r="O1321" s="4" t="s">
        <v>68</v>
      </c>
      <c r="P1321" s="37">
        <f t="shared" si="47"/>
        <v>157.5</v>
      </c>
      <c r="R1321" s="43">
        <v>250</v>
      </c>
      <c r="BE1321" s="46">
        <v>39375</v>
      </c>
      <c r="BH1321" s="4">
        <v>50</v>
      </c>
      <c r="BI1321" s="49">
        <v>0</v>
      </c>
      <c r="BJ1321" s="4">
        <v>0.01</v>
      </c>
    </row>
    <row r="1322" spans="1:62" ht="15" x14ac:dyDescent="0.25">
      <c r="A1322" s="4">
        <v>1317</v>
      </c>
      <c r="F1322" s="51" t="s">
        <v>67</v>
      </c>
      <c r="G1322" s="36">
        <v>28828</v>
      </c>
      <c r="L1322" s="4">
        <v>30</v>
      </c>
      <c r="M1322" s="4">
        <v>0</v>
      </c>
      <c r="N1322" s="4">
        <v>84</v>
      </c>
      <c r="O1322" s="4" t="s">
        <v>68</v>
      </c>
      <c r="P1322" s="37">
        <f t="shared" si="47"/>
        <v>12084</v>
      </c>
      <c r="R1322" s="43">
        <v>120</v>
      </c>
      <c r="BE1322" s="46">
        <v>1450080</v>
      </c>
      <c r="BH1322" s="4">
        <v>50</v>
      </c>
      <c r="BI1322" s="49">
        <v>0</v>
      </c>
      <c r="BJ1322" s="4">
        <v>0.01</v>
      </c>
    </row>
    <row r="1323" spans="1:62" ht="15" x14ac:dyDescent="0.25">
      <c r="A1323" s="4">
        <v>1318</v>
      </c>
      <c r="F1323" s="51" t="s">
        <v>67</v>
      </c>
      <c r="G1323" s="36">
        <v>58201</v>
      </c>
      <c r="L1323" s="4">
        <v>0</v>
      </c>
      <c r="M1323" s="4">
        <v>0</v>
      </c>
      <c r="N1323" s="4">
        <v>46.4</v>
      </c>
      <c r="O1323" s="4" t="s">
        <v>68</v>
      </c>
      <c r="P1323" s="37">
        <f t="shared" si="47"/>
        <v>46.4</v>
      </c>
      <c r="R1323" s="43">
        <v>250</v>
      </c>
      <c r="BE1323" s="46">
        <v>11600</v>
      </c>
      <c r="BH1323" s="4">
        <v>50</v>
      </c>
      <c r="BI1323" s="49">
        <v>0</v>
      </c>
      <c r="BJ1323" s="4">
        <v>0.01</v>
      </c>
    </row>
    <row r="1324" spans="1:62" ht="15" x14ac:dyDescent="0.25">
      <c r="A1324" s="4">
        <v>1319</v>
      </c>
      <c r="F1324" s="51" t="s">
        <v>67</v>
      </c>
      <c r="G1324" s="36">
        <v>28777</v>
      </c>
      <c r="L1324" s="4">
        <v>6</v>
      </c>
      <c r="M1324" s="4">
        <v>1</v>
      </c>
      <c r="N1324" s="4">
        <v>65.900000000000006</v>
      </c>
      <c r="O1324" s="4" t="s">
        <v>68</v>
      </c>
      <c r="P1324" s="37">
        <f t="shared" si="47"/>
        <v>2565.9</v>
      </c>
      <c r="R1324" s="43">
        <v>80</v>
      </c>
      <c r="BE1324" s="46">
        <v>205272</v>
      </c>
      <c r="BH1324" s="4">
        <v>50</v>
      </c>
      <c r="BI1324" s="49">
        <v>0</v>
      </c>
      <c r="BJ1324" s="4">
        <v>0.01</v>
      </c>
    </row>
    <row r="1325" spans="1:62" ht="15" x14ac:dyDescent="0.25">
      <c r="A1325" s="4">
        <v>1320</v>
      </c>
      <c r="F1325" s="51" t="s">
        <v>67</v>
      </c>
      <c r="G1325" s="36">
        <v>34865</v>
      </c>
      <c r="L1325" s="4">
        <v>7</v>
      </c>
      <c r="M1325" s="4">
        <v>0</v>
      </c>
      <c r="N1325" s="4">
        <v>38</v>
      </c>
      <c r="O1325" s="4" t="s">
        <v>68</v>
      </c>
      <c r="P1325" s="37">
        <f t="shared" si="47"/>
        <v>2838</v>
      </c>
      <c r="R1325" s="43">
        <v>200</v>
      </c>
      <c r="BE1325" s="46">
        <v>567600</v>
      </c>
      <c r="BH1325" s="4">
        <v>50</v>
      </c>
      <c r="BI1325" s="49">
        <v>0</v>
      </c>
      <c r="BJ1325" s="4">
        <v>0.01</v>
      </c>
    </row>
    <row r="1326" spans="1:62" ht="15" x14ac:dyDescent="0.25">
      <c r="A1326" s="4">
        <v>1321</v>
      </c>
      <c r="F1326" s="51" t="s">
        <v>67</v>
      </c>
      <c r="G1326" s="36">
        <v>32870</v>
      </c>
      <c r="L1326" s="4">
        <v>9</v>
      </c>
      <c r="M1326" s="4">
        <v>3</v>
      </c>
      <c r="N1326" s="4">
        <v>7.2</v>
      </c>
      <c r="O1326" s="4" t="s">
        <v>68</v>
      </c>
      <c r="P1326" s="37">
        <f t="shared" si="47"/>
        <v>3907.2</v>
      </c>
      <c r="R1326" s="43">
        <v>80</v>
      </c>
      <c r="BE1326" s="46">
        <v>312576</v>
      </c>
      <c r="BH1326" s="4">
        <v>50</v>
      </c>
      <c r="BI1326" s="49">
        <v>0</v>
      </c>
      <c r="BJ1326" s="4">
        <v>0.01</v>
      </c>
    </row>
    <row r="1327" spans="1:62" ht="15" x14ac:dyDescent="0.25">
      <c r="A1327" s="4">
        <v>1322</v>
      </c>
      <c r="F1327" s="51" t="s">
        <v>67</v>
      </c>
      <c r="G1327" s="36">
        <v>28190</v>
      </c>
      <c r="L1327" s="4">
        <v>9</v>
      </c>
      <c r="M1327" s="4">
        <v>3</v>
      </c>
      <c r="N1327" s="4">
        <v>69</v>
      </c>
      <c r="O1327" s="4" t="s">
        <v>68</v>
      </c>
      <c r="P1327" s="37">
        <f t="shared" si="47"/>
        <v>3969</v>
      </c>
      <c r="R1327" s="43">
        <v>80</v>
      </c>
      <c r="BE1327" s="46">
        <v>317520</v>
      </c>
      <c r="BH1327" s="4">
        <v>50</v>
      </c>
      <c r="BI1327" s="49">
        <v>0</v>
      </c>
      <c r="BJ1327" s="4">
        <v>0.01</v>
      </c>
    </row>
    <row r="1328" spans="1:62" ht="15" x14ac:dyDescent="0.25">
      <c r="A1328" s="4">
        <v>1323</v>
      </c>
      <c r="F1328" s="51" t="s">
        <v>67</v>
      </c>
      <c r="G1328" s="36">
        <v>21559</v>
      </c>
      <c r="L1328" s="4">
        <v>8</v>
      </c>
      <c r="M1328" s="4">
        <v>1</v>
      </c>
      <c r="N1328" s="4">
        <v>17.8</v>
      </c>
      <c r="O1328" s="4" t="s">
        <v>68</v>
      </c>
      <c r="P1328" s="37">
        <f t="shared" si="47"/>
        <v>3317.8</v>
      </c>
      <c r="R1328" s="43">
        <v>80</v>
      </c>
      <c r="BE1328" s="46">
        <v>265424</v>
      </c>
      <c r="BH1328" s="4">
        <v>50</v>
      </c>
      <c r="BI1328" s="49">
        <v>0</v>
      </c>
      <c r="BJ1328" s="4">
        <v>0.01</v>
      </c>
    </row>
    <row r="1329" spans="1:62" ht="15" x14ac:dyDescent="0.25">
      <c r="A1329" s="4">
        <v>1324</v>
      </c>
      <c r="F1329" s="51" t="s">
        <v>67</v>
      </c>
      <c r="G1329" s="36">
        <v>32979</v>
      </c>
      <c r="L1329" s="4">
        <v>3</v>
      </c>
      <c r="M1329" s="4">
        <v>2</v>
      </c>
      <c r="N1329" s="4">
        <v>6</v>
      </c>
      <c r="O1329" s="4" t="s">
        <v>68</v>
      </c>
      <c r="P1329" s="37">
        <f t="shared" si="47"/>
        <v>1406</v>
      </c>
      <c r="R1329" s="43">
        <v>130</v>
      </c>
      <c r="BE1329" s="46">
        <v>182780</v>
      </c>
      <c r="BH1329" s="4">
        <v>50</v>
      </c>
      <c r="BI1329" s="49">
        <v>0</v>
      </c>
      <c r="BJ1329" s="4">
        <v>0.01</v>
      </c>
    </row>
    <row r="1330" spans="1:62" ht="15" x14ac:dyDescent="0.25">
      <c r="A1330" s="4">
        <v>1325</v>
      </c>
      <c r="F1330" s="51" t="s">
        <v>67</v>
      </c>
      <c r="G1330" s="36">
        <v>33135</v>
      </c>
      <c r="L1330" s="4">
        <v>2</v>
      </c>
      <c r="M1330" s="4">
        <v>3</v>
      </c>
      <c r="N1330" s="4">
        <v>17.100000000000001</v>
      </c>
      <c r="O1330" s="4" t="s">
        <v>68</v>
      </c>
      <c r="P1330" s="37">
        <f t="shared" si="47"/>
        <v>1117.0999999999999</v>
      </c>
      <c r="R1330" s="43">
        <v>100</v>
      </c>
      <c r="BE1330" s="46">
        <v>111709.99999999999</v>
      </c>
      <c r="BH1330" s="4">
        <v>50</v>
      </c>
      <c r="BI1330" s="49">
        <v>0</v>
      </c>
      <c r="BJ1330" s="4">
        <v>0.01</v>
      </c>
    </row>
    <row r="1331" spans="1:62" ht="15" x14ac:dyDescent="0.25">
      <c r="A1331" s="4">
        <v>1326</v>
      </c>
      <c r="F1331" s="51" t="s">
        <v>67</v>
      </c>
      <c r="G1331" s="36">
        <v>25009</v>
      </c>
      <c r="L1331" s="4">
        <v>4</v>
      </c>
      <c r="M1331" s="4">
        <v>3</v>
      </c>
      <c r="N1331" s="4">
        <v>20</v>
      </c>
      <c r="O1331" s="4" t="s">
        <v>68</v>
      </c>
      <c r="P1331" s="37">
        <f t="shared" si="47"/>
        <v>1920</v>
      </c>
      <c r="R1331" s="43">
        <v>80</v>
      </c>
      <c r="BE1331" s="46">
        <v>153600</v>
      </c>
      <c r="BH1331" s="4">
        <v>50</v>
      </c>
      <c r="BI1331" s="49">
        <v>0</v>
      </c>
      <c r="BJ1331" s="4">
        <v>0.01</v>
      </c>
    </row>
    <row r="1332" spans="1:62" ht="15" x14ac:dyDescent="0.25">
      <c r="A1332" s="4">
        <v>1327</v>
      </c>
      <c r="F1332" s="51" t="s">
        <v>67</v>
      </c>
      <c r="G1332" s="36">
        <v>29083</v>
      </c>
      <c r="L1332" s="4">
        <v>1</v>
      </c>
      <c r="M1332" s="4">
        <v>1</v>
      </c>
      <c r="N1332" s="4">
        <v>35</v>
      </c>
      <c r="O1332" s="4" t="s">
        <v>68</v>
      </c>
      <c r="P1332" s="37">
        <f t="shared" si="47"/>
        <v>535</v>
      </c>
      <c r="R1332" s="43">
        <v>80</v>
      </c>
      <c r="BE1332" s="46">
        <v>42800</v>
      </c>
      <c r="BH1332" s="4">
        <v>50</v>
      </c>
      <c r="BI1332" s="49">
        <v>0</v>
      </c>
      <c r="BJ1332" s="4">
        <v>0.01</v>
      </c>
    </row>
    <row r="1333" spans="1:62" ht="15" x14ac:dyDescent="0.25">
      <c r="A1333" s="4">
        <v>1328</v>
      </c>
      <c r="F1333" s="51" t="s">
        <v>67</v>
      </c>
      <c r="G1333" s="36">
        <v>29061</v>
      </c>
      <c r="L1333" s="4">
        <v>3</v>
      </c>
      <c r="M1333" s="4">
        <v>0</v>
      </c>
      <c r="N1333" s="4">
        <v>25</v>
      </c>
      <c r="O1333" s="4" t="s">
        <v>68</v>
      </c>
      <c r="P1333" s="37">
        <f t="shared" si="47"/>
        <v>1225</v>
      </c>
      <c r="R1333" s="43">
        <v>80</v>
      </c>
      <c r="BE1333" s="46">
        <v>98000</v>
      </c>
      <c r="BH1333" s="4">
        <v>50</v>
      </c>
      <c r="BI1333" s="49">
        <v>0</v>
      </c>
      <c r="BJ1333" s="4">
        <v>0.01</v>
      </c>
    </row>
    <row r="1334" spans="1:62" ht="15" x14ac:dyDescent="0.25">
      <c r="A1334" s="4">
        <v>1329</v>
      </c>
      <c r="F1334" s="51" t="s">
        <v>67</v>
      </c>
      <c r="G1334" s="36">
        <v>29063</v>
      </c>
      <c r="L1334" s="4">
        <v>5</v>
      </c>
      <c r="M1334" s="4">
        <v>1</v>
      </c>
      <c r="N1334" s="4">
        <v>2.8</v>
      </c>
      <c r="O1334" s="4" t="s">
        <v>68</v>
      </c>
      <c r="P1334" s="37">
        <f t="shared" si="47"/>
        <v>2102.8000000000002</v>
      </c>
      <c r="R1334" s="43">
        <v>80</v>
      </c>
      <c r="BE1334" s="46">
        <v>168224</v>
      </c>
      <c r="BH1334" s="4">
        <v>50</v>
      </c>
      <c r="BI1334" s="49">
        <v>0</v>
      </c>
      <c r="BJ1334" s="4">
        <v>0.01</v>
      </c>
    </row>
    <row r="1335" spans="1:62" ht="15" x14ac:dyDescent="0.25">
      <c r="A1335" s="4">
        <v>1330</v>
      </c>
      <c r="F1335" s="51" t="s">
        <v>67</v>
      </c>
      <c r="G1335" s="36">
        <v>29064</v>
      </c>
      <c r="L1335" s="4">
        <v>7</v>
      </c>
      <c r="M1335" s="4">
        <v>2</v>
      </c>
      <c r="N1335" s="4">
        <v>84</v>
      </c>
      <c r="O1335" s="4" t="s">
        <v>68</v>
      </c>
      <c r="P1335" s="37">
        <f t="shared" si="47"/>
        <v>3084</v>
      </c>
      <c r="R1335" s="43">
        <v>80</v>
      </c>
      <c r="BE1335" s="46">
        <v>246720</v>
      </c>
      <c r="BH1335" s="4">
        <v>50</v>
      </c>
      <c r="BI1335" s="49">
        <v>0</v>
      </c>
      <c r="BJ1335" s="4">
        <v>0.01</v>
      </c>
    </row>
    <row r="1336" spans="1:62" ht="15" x14ac:dyDescent="0.25">
      <c r="A1336" s="4">
        <v>1331</v>
      </c>
      <c r="F1336" s="51" t="s">
        <v>67</v>
      </c>
      <c r="G1336" s="36">
        <v>29066</v>
      </c>
      <c r="L1336" s="4">
        <v>6</v>
      </c>
      <c r="M1336" s="4">
        <v>3</v>
      </c>
      <c r="N1336" s="4">
        <v>51</v>
      </c>
      <c r="O1336" s="4" t="s">
        <v>68</v>
      </c>
      <c r="P1336" s="37">
        <f t="shared" si="47"/>
        <v>2751</v>
      </c>
      <c r="R1336" s="43">
        <v>80</v>
      </c>
      <c r="BE1336" s="46">
        <v>220080</v>
      </c>
      <c r="BH1336" s="4">
        <v>50</v>
      </c>
      <c r="BI1336" s="49">
        <v>0</v>
      </c>
      <c r="BJ1336" s="4">
        <v>0.01</v>
      </c>
    </row>
    <row r="1337" spans="1:62" ht="15" x14ac:dyDescent="0.25">
      <c r="A1337" s="4">
        <v>1332</v>
      </c>
      <c r="F1337" s="51" t="s">
        <v>67</v>
      </c>
      <c r="G1337" s="36">
        <v>28120</v>
      </c>
      <c r="L1337" s="4">
        <v>4</v>
      </c>
      <c r="M1337" s="4">
        <v>2</v>
      </c>
      <c r="N1337" s="4">
        <v>71</v>
      </c>
      <c r="O1337" s="4" t="s">
        <v>68</v>
      </c>
      <c r="P1337" s="37">
        <f t="shared" si="47"/>
        <v>1871</v>
      </c>
      <c r="R1337" s="43">
        <v>80</v>
      </c>
      <c r="BE1337" s="46">
        <v>149680</v>
      </c>
      <c r="BH1337" s="4">
        <v>50</v>
      </c>
      <c r="BI1337" s="49">
        <v>0</v>
      </c>
      <c r="BJ1337" s="4">
        <v>0.01</v>
      </c>
    </row>
    <row r="1338" spans="1:62" ht="15" x14ac:dyDescent="0.25">
      <c r="A1338" s="4">
        <v>1333</v>
      </c>
      <c r="F1338" s="51" t="s">
        <v>67</v>
      </c>
      <c r="G1338" s="36">
        <v>29485</v>
      </c>
      <c r="L1338" s="4">
        <v>1</v>
      </c>
      <c r="M1338" s="4">
        <v>2</v>
      </c>
      <c r="N1338" s="4">
        <v>23</v>
      </c>
      <c r="O1338" s="4" t="s">
        <v>68</v>
      </c>
      <c r="P1338" s="37">
        <f t="shared" si="47"/>
        <v>623</v>
      </c>
      <c r="R1338" s="43">
        <v>350</v>
      </c>
      <c r="BE1338" s="46">
        <v>218050</v>
      </c>
      <c r="BH1338" s="4">
        <v>50</v>
      </c>
      <c r="BI1338" s="49">
        <v>0</v>
      </c>
      <c r="BJ1338" s="4">
        <v>0.01</v>
      </c>
    </row>
    <row r="1339" spans="1:62" ht="15" x14ac:dyDescent="0.25">
      <c r="A1339" s="4">
        <v>1334</v>
      </c>
      <c r="F1339" s="51" t="s">
        <v>67</v>
      </c>
      <c r="G1339" s="36">
        <v>29486</v>
      </c>
      <c r="L1339" s="4">
        <v>0</v>
      </c>
      <c r="M1339" s="4">
        <v>1</v>
      </c>
      <c r="N1339" s="4">
        <v>26</v>
      </c>
      <c r="O1339" s="4" t="s">
        <v>68</v>
      </c>
      <c r="P1339" s="37">
        <f t="shared" si="47"/>
        <v>126</v>
      </c>
      <c r="R1339" s="43">
        <v>350</v>
      </c>
      <c r="BE1339" s="46">
        <v>44100</v>
      </c>
      <c r="BH1339" s="4">
        <v>50</v>
      </c>
      <c r="BI1339" s="49">
        <v>0</v>
      </c>
      <c r="BJ1339" s="4">
        <v>0.01</v>
      </c>
    </row>
    <row r="1340" spans="1:62" ht="15" x14ac:dyDescent="0.25">
      <c r="A1340" s="4">
        <v>1335</v>
      </c>
      <c r="F1340" s="51" t="s">
        <v>67</v>
      </c>
      <c r="G1340" s="36">
        <v>26567</v>
      </c>
      <c r="L1340" s="4">
        <v>0</v>
      </c>
      <c r="M1340" s="4">
        <v>2</v>
      </c>
      <c r="N1340" s="4">
        <v>0</v>
      </c>
      <c r="O1340" s="4" t="s">
        <v>68</v>
      </c>
      <c r="P1340" s="37">
        <f t="shared" si="47"/>
        <v>200</v>
      </c>
      <c r="R1340" s="43">
        <v>200</v>
      </c>
      <c r="BE1340" s="46">
        <v>40000</v>
      </c>
      <c r="BH1340" s="4">
        <v>50</v>
      </c>
      <c r="BI1340" s="49">
        <v>0</v>
      </c>
      <c r="BJ1340" s="4">
        <v>0.01</v>
      </c>
    </row>
    <row r="1341" spans="1:62" ht="15" x14ac:dyDescent="0.25">
      <c r="A1341" s="4">
        <v>1336</v>
      </c>
      <c r="F1341" s="51" t="s">
        <v>67</v>
      </c>
      <c r="G1341" s="36">
        <v>26588</v>
      </c>
      <c r="L1341" s="4">
        <v>2</v>
      </c>
      <c r="M1341" s="4">
        <v>0</v>
      </c>
      <c r="N1341" s="4">
        <v>10</v>
      </c>
      <c r="O1341" s="4" t="s">
        <v>68</v>
      </c>
      <c r="P1341" s="37">
        <f t="shared" si="47"/>
        <v>810</v>
      </c>
      <c r="R1341" s="43">
        <v>80</v>
      </c>
      <c r="BE1341" s="46">
        <v>64800</v>
      </c>
      <c r="BH1341" s="4">
        <v>50</v>
      </c>
      <c r="BI1341" s="49">
        <v>0</v>
      </c>
      <c r="BJ1341" s="4">
        <v>0.01</v>
      </c>
    </row>
    <row r="1342" spans="1:62" ht="15" x14ac:dyDescent="0.25">
      <c r="A1342" s="4">
        <v>1337</v>
      </c>
      <c r="F1342" s="51" t="s">
        <v>67</v>
      </c>
      <c r="G1342" s="36">
        <v>26584</v>
      </c>
      <c r="L1342" s="4">
        <v>11</v>
      </c>
      <c r="M1342" s="4">
        <v>1</v>
      </c>
      <c r="N1342" s="4">
        <v>80</v>
      </c>
      <c r="O1342" s="4" t="s">
        <v>68</v>
      </c>
      <c r="P1342" s="37">
        <f t="shared" si="47"/>
        <v>4580</v>
      </c>
      <c r="R1342" s="43">
        <v>130</v>
      </c>
      <c r="BE1342" s="46">
        <v>595400</v>
      </c>
      <c r="BH1342" s="4">
        <v>50</v>
      </c>
      <c r="BI1342" s="49">
        <v>0</v>
      </c>
      <c r="BJ1342" s="4">
        <v>0.01</v>
      </c>
    </row>
    <row r="1343" spans="1:62" ht="15" x14ac:dyDescent="0.25">
      <c r="A1343" s="4">
        <v>1338</v>
      </c>
      <c r="F1343" s="51" t="s">
        <v>67</v>
      </c>
      <c r="G1343" s="36">
        <v>26598</v>
      </c>
      <c r="L1343" s="4">
        <v>2</v>
      </c>
      <c r="M1343" s="4">
        <v>3</v>
      </c>
      <c r="N1343" s="4">
        <v>90</v>
      </c>
      <c r="O1343" s="4" t="s">
        <v>68</v>
      </c>
      <c r="P1343" s="37">
        <f t="shared" si="47"/>
        <v>1190</v>
      </c>
      <c r="R1343" s="43">
        <v>100</v>
      </c>
      <c r="BE1343" s="46">
        <v>119000</v>
      </c>
      <c r="BH1343" s="4">
        <v>50</v>
      </c>
      <c r="BI1343" s="49">
        <v>0</v>
      </c>
      <c r="BJ1343" s="4">
        <v>0.01</v>
      </c>
    </row>
    <row r="1344" spans="1:62" ht="15" x14ac:dyDescent="0.25">
      <c r="A1344" s="4">
        <v>1339</v>
      </c>
      <c r="F1344" s="51" t="s">
        <v>67</v>
      </c>
      <c r="G1344" s="36">
        <v>34669</v>
      </c>
      <c r="L1344" s="4">
        <v>3</v>
      </c>
      <c r="M1344" s="4">
        <v>0</v>
      </c>
      <c r="N1344" s="4">
        <v>45</v>
      </c>
      <c r="O1344" s="4" t="s">
        <v>68</v>
      </c>
      <c r="P1344" s="37">
        <f t="shared" si="47"/>
        <v>1245</v>
      </c>
      <c r="R1344" s="43">
        <v>80</v>
      </c>
      <c r="BE1344" s="46">
        <v>99600</v>
      </c>
      <c r="BH1344" s="4">
        <v>50</v>
      </c>
      <c r="BI1344" s="49">
        <v>0</v>
      </c>
      <c r="BJ1344" s="4">
        <v>0.01</v>
      </c>
    </row>
    <row r="1345" spans="1:62" ht="15" x14ac:dyDescent="0.25">
      <c r="A1345" s="4">
        <v>1340</v>
      </c>
      <c r="F1345" s="51" t="s">
        <v>67</v>
      </c>
      <c r="G1345" s="36">
        <v>34670</v>
      </c>
      <c r="L1345" s="4">
        <v>3</v>
      </c>
      <c r="M1345" s="4">
        <v>3</v>
      </c>
      <c r="N1345" s="4">
        <v>19</v>
      </c>
      <c r="O1345" s="4" t="s">
        <v>68</v>
      </c>
      <c r="P1345" s="37">
        <f t="shared" si="47"/>
        <v>1519</v>
      </c>
      <c r="R1345" s="43">
        <v>80</v>
      </c>
      <c r="BE1345" s="46">
        <v>121520</v>
      </c>
      <c r="BH1345" s="4">
        <v>50</v>
      </c>
      <c r="BI1345" s="49">
        <v>0</v>
      </c>
      <c r="BJ1345" s="4">
        <v>0.01</v>
      </c>
    </row>
    <row r="1346" spans="1:62" ht="15" x14ac:dyDescent="0.25">
      <c r="A1346" s="4">
        <v>1341</v>
      </c>
      <c r="F1346" s="51" t="s">
        <v>67</v>
      </c>
      <c r="G1346" s="36">
        <v>36781</v>
      </c>
      <c r="L1346" s="4">
        <v>5</v>
      </c>
      <c r="M1346" s="4">
        <v>2</v>
      </c>
      <c r="N1346" s="4">
        <v>80</v>
      </c>
      <c r="O1346" s="4" t="s">
        <v>68</v>
      </c>
      <c r="P1346" s="37">
        <f t="shared" ref="P1346:P1409" si="48">+L1346*400+M1346*100+N1346</f>
        <v>2280</v>
      </c>
      <c r="R1346" s="43">
        <v>100</v>
      </c>
      <c r="BE1346" s="46">
        <v>228000</v>
      </c>
      <c r="BH1346" s="4">
        <v>50</v>
      </c>
      <c r="BI1346" s="49">
        <v>0</v>
      </c>
      <c r="BJ1346" s="4">
        <v>0.01</v>
      </c>
    </row>
    <row r="1347" spans="1:62" ht="15" x14ac:dyDescent="0.25">
      <c r="A1347" s="4">
        <v>1342</v>
      </c>
      <c r="F1347" s="51" t="s">
        <v>67</v>
      </c>
      <c r="G1347" s="36">
        <v>37585</v>
      </c>
      <c r="L1347" s="4">
        <v>3</v>
      </c>
      <c r="M1347" s="4">
        <v>1</v>
      </c>
      <c r="N1347" s="4">
        <v>86.6</v>
      </c>
      <c r="O1347" s="4" t="s">
        <v>68</v>
      </c>
      <c r="P1347" s="37">
        <f t="shared" si="48"/>
        <v>1386.6</v>
      </c>
      <c r="R1347" s="43">
        <v>180</v>
      </c>
      <c r="BE1347" s="46">
        <v>249587.99999999997</v>
      </c>
      <c r="BH1347" s="4">
        <v>50</v>
      </c>
      <c r="BI1347" s="49">
        <v>0</v>
      </c>
      <c r="BJ1347" s="4">
        <v>0.01</v>
      </c>
    </row>
    <row r="1348" spans="1:62" ht="15" x14ac:dyDescent="0.25">
      <c r="A1348" s="4">
        <v>1343</v>
      </c>
      <c r="F1348" s="51" t="s">
        <v>67</v>
      </c>
      <c r="G1348" s="36">
        <v>37588</v>
      </c>
      <c r="L1348" s="4">
        <v>3</v>
      </c>
      <c r="M1348" s="4">
        <v>0</v>
      </c>
      <c r="N1348" s="4">
        <v>66.5</v>
      </c>
      <c r="O1348" s="4" t="s">
        <v>68</v>
      </c>
      <c r="P1348" s="37">
        <f t="shared" si="48"/>
        <v>1266.5</v>
      </c>
      <c r="R1348" s="43">
        <v>180</v>
      </c>
      <c r="BE1348" s="46">
        <v>227970</v>
      </c>
      <c r="BH1348" s="4">
        <v>50</v>
      </c>
      <c r="BI1348" s="49">
        <v>0</v>
      </c>
      <c r="BJ1348" s="4">
        <v>0.01</v>
      </c>
    </row>
    <row r="1349" spans="1:62" ht="15" x14ac:dyDescent="0.25">
      <c r="A1349" s="4">
        <v>1344</v>
      </c>
      <c r="F1349" s="51" t="s">
        <v>67</v>
      </c>
      <c r="G1349" s="36">
        <v>58361</v>
      </c>
      <c r="L1349" s="4">
        <v>1</v>
      </c>
      <c r="M1349" s="4">
        <v>1</v>
      </c>
      <c r="N1349" s="4">
        <v>31</v>
      </c>
      <c r="O1349" s="4" t="s">
        <v>68</v>
      </c>
      <c r="P1349" s="37">
        <f t="shared" si="48"/>
        <v>531</v>
      </c>
      <c r="R1349" s="43">
        <v>100</v>
      </c>
      <c r="BE1349" s="46">
        <v>53100</v>
      </c>
      <c r="BH1349" s="4">
        <v>50</v>
      </c>
      <c r="BI1349" s="49">
        <v>0</v>
      </c>
      <c r="BJ1349" s="4">
        <v>0.01</v>
      </c>
    </row>
    <row r="1350" spans="1:62" ht="15" x14ac:dyDescent="0.25">
      <c r="A1350" s="4">
        <v>1345</v>
      </c>
      <c r="F1350" s="51" t="s">
        <v>67</v>
      </c>
      <c r="G1350" s="36">
        <v>52601</v>
      </c>
      <c r="L1350" s="4">
        <v>0</v>
      </c>
      <c r="M1350" s="4">
        <v>2</v>
      </c>
      <c r="N1350" s="4">
        <v>80.099999999999994</v>
      </c>
      <c r="O1350" s="4" t="s">
        <v>68</v>
      </c>
      <c r="P1350" s="37">
        <f t="shared" si="48"/>
        <v>280.10000000000002</v>
      </c>
      <c r="R1350" s="43">
        <v>130</v>
      </c>
      <c r="BE1350" s="46">
        <v>36413</v>
      </c>
      <c r="BH1350" s="4">
        <v>50</v>
      </c>
      <c r="BI1350" s="49">
        <v>0</v>
      </c>
      <c r="BJ1350" s="4">
        <v>0.01</v>
      </c>
    </row>
    <row r="1351" spans="1:62" ht="15" x14ac:dyDescent="0.25">
      <c r="A1351" s="4">
        <v>1346</v>
      </c>
      <c r="F1351" s="51" t="s">
        <v>67</v>
      </c>
      <c r="G1351" s="36">
        <v>23151</v>
      </c>
      <c r="L1351" s="4">
        <v>8</v>
      </c>
      <c r="M1351" s="4">
        <v>1</v>
      </c>
      <c r="N1351" s="4">
        <v>60</v>
      </c>
      <c r="O1351" s="4" t="s">
        <v>68</v>
      </c>
      <c r="P1351" s="37">
        <f t="shared" si="48"/>
        <v>3360</v>
      </c>
      <c r="R1351" s="43">
        <v>80</v>
      </c>
      <c r="BE1351" s="46">
        <v>268800</v>
      </c>
      <c r="BH1351" s="4">
        <v>50</v>
      </c>
      <c r="BI1351" s="49">
        <v>0</v>
      </c>
      <c r="BJ1351" s="4">
        <v>0.01</v>
      </c>
    </row>
    <row r="1352" spans="1:62" ht="15" x14ac:dyDescent="0.25">
      <c r="A1352" s="4">
        <v>1347</v>
      </c>
      <c r="F1352" s="51" t="s">
        <v>67</v>
      </c>
      <c r="G1352" s="36">
        <v>51127</v>
      </c>
      <c r="L1352" s="4">
        <v>10</v>
      </c>
      <c r="M1352" s="4">
        <v>0</v>
      </c>
      <c r="N1352" s="4">
        <v>34.1</v>
      </c>
      <c r="O1352" s="4" t="s">
        <v>68</v>
      </c>
      <c r="P1352" s="37">
        <f t="shared" si="48"/>
        <v>4034.1</v>
      </c>
      <c r="R1352" s="43">
        <v>80</v>
      </c>
      <c r="BE1352" s="46">
        <v>322728</v>
      </c>
      <c r="BH1352" s="4">
        <v>50</v>
      </c>
      <c r="BI1352" s="49">
        <v>0</v>
      </c>
      <c r="BJ1352" s="4">
        <v>0.01</v>
      </c>
    </row>
    <row r="1353" spans="1:62" ht="15" x14ac:dyDescent="0.25">
      <c r="A1353" s="4">
        <v>1348</v>
      </c>
      <c r="F1353" s="51" t="s">
        <v>67</v>
      </c>
      <c r="G1353" s="36">
        <v>26302</v>
      </c>
      <c r="L1353" s="4">
        <v>3</v>
      </c>
      <c r="M1353" s="4">
        <v>2</v>
      </c>
      <c r="N1353" s="4">
        <v>39</v>
      </c>
      <c r="O1353" s="4" t="s">
        <v>68</v>
      </c>
      <c r="P1353" s="37">
        <f t="shared" si="48"/>
        <v>1439</v>
      </c>
      <c r="R1353" s="43">
        <v>100</v>
      </c>
      <c r="BE1353" s="46">
        <v>143900</v>
      </c>
      <c r="BH1353" s="4">
        <v>50</v>
      </c>
      <c r="BI1353" s="49">
        <v>0</v>
      </c>
      <c r="BJ1353" s="4">
        <v>0.01</v>
      </c>
    </row>
    <row r="1354" spans="1:62" ht="15" x14ac:dyDescent="0.25">
      <c r="A1354" s="4">
        <v>1349</v>
      </c>
      <c r="F1354" s="51" t="s">
        <v>67</v>
      </c>
      <c r="G1354" s="36">
        <v>29028</v>
      </c>
      <c r="L1354" s="4">
        <v>5</v>
      </c>
      <c r="M1354" s="4">
        <v>1</v>
      </c>
      <c r="N1354" s="4">
        <v>28</v>
      </c>
      <c r="O1354" s="4" t="s">
        <v>68</v>
      </c>
      <c r="P1354" s="37">
        <f t="shared" si="48"/>
        <v>2128</v>
      </c>
      <c r="R1354" s="43">
        <v>190</v>
      </c>
      <c r="BE1354" s="46">
        <v>404320</v>
      </c>
      <c r="BH1354" s="4">
        <v>50</v>
      </c>
      <c r="BI1354" s="49">
        <v>0</v>
      </c>
      <c r="BJ1354" s="4">
        <v>0.01</v>
      </c>
    </row>
    <row r="1355" spans="1:62" ht="15" x14ac:dyDescent="0.25">
      <c r="A1355" s="4">
        <v>1350</v>
      </c>
      <c r="F1355" s="51" t="s">
        <v>67</v>
      </c>
      <c r="G1355" s="36">
        <v>29149</v>
      </c>
      <c r="L1355" s="4">
        <v>1</v>
      </c>
      <c r="M1355" s="4">
        <v>3</v>
      </c>
      <c r="N1355" s="4">
        <v>59</v>
      </c>
      <c r="O1355" s="4" t="s">
        <v>68</v>
      </c>
      <c r="P1355" s="37">
        <f t="shared" si="48"/>
        <v>759</v>
      </c>
      <c r="R1355" s="43">
        <v>250</v>
      </c>
      <c r="BE1355" s="46">
        <v>189750</v>
      </c>
      <c r="BH1355" s="4">
        <v>50</v>
      </c>
      <c r="BI1355" s="49">
        <v>0</v>
      </c>
      <c r="BJ1355" s="4">
        <v>0.01</v>
      </c>
    </row>
    <row r="1356" spans="1:62" ht="15" x14ac:dyDescent="0.25">
      <c r="A1356" s="4">
        <v>1351</v>
      </c>
      <c r="F1356" s="51" t="s">
        <v>67</v>
      </c>
      <c r="G1356" s="36">
        <v>29071</v>
      </c>
      <c r="L1356" s="4">
        <v>0</v>
      </c>
      <c r="M1356" s="4">
        <v>0</v>
      </c>
      <c r="N1356" s="4">
        <v>88</v>
      </c>
      <c r="O1356" s="4" t="s">
        <v>68</v>
      </c>
      <c r="P1356" s="37">
        <f t="shared" si="48"/>
        <v>88</v>
      </c>
      <c r="R1356" s="43">
        <v>250</v>
      </c>
      <c r="BE1356" s="46">
        <v>22000</v>
      </c>
      <c r="BH1356" s="4">
        <v>50</v>
      </c>
      <c r="BI1356" s="49">
        <v>0</v>
      </c>
      <c r="BJ1356" s="4">
        <v>0.01</v>
      </c>
    </row>
    <row r="1357" spans="1:62" ht="15" x14ac:dyDescent="0.25">
      <c r="A1357" s="4">
        <v>1352</v>
      </c>
      <c r="F1357" s="51" t="s">
        <v>67</v>
      </c>
      <c r="G1357" s="36">
        <v>28839</v>
      </c>
      <c r="L1357" s="4">
        <v>0</v>
      </c>
      <c r="M1357" s="4">
        <v>1</v>
      </c>
      <c r="N1357" s="4">
        <v>5</v>
      </c>
      <c r="O1357" s="4" t="s">
        <v>68</v>
      </c>
      <c r="P1357" s="37">
        <f t="shared" si="48"/>
        <v>105</v>
      </c>
      <c r="R1357" s="43">
        <v>160</v>
      </c>
      <c r="BE1357" s="46">
        <v>16800</v>
      </c>
      <c r="BH1357" s="4">
        <v>50</v>
      </c>
      <c r="BI1357" s="49">
        <v>0</v>
      </c>
      <c r="BJ1357" s="4">
        <v>0.01</v>
      </c>
    </row>
    <row r="1358" spans="1:62" ht="15" x14ac:dyDescent="0.25">
      <c r="A1358" s="4">
        <v>1353</v>
      </c>
      <c r="F1358" s="51" t="s">
        <v>67</v>
      </c>
      <c r="G1358" s="36">
        <v>28807</v>
      </c>
      <c r="L1358" s="4">
        <v>5</v>
      </c>
      <c r="M1358" s="4">
        <v>2</v>
      </c>
      <c r="N1358" s="4">
        <v>35</v>
      </c>
      <c r="O1358" s="4" t="s">
        <v>68</v>
      </c>
      <c r="P1358" s="37">
        <f t="shared" si="48"/>
        <v>2235</v>
      </c>
      <c r="R1358" s="43">
        <v>150</v>
      </c>
      <c r="BE1358" s="46">
        <v>335250</v>
      </c>
      <c r="BH1358" s="4">
        <v>50</v>
      </c>
      <c r="BI1358" s="49">
        <v>0</v>
      </c>
      <c r="BJ1358" s="4">
        <v>0.01</v>
      </c>
    </row>
    <row r="1359" spans="1:62" ht="15" x14ac:dyDescent="0.25">
      <c r="A1359" s="4">
        <v>1354</v>
      </c>
      <c r="F1359" s="51" t="s">
        <v>67</v>
      </c>
      <c r="G1359" s="36">
        <v>28808</v>
      </c>
      <c r="L1359" s="4">
        <v>7</v>
      </c>
      <c r="M1359" s="4">
        <v>0</v>
      </c>
      <c r="N1359" s="4">
        <v>75.400000000000006</v>
      </c>
      <c r="O1359" s="4" t="s">
        <v>68</v>
      </c>
      <c r="P1359" s="37">
        <f t="shared" si="48"/>
        <v>2875.4</v>
      </c>
      <c r="R1359" s="43">
        <v>90</v>
      </c>
      <c r="BE1359" s="46">
        <v>258786</v>
      </c>
      <c r="BH1359" s="4">
        <v>50</v>
      </c>
      <c r="BI1359" s="49">
        <v>0</v>
      </c>
      <c r="BJ1359" s="4">
        <v>0.01</v>
      </c>
    </row>
    <row r="1360" spans="1:62" ht="15" x14ac:dyDescent="0.25">
      <c r="A1360" s="4">
        <v>1355</v>
      </c>
      <c r="F1360" s="51" t="s">
        <v>67</v>
      </c>
      <c r="G1360" s="36">
        <v>28481</v>
      </c>
      <c r="L1360" s="4">
        <v>0</v>
      </c>
      <c r="M1360" s="4">
        <v>3</v>
      </c>
      <c r="N1360" s="4">
        <v>5</v>
      </c>
      <c r="O1360" s="4" t="s">
        <v>68</v>
      </c>
      <c r="P1360" s="37">
        <f t="shared" si="48"/>
        <v>305</v>
      </c>
      <c r="R1360" s="43">
        <v>250</v>
      </c>
      <c r="BE1360" s="46">
        <v>76250</v>
      </c>
      <c r="BH1360" s="4">
        <v>50</v>
      </c>
      <c r="BI1360" s="49">
        <v>0</v>
      </c>
      <c r="BJ1360" s="4">
        <v>0.01</v>
      </c>
    </row>
    <row r="1361" spans="1:62" ht="15" x14ac:dyDescent="0.25">
      <c r="A1361" s="4">
        <v>1356</v>
      </c>
      <c r="F1361" s="51" t="s">
        <v>67</v>
      </c>
      <c r="G1361" s="36">
        <v>28137</v>
      </c>
      <c r="L1361" s="4">
        <v>3</v>
      </c>
      <c r="M1361" s="4">
        <v>2</v>
      </c>
      <c r="N1361" s="4">
        <v>98</v>
      </c>
      <c r="O1361" s="4" t="s">
        <v>68</v>
      </c>
      <c r="P1361" s="37">
        <f t="shared" si="48"/>
        <v>1498</v>
      </c>
      <c r="R1361" s="43">
        <v>80</v>
      </c>
      <c r="BE1361" s="46">
        <v>119840</v>
      </c>
      <c r="BH1361" s="4">
        <v>50</v>
      </c>
      <c r="BI1361" s="49">
        <v>0</v>
      </c>
      <c r="BJ1361" s="4">
        <v>0.01</v>
      </c>
    </row>
    <row r="1362" spans="1:62" ht="15" x14ac:dyDescent="0.25">
      <c r="A1362" s="4">
        <v>1357</v>
      </c>
      <c r="F1362" s="51" t="s">
        <v>67</v>
      </c>
      <c r="G1362" s="36">
        <v>28437</v>
      </c>
      <c r="L1362" s="4">
        <v>2</v>
      </c>
      <c r="M1362" s="4">
        <v>1</v>
      </c>
      <c r="N1362" s="4">
        <v>15</v>
      </c>
      <c r="O1362" s="4" t="s">
        <v>68</v>
      </c>
      <c r="P1362" s="37">
        <f t="shared" si="48"/>
        <v>915</v>
      </c>
      <c r="R1362" s="43">
        <v>220</v>
      </c>
      <c r="BE1362" s="46">
        <v>201300</v>
      </c>
      <c r="BH1362" s="4">
        <v>50</v>
      </c>
      <c r="BI1362" s="49">
        <v>0</v>
      </c>
      <c r="BJ1362" s="4">
        <v>0.01</v>
      </c>
    </row>
    <row r="1363" spans="1:62" ht="15" x14ac:dyDescent="0.25">
      <c r="A1363" s="4">
        <v>1358</v>
      </c>
      <c r="F1363" s="51" t="s">
        <v>67</v>
      </c>
      <c r="G1363" s="36">
        <v>28744</v>
      </c>
      <c r="L1363" s="4">
        <v>4</v>
      </c>
      <c r="M1363" s="4">
        <v>0</v>
      </c>
      <c r="N1363" s="4">
        <v>41</v>
      </c>
      <c r="O1363" s="4" t="s">
        <v>68</v>
      </c>
      <c r="P1363" s="37">
        <f t="shared" si="48"/>
        <v>1641</v>
      </c>
      <c r="R1363" s="43">
        <v>150</v>
      </c>
      <c r="BE1363" s="46">
        <v>246150</v>
      </c>
      <c r="BH1363" s="4">
        <v>50</v>
      </c>
      <c r="BI1363" s="49">
        <v>0</v>
      </c>
      <c r="BJ1363" s="4">
        <v>0.01</v>
      </c>
    </row>
    <row r="1364" spans="1:62" ht="15" x14ac:dyDescent="0.25">
      <c r="A1364" s="4">
        <v>1359</v>
      </c>
      <c r="F1364" s="51" t="s">
        <v>67</v>
      </c>
      <c r="G1364" s="36">
        <v>28746</v>
      </c>
      <c r="L1364" s="4">
        <v>2</v>
      </c>
      <c r="M1364" s="4">
        <v>1</v>
      </c>
      <c r="N1364" s="4">
        <v>79</v>
      </c>
      <c r="O1364" s="4" t="s">
        <v>68</v>
      </c>
      <c r="P1364" s="37">
        <f t="shared" si="48"/>
        <v>979</v>
      </c>
      <c r="R1364" s="43">
        <v>200</v>
      </c>
      <c r="BE1364" s="46">
        <v>195800</v>
      </c>
      <c r="BH1364" s="4">
        <v>50</v>
      </c>
      <c r="BI1364" s="49">
        <v>0</v>
      </c>
      <c r="BJ1364" s="4">
        <v>0.01</v>
      </c>
    </row>
    <row r="1365" spans="1:62" ht="15" x14ac:dyDescent="0.25">
      <c r="A1365" s="4">
        <v>1360</v>
      </c>
      <c r="F1365" s="51" t="s">
        <v>67</v>
      </c>
      <c r="G1365" s="36">
        <v>28158</v>
      </c>
      <c r="L1365" s="4">
        <v>0</v>
      </c>
      <c r="M1365" s="4">
        <v>2</v>
      </c>
      <c r="N1365" s="4">
        <v>54</v>
      </c>
      <c r="O1365" s="4" t="s">
        <v>68</v>
      </c>
      <c r="P1365" s="37">
        <f t="shared" si="48"/>
        <v>254</v>
      </c>
      <c r="R1365" s="43">
        <v>250</v>
      </c>
      <c r="BE1365" s="46">
        <v>63500</v>
      </c>
      <c r="BH1365" s="4">
        <v>50</v>
      </c>
      <c r="BI1365" s="49">
        <v>0</v>
      </c>
      <c r="BJ1365" s="4">
        <v>0.01</v>
      </c>
    </row>
    <row r="1366" spans="1:62" ht="15" x14ac:dyDescent="0.25">
      <c r="A1366" s="4">
        <v>1361</v>
      </c>
      <c r="F1366" s="51" t="s">
        <v>67</v>
      </c>
      <c r="G1366" s="36">
        <v>28162</v>
      </c>
      <c r="L1366" s="4">
        <v>1</v>
      </c>
      <c r="M1366" s="4">
        <v>3</v>
      </c>
      <c r="N1366" s="4">
        <v>11</v>
      </c>
      <c r="O1366" s="4" t="s">
        <v>68</v>
      </c>
      <c r="P1366" s="37">
        <f t="shared" si="48"/>
        <v>711</v>
      </c>
      <c r="R1366" s="43">
        <v>220</v>
      </c>
      <c r="BE1366" s="46">
        <v>156420</v>
      </c>
      <c r="BH1366" s="4">
        <v>50</v>
      </c>
      <c r="BI1366" s="49">
        <v>0</v>
      </c>
      <c r="BJ1366" s="4">
        <v>0.01</v>
      </c>
    </row>
    <row r="1367" spans="1:62" ht="15" x14ac:dyDescent="0.25">
      <c r="A1367" s="4">
        <v>1362</v>
      </c>
      <c r="F1367" s="51" t="s">
        <v>67</v>
      </c>
      <c r="G1367" s="36">
        <v>39891</v>
      </c>
      <c r="L1367" s="4">
        <v>0</v>
      </c>
      <c r="M1367" s="4">
        <v>2</v>
      </c>
      <c r="N1367" s="4">
        <v>24.4</v>
      </c>
      <c r="O1367" s="4" t="s">
        <v>68</v>
      </c>
      <c r="P1367" s="37">
        <f t="shared" si="48"/>
        <v>224.4</v>
      </c>
      <c r="R1367" s="43">
        <v>200</v>
      </c>
      <c r="BE1367" s="46">
        <v>44880</v>
      </c>
      <c r="BH1367" s="4">
        <v>50</v>
      </c>
      <c r="BI1367" s="49">
        <v>0</v>
      </c>
      <c r="BJ1367" s="4">
        <v>0.01</v>
      </c>
    </row>
    <row r="1368" spans="1:62" ht="15" x14ac:dyDescent="0.25">
      <c r="A1368" s="4">
        <v>1363</v>
      </c>
      <c r="F1368" s="51" t="s">
        <v>67</v>
      </c>
      <c r="G1368" s="36">
        <v>39887</v>
      </c>
      <c r="L1368" s="4">
        <v>2</v>
      </c>
      <c r="M1368" s="4">
        <v>3</v>
      </c>
      <c r="N1368" s="4">
        <v>6</v>
      </c>
      <c r="O1368" s="4" t="s">
        <v>68</v>
      </c>
      <c r="P1368" s="37">
        <f t="shared" si="48"/>
        <v>1106</v>
      </c>
      <c r="R1368" s="43">
        <v>130</v>
      </c>
      <c r="BE1368" s="46">
        <v>143780</v>
      </c>
      <c r="BH1368" s="4">
        <v>50</v>
      </c>
      <c r="BI1368" s="49">
        <v>0</v>
      </c>
      <c r="BJ1368" s="4">
        <v>0.01</v>
      </c>
    </row>
    <row r="1369" spans="1:62" ht="15" x14ac:dyDescent="0.25">
      <c r="A1369" s="4">
        <v>1364</v>
      </c>
      <c r="F1369" s="51" t="s">
        <v>67</v>
      </c>
      <c r="G1369" s="36">
        <v>17550</v>
      </c>
      <c r="L1369" s="4">
        <v>21</v>
      </c>
      <c r="M1369" s="4">
        <v>0</v>
      </c>
      <c r="N1369" s="4">
        <v>30</v>
      </c>
      <c r="O1369" s="4" t="s">
        <v>68</v>
      </c>
      <c r="P1369" s="37">
        <f t="shared" si="48"/>
        <v>8430</v>
      </c>
      <c r="R1369" s="43">
        <v>130</v>
      </c>
      <c r="BE1369" s="46">
        <v>1095900</v>
      </c>
      <c r="BH1369" s="4">
        <v>50</v>
      </c>
      <c r="BI1369" s="49">
        <v>0</v>
      </c>
      <c r="BJ1369" s="4">
        <v>0.01</v>
      </c>
    </row>
    <row r="1370" spans="1:62" ht="15" x14ac:dyDescent="0.25">
      <c r="A1370" s="4">
        <v>1365</v>
      </c>
      <c r="F1370" s="51" t="s">
        <v>67</v>
      </c>
      <c r="G1370" s="36">
        <v>37587</v>
      </c>
      <c r="L1370" s="4">
        <v>3</v>
      </c>
      <c r="M1370" s="4">
        <v>0</v>
      </c>
      <c r="N1370" s="4">
        <v>19.399999999999999</v>
      </c>
      <c r="O1370" s="4" t="s">
        <v>68</v>
      </c>
      <c r="P1370" s="37">
        <f t="shared" si="48"/>
        <v>1219.4000000000001</v>
      </c>
      <c r="R1370" s="43">
        <v>80</v>
      </c>
      <c r="BE1370" s="46">
        <v>97552</v>
      </c>
      <c r="BH1370" s="4">
        <v>50</v>
      </c>
      <c r="BI1370" s="49">
        <v>0</v>
      </c>
      <c r="BJ1370" s="4">
        <v>0.01</v>
      </c>
    </row>
    <row r="1371" spans="1:62" ht="15" x14ac:dyDescent="0.25">
      <c r="A1371" s="4">
        <v>1366</v>
      </c>
      <c r="F1371" s="51" t="s">
        <v>67</v>
      </c>
      <c r="G1371" s="36">
        <v>17509</v>
      </c>
      <c r="L1371" s="4">
        <v>4</v>
      </c>
      <c r="M1371" s="4">
        <v>0</v>
      </c>
      <c r="N1371" s="4">
        <v>60</v>
      </c>
      <c r="O1371" s="4" t="s">
        <v>68</v>
      </c>
      <c r="P1371" s="37">
        <f t="shared" si="48"/>
        <v>1660</v>
      </c>
      <c r="R1371" s="43">
        <v>180</v>
      </c>
      <c r="BE1371" s="46">
        <v>298800</v>
      </c>
      <c r="BH1371" s="4">
        <v>50</v>
      </c>
      <c r="BI1371" s="49">
        <v>0</v>
      </c>
      <c r="BJ1371" s="4">
        <v>0.01</v>
      </c>
    </row>
    <row r="1372" spans="1:62" ht="15" x14ac:dyDescent="0.25">
      <c r="A1372" s="4">
        <v>1367</v>
      </c>
      <c r="F1372" s="51" t="s">
        <v>67</v>
      </c>
      <c r="G1372" s="36">
        <v>43623</v>
      </c>
      <c r="L1372" s="4">
        <v>5</v>
      </c>
      <c r="M1372" s="4">
        <v>1</v>
      </c>
      <c r="N1372" s="4">
        <v>79.400000000000006</v>
      </c>
      <c r="O1372" s="4" t="s">
        <v>68</v>
      </c>
      <c r="P1372" s="37">
        <f t="shared" si="48"/>
        <v>2179.4</v>
      </c>
      <c r="R1372" s="43">
        <v>130</v>
      </c>
      <c r="BE1372" s="46">
        <v>283322</v>
      </c>
      <c r="BH1372" s="4">
        <v>50</v>
      </c>
      <c r="BI1372" s="49">
        <v>0</v>
      </c>
      <c r="BJ1372" s="4">
        <v>0.01</v>
      </c>
    </row>
    <row r="1373" spans="1:62" ht="15" x14ac:dyDescent="0.25">
      <c r="A1373" s="4">
        <v>1368</v>
      </c>
      <c r="F1373" s="51" t="s">
        <v>67</v>
      </c>
      <c r="G1373" s="36">
        <v>48531</v>
      </c>
      <c r="L1373" s="4">
        <v>5</v>
      </c>
      <c r="M1373" s="4">
        <v>3</v>
      </c>
      <c r="N1373" s="4">
        <v>66.8</v>
      </c>
      <c r="O1373" s="4" t="s">
        <v>68</v>
      </c>
      <c r="P1373" s="37">
        <f t="shared" si="48"/>
        <v>2366.8000000000002</v>
      </c>
      <c r="R1373" s="43">
        <v>130</v>
      </c>
      <c r="BE1373" s="46">
        <v>307684</v>
      </c>
      <c r="BH1373" s="4">
        <v>50</v>
      </c>
      <c r="BI1373" s="49">
        <v>0</v>
      </c>
      <c r="BJ1373" s="4">
        <v>0.01</v>
      </c>
    </row>
    <row r="1374" spans="1:62" ht="15" x14ac:dyDescent="0.25">
      <c r="A1374" s="4">
        <v>1369</v>
      </c>
      <c r="F1374" s="51" t="s">
        <v>67</v>
      </c>
      <c r="G1374" s="36">
        <v>26136</v>
      </c>
      <c r="L1374" s="4">
        <v>13</v>
      </c>
      <c r="M1374" s="4">
        <v>3</v>
      </c>
      <c r="N1374" s="4">
        <v>0</v>
      </c>
      <c r="O1374" s="4" t="s">
        <v>68</v>
      </c>
      <c r="P1374" s="37">
        <f t="shared" si="48"/>
        <v>5500</v>
      </c>
      <c r="R1374" s="43">
        <v>80</v>
      </c>
      <c r="BE1374" s="46">
        <v>440000</v>
      </c>
      <c r="BH1374" s="4">
        <v>50</v>
      </c>
      <c r="BI1374" s="49">
        <v>0</v>
      </c>
      <c r="BJ1374" s="4">
        <v>0.01</v>
      </c>
    </row>
    <row r="1375" spans="1:62" ht="15" x14ac:dyDescent="0.25">
      <c r="A1375" s="4">
        <v>1370</v>
      </c>
      <c r="F1375" s="51" t="s">
        <v>67</v>
      </c>
      <c r="G1375" s="36">
        <v>41981</v>
      </c>
      <c r="L1375" s="4">
        <v>10</v>
      </c>
      <c r="M1375" s="4">
        <v>1</v>
      </c>
      <c r="N1375" s="4">
        <v>66.7</v>
      </c>
      <c r="O1375" s="4" t="s">
        <v>68</v>
      </c>
      <c r="P1375" s="37">
        <f t="shared" si="48"/>
        <v>4166.7</v>
      </c>
      <c r="R1375" s="43">
        <v>100</v>
      </c>
      <c r="BE1375" s="46">
        <v>416670</v>
      </c>
      <c r="BH1375" s="4">
        <v>50</v>
      </c>
      <c r="BI1375" s="49">
        <v>0</v>
      </c>
      <c r="BJ1375" s="4">
        <v>0.01</v>
      </c>
    </row>
    <row r="1376" spans="1:62" ht="15" x14ac:dyDescent="0.25">
      <c r="A1376" s="4">
        <v>1371</v>
      </c>
      <c r="F1376" s="51" t="s">
        <v>67</v>
      </c>
      <c r="G1376" s="36">
        <v>26089</v>
      </c>
      <c r="L1376" s="4">
        <v>12</v>
      </c>
      <c r="M1376" s="4">
        <v>0</v>
      </c>
      <c r="N1376" s="4">
        <v>15</v>
      </c>
      <c r="O1376" s="4" t="s">
        <v>68</v>
      </c>
      <c r="P1376" s="37">
        <f t="shared" si="48"/>
        <v>4815</v>
      </c>
      <c r="R1376" s="43">
        <v>80</v>
      </c>
      <c r="BE1376" s="46">
        <v>385200</v>
      </c>
      <c r="BH1376" s="4">
        <v>50</v>
      </c>
      <c r="BI1376" s="49">
        <v>0</v>
      </c>
      <c r="BJ1376" s="4">
        <v>0.01</v>
      </c>
    </row>
    <row r="1377" spans="1:62" ht="15" x14ac:dyDescent="0.25">
      <c r="A1377" s="4">
        <v>1372</v>
      </c>
      <c r="F1377" s="51" t="s">
        <v>67</v>
      </c>
      <c r="G1377" s="36">
        <v>29320</v>
      </c>
      <c r="L1377" s="4">
        <v>8</v>
      </c>
      <c r="M1377" s="4">
        <v>1</v>
      </c>
      <c r="N1377" s="4">
        <v>65</v>
      </c>
      <c r="O1377" s="4" t="s">
        <v>68</v>
      </c>
      <c r="P1377" s="37">
        <f t="shared" si="48"/>
        <v>3365</v>
      </c>
      <c r="R1377" s="43">
        <v>180</v>
      </c>
      <c r="BE1377" s="46">
        <v>605700</v>
      </c>
      <c r="BH1377" s="4">
        <v>50</v>
      </c>
      <c r="BI1377" s="49">
        <v>0</v>
      </c>
      <c r="BJ1377" s="4">
        <v>0.01</v>
      </c>
    </row>
    <row r="1378" spans="1:62" ht="15" x14ac:dyDescent="0.25">
      <c r="A1378" s="4">
        <v>1373</v>
      </c>
      <c r="F1378" s="51" t="s">
        <v>67</v>
      </c>
      <c r="G1378" s="36">
        <v>36651</v>
      </c>
      <c r="L1378" s="4">
        <v>5</v>
      </c>
      <c r="M1378" s="4">
        <v>1</v>
      </c>
      <c r="N1378" s="4">
        <v>4</v>
      </c>
      <c r="O1378" s="4" t="s">
        <v>68</v>
      </c>
      <c r="P1378" s="37">
        <f t="shared" si="48"/>
        <v>2104</v>
      </c>
      <c r="R1378" s="43">
        <v>80</v>
      </c>
      <c r="BE1378" s="46">
        <v>168320</v>
      </c>
      <c r="BH1378" s="4">
        <v>50</v>
      </c>
      <c r="BI1378" s="49">
        <v>0</v>
      </c>
      <c r="BJ1378" s="4">
        <v>0.01</v>
      </c>
    </row>
    <row r="1379" spans="1:62" ht="15" x14ac:dyDescent="0.25">
      <c r="A1379" s="4">
        <v>1374</v>
      </c>
      <c r="F1379" s="51" t="s">
        <v>67</v>
      </c>
      <c r="G1379" s="36">
        <v>40389</v>
      </c>
      <c r="L1379" s="4">
        <v>6</v>
      </c>
      <c r="M1379" s="4">
        <v>0</v>
      </c>
      <c r="N1379" s="4">
        <v>0.1</v>
      </c>
      <c r="O1379" s="4" t="s">
        <v>68</v>
      </c>
      <c r="P1379" s="37">
        <f t="shared" si="48"/>
        <v>2400.1</v>
      </c>
      <c r="R1379" s="43">
        <v>150</v>
      </c>
      <c r="BE1379" s="46">
        <v>360015</v>
      </c>
      <c r="BH1379" s="4">
        <v>50</v>
      </c>
      <c r="BI1379" s="49">
        <v>0</v>
      </c>
      <c r="BJ1379" s="4">
        <v>0.01</v>
      </c>
    </row>
    <row r="1380" spans="1:62" ht="15" x14ac:dyDescent="0.25">
      <c r="A1380" s="4">
        <v>1375</v>
      </c>
      <c r="F1380" s="51" t="s">
        <v>67</v>
      </c>
      <c r="G1380" s="36">
        <v>36445</v>
      </c>
      <c r="L1380" s="4">
        <v>3</v>
      </c>
      <c r="M1380" s="4">
        <v>2</v>
      </c>
      <c r="N1380" s="4">
        <v>97</v>
      </c>
      <c r="O1380" s="4" t="s">
        <v>68</v>
      </c>
      <c r="P1380" s="37">
        <f t="shared" si="48"/>
        <v>1497</v>
      </c>
      <c r="R1380" s="43">
        <v>150</v>
      </c>
      <c r="BE1380" s="46">
        <v>224550</v>
      </c>
      <c r="BH1380" s="4">
        <v>50</v>
      </c>
      <c r="BI1380" s="49">
        <v>0</v>
      </c>
      <c r="BJ1380" s="4">
        <v>0.01</v>
      </c>
    </row>
    <row r="1381" spans="1:62" ht="15" x14ac:dyDescent="0.25">
      <c r="A1381" s="4">
        <v>1376</v>
      </c>
      <c r="F1381" s="51" t="s">
        <v>67</v>
      </c>
      <c r="G1381" s="36">
        <v>29255</v>
      </c>
      <c r="L1381" s="4">
        <v>10</v>
      </c>
      <c r="M1381" s="4">
        <v>3</v>
      </c>
      <c r="N1381" s="4">
        <v>84</v>
      </c>
      <c r="O1381" s="4" t="s">
        <v>68</v>
      </c>
      <c r="P1381" s="37">
        <f t="shared" si="48"/>
        <v>4384</v>
      </c>
      <c r="R1381" s="43">
        <v>110</v>
      </c>
      <c r="BE1381" s="46">
        <v>482240</v>
      </c>
      <c r="BH1381" s="4">
        <v>50</v>
      </c>
      <c r="BI1381" s="49">
        <v>0</v>
      </c>
      <c r="BJ1381" s="4">
        <v>0.01</v>
      </c>
    </row>
    <row r="1382" spans="1:62" ht="15" x14ac:dyDescent="0.25">
      <c r="A1382" s="4">
        <v>1377</v>
      </c>
      <c r="F1382" s="51" t="s">
        <v>67</v>
      </c>
      <c r="G1382" s="36">
        <v>33155</v>
      </c>
      <c r="L1382" s="4">
        <v>4</v>
      </c>
      <c r="M1382" s="4">
        <v>1</v>
      </c>
      <c r="N1382" s="4">
        <v>60</v>
      </c>
      <c r="O1382" s="4" t="s">
        <v>68</v>
      </c>
      <c r="P1382" s="37">
        <f t="shared" si="48"/>
        <v>1760</v>
      </c>
      <c r="R1382" s="43">
        <v>180</v>
      </c>
      <c r="BE1382" s="46">
        <v>316800</v>
      </c>
      <c r="BH1382" s="4">
        <v>50</v>
      </c>
      <c r="BI1382" s="49">
        <v>0</v>
      </c>
      <c r="BJ1382" s="4">
        <v>0.01</v>
      </c>
    </row>
    <row r="1383" spans="1:62" ht="15" x14ac:dyDescent="0.25">
      <c r="A1383" s="4">
        <v>1378</v>
      </c>
      <c r="F1383" s="51" t="s">
        <v>67</v>
      </c>
      <c r="G1383" s="36">
        <v>28117</v>
      </c>
      <c r="L1383" s="4">
        <v>3</v>
      </c>
      <c r="M1383" s="4">
        <v>2</v>
      </c>
      <c r="N1383" s="4">
        <v>28</v>
      </c>
      <c r="O1383" s="4" t="s">
        <v>68</v>
      </c>
      <c r="P1383" s="37">
        <f t="shared" si="48"/>
        <v>1428</v>
      </c>
      <c r="R1383" s="43">
        <v>150</v>
      </c>
      <c r="BE1383" s="46">
        <v>214200</v>
      </c>
      <c r="BH1383" s="4">
        <v>50</v>
      </c>
      <c r="BI1383" s="49">
        <v>0</v>
      </c>
      <c r="BJ1383" s="4">
        <v>0.01</v>
      </c>
    </row>
    <row r="1384" spans="1:62" ht="15" x14ac:dyDescent="0.25">
      <c r="A1384" s="4">
        <v>1379</v>
      </c>
      <c r="F1384" s="51" t="s">
        <v>67</v>
      </c>
      <c r="G1384" s="36">
        <v>34786</v>
      </c>
      <c r="L1384" s="4">
        <v>5</v>
      </c>
      <c r="M1384" s="4">
        <v>0</v>
      </c>
      <c r="N1384" s="4">
        <v>82</v>
      </c>
      <c r="O1384" s="4" t="s">
        <v>68</v>
      </c>
      <c r="P1384" s="37">
        <f t="shared" si="48"/>
        <v>2082</v>
      </c>
      <c r="R1384" s="43">
        <v>100</v>
      </c>
      <c r="BE1384" s="46">
        <v>208200</v>
      </c>
      <c r="BH1384" s="4">
        <v>50</v>
      </c>
      <c r="BI1384" s="49">
        <v>0</v>
      </c>
      <c r="BJ1384" s="4">
        <v>0.01</v>
      </c>
    </row>
    <row r="1385" spans="1:62" ht="15" x14ac:dyDescent="0.25">
      <c r="A1385" s="4">
        <v>1380</v>
      </c>
      <c r="F1385" s="51" t="s">
        <v>67</v>
      </c>
      <c r="G1385" s="36">
        <v>21617</v>
      </c>
      <c r="L1385" s="4">
        <v>10</v>
      </c>
      <c r="M1385" s="4">
        <v>0</v>
      </c>
      <c r="N1385" s="4">
        <v>40</v>
      </c>
      <c r="O1385" s="4" t="s">
        <v>68</v>
      </c>
      <c r="P1385" s="37">
        <f t="shared" si="48"/>
        <v>4040</v>
      </c>
      <c r="R1385" s="43">
        <v>80</v>
      </c>
      <c r="BE1385" s="46">
        <v>323200</v>
      </c>
      <c r="BH1385" s="4">
        <v>50</v>
      </c>
      <c r="BI1385" s="49">
        <v>0</v>
      </c>
      <c r="BJ1385" s="4">
        <v>0.01</v>
      </c>
    </row>
    <row r="1386" spans="1:62" ht="15" x14ac:dyDescent="0.25">
      <c r="A1386" s="4">
        <v>1381</v>
      </c>
      <c r="F1386" s="51" t="s">
        <v>67</v>
      </c>
      <c r="G1386" s="36">
        <v>26650</v>
      </c>
      <c r="L1386" s="4">
        <v>8</v>
      </c>
      <c r="M1386" s="4">
        <v>3</v>
      </c>
      <c r="N1386" s="4">
        <v>60</v>
      </c>
      <c r="O1386" s="4" t="s">
        <v>68</v>
      </c>
      <c r="P1386" s="37">
        <f t="shared" si="48"/>
        <v>3560</v>
      </c>
      <c r="R1386" s="43">
        <v>100</v>
      </c>
      <c r="BE1386" s="46">
        <v>356000</v>
      </c>
      <c r="BH1386" s="4">
        <v>50</v>
      </c>
      <c r="BI1386" s="49">
        <v>0</v>
      </c>
      <c r="BJ1386" s="4">
        <v>0.01</v>
      </c>
    </row>
    <row r="1387" spans="1:62" ht="15" x14ac:dyDescent="0.25">
      <c r="A1387" s="4">
        <v>1382</v>
      </c>
      <c r="F1387" s="51" t="s">
        <v>67</v>
      </c>
      <c r="G1387" s="36">
        <v>17575</v>
      </c>
      <c r="L1387" s="4">
        <v>10</v>
      </c>
      <c r="M1387" s="4">
        <v>0</v>
      </c>
      <c r="N1387" s="4">
        <v>0</v>
      </c>
      <c r="O1387" s="4" t="s">
        <v>68</v>
      </c>
      <c r="P1387" s="37">
        <f t="shared" si="48"/>
        <v>4000</v>
      </c>
      <c r="R1387" s="43">
        <v>220</v>
      </c>
      <c r="BE1387" s="46">
        <v>880000</v>
      </c>
      <c r="BH1387" s="4">
        <v>50</v>
      </c>
      <c r="BI1387" s="49">
        <v>0</v>
      </c>
      <c r="BJ1387" s="4">
        <v>0.01</v>
      </c>
    </row>
    <row r="1388" spans="1:62" ht="15" x14ac:dyDescent="0.25">
      <c r="A1388" s="4">
        <v>1383</v>
      </c>
      <c r="F1388" s="51" t="s">
        <v>67</v>
      </c>
      <c r="G1388" s="36">
        <v>24970</v>
      </c>
      <c r="L1388" s="4">
        <v>0</v>
      </c>
      <c r="M1388" s="4">
        <v>2</v>
      </c>
      <c r="N1388" s="4">
        <v>80</v>
      </c>
      <c r="O1388" s="4" t="s">
        <v>68</v>
      </c>
      <c r="P1388" s="37">
        <f t="shared" si="48"/>
        <v>280</v>
      </c>
      <c r="R1388" s="43">
        <v>250</v>
      </c>
      <c r="BE1388" s="46">
        <v>70000</v>
      </c>
      <c r="BH1388" s="4">
        <v>50</v>
      </c>
      <c r="BI1388" s="49">
        <v>0</v>
      </c>
      <c r="BJ1388" s="4">
        <v>0.01</v>
      </c>
    </row>
    <row r="1389" spans="1:62" ht="15" x14ac:dyDescent="0.25">
      <c r="A1389" s="4">
        <v>1384</v>
      </c>
      <c r="F1389" s="51" t="s">
        <v>67</v>
      </c>
      <c r="G1389" s="36">
        <v>29141</v>
      </c>
      <c r="L1389" s="4">
        <v>3</v>
      </c>
      <c r="M1389" s="4">
        <v>0</v>
      </c>
      <c r="N1389" s="4">
        <v>17</v>
      </c>
      <c r="O1389" s="4" t="s">
        <v>68</v>
      </c>
      <c r="P1389" s="37">
        <f t="shared" si="48"/>
        <v>1217</v>
      </c>
      <c r="R1389" s="43">
        <v>160</v>
      </c>
      <c r="BE1389" s="46">
        <v>194720</v>
      </c>
      <c r="BH1389" s="4">
        <v>50</v>
      </c>
      <c r="BI1389" s="49">
        <v>0</v>
      </c>
      <c r="BJ1389" s="4">
        <v>0.01</v>
      </c>
    </row>
    <row r="1390" spans="1:62" ht="15" x14ac:dyDescent="0.25">
      <c r="A1390" s="4">
        <v>1385</v>
      </c>
      <c r="F1390" s="51" t="s">
        <v>67</v>
      </c>
      <c r="G1390" s="36">
        <v>17540</v>
      </c>
      <c r="L1390" s="4">
        <v>12</v>
      </c>
      <c r="M1390" s="4">
        <v>2</v>
      </c>
      <c r="N1390" s="4">
        <v>50</v>
      </c>
      <c r="O1390" s="4" t="s">
        <v>68</v>
      </c>
      <c r="P1390" s="37">
        <f t="shared" si="48"/>
        <v>5050</v>
      </c>
      <c r="R1390" s="43">
        <v>100</v>
      </c>
      <c r="BE1390" s="46">
        <v>505000</v>
      </c>
      <c r="BH1390" s="4">
        <v>50</v>
      </c>
      <c r="BI1390" s="49">
        <v>0</v>
      </c>
      <c r="BJ1390" s="4">
        <v>0.01</v>
      </c>
    </row>
    <row r="1391" spans="1:62" ht="15" x14ac:dyDescent="0.25">
      <c r="A1391" s="4">
        <v>1386</v>
      </c>
      <c r="F1391" s="51" t="s">
        <v>67</v>
      </c>
      <c r="G1391" s="36">
        <v>29338</v>
      </c>
      <c r="L1391" s="4">
        <v>2</v>
      </c>
      <c r="M1391" s="4">
        <v>3</v>
      </c>
      <c r="N1391" s="4">
        <v>90</v>
      </c>
      <c r="O1391" s="4" t="s">
        <v>68</v>
      </c>
      <c r="P1391" s="37">
        <f t="shared" si="48"/>
        <v>1190</v>
      </c>
      <c r="R1391" s="43">
        <v>80</v>
      </c>
      <c r="BE1391" s="46">
        <v>95200</v>
      </c>
      <c r="BH1391" s="4">
        <v>50</v>
      </c>
      <c r="BI1391" s="49">
        <v>0</v>
      </c>
      <c r="BJ1391" s="4">
        <v>0.01</v>
      </c>
    </row>
    <row r="1392" spans="1:62" ht="15" x14ac:dyDescent="0.25">
      <c r="A1392" s="4">
        <v>1387</v>
      </c>
      <c r="F1392" s="51" t="s">
        <v>67</v>
      </c>
      <c r="G1392" s="36">
        <v>27197</v>
      </c>
      <c r="L1392" s="4">
        <v>4</v>
      </c>
      <c r="M1392" s="4">
        <v>3</v>
      </c>
      <c r="N1392" s="4">
        <v>0</v>
      </c>
      <c r="O1392" s="4" t="s">
        <v>68</v>
      </c>
      <c r="P1392" s="37">
        <f t="shared" si="48"/>
        <v>1900</v>
      </c>
      <c r="R1392" s="43">
        <v>260</v>
      </c>
      <c r="BE1392" s="46">
        <v>494000</v>
      </c>
      <c r="BH1392" s="4">
        <v>50</v>
      </c>
      <c r="BI1392" s="49">
        <v>0</v>
      </c>
      <c r="BJ1392" s="4">
        <v>0.01</v>
      </c>
    </row>
    <row r="1393" spans="1:62" ht="15" x14ac:dyDescent="0.25">
      <c r="A1393" s="4">
        <v>1388</v>
      </c>
      <c r="F1393" s="51" t="s">
        <v>67</v>
      </c>
      <c r="G1393" s="36">
        <v>26137</v>
      </c>
      <c r="L1393" s="4">
        <v>13</v>
      </c>
      <c r="M1393" s="4">
        <v>2</v>
      </c>
      <c r="N1393" s="4">
        <v>30</v>
      </c>
      <c r="O1393" s="4" t="s">
        <v>68</v>
      </c>
      <c r="P1393" s="37">
        <f t="shared" si="48"/>
        <v>5430</v>
      </c>
      <c r="R1393" s="43">
        <v>80</v>
      </c>
      <c r="BE1393" s="46">
        <v>434400</v>
      </c>
      <c r="BH1393" s="4">
        <v>50</v>
      </c>
      <c r="BI1393" s="49">
        <v>0</v>
      </c>
      <c r="BJ1393" s="4">
        <v>0.01</v>
      </c>
    </row>
    <row r="1394" spans="1:62" ht="15" x14ac:dyDescent="0.25">
      <c r="A1394" s="4">
        <v>1389</v>
      </c>
      <c r="F1394" s="51" t="s">
        <v>67</v>
      </c>
      <c r="G1394" s="36">
        <v>26510</v>
      </c>
      <c r="L1394" s="4">
        <v>0</v>
      </c>
      <c r="M1394" s="4">
        <v>1</v>
      </c>
      <c r="N1394" s="4">
        <v>90</v>
      </c>
      <c r="O1394" s="4" t="s">
        <v>68</v>
      </c>
      <c r="P1394" s="37">
        <f t="shared" si="48"/>
        <v>190</v>
      </c>
      <c r="R1394" s="43">
        <v>250</v>
      </c>
      <c r="BE1394" s="46">
        <v>47500</v>
      </c>
      <c r="BH1394" s="4">
        <v>50</v>
      </c>
      <c r="BI1394" s="49">
        <v>0</v>
      </c>
      <c r="BJ1394" s="4">
        <v>0.01</v>
      </c>
    </row>
    <row r="1395" spans="1:62" ht="15" x14ac:dyDescent="0.25">
      <c r="A1395" s="4">
        <v>1390</v>
      </c>
      <c r="F1395" s="51" t="s">
        <v>67</v>
      </c>
      <c r="G1395" s="36">
        <v>17579</v>
      </c>
      <c r="L1395" s="4">
        <v>16</v>
      </c>
      <c r="M1395" s="4">
        <v>2</v>
      </c>
      <c r="N1395" s="4">
        <v>10</v>
      </c>
      <c r="O1395" s="4" t="s">
        <v>68</v>
      </c>
      <c r="P1395" s="37">
        <f t="shared" si="48"/>
        <v>6610</v>
      </c>
      <c r="R1395" s="43">
        <v>100</v>
      </c>
      <c r="BE1395" s="46">
        <v>661000</v>
      </c>
      <c r="BH1395" s="4">
        <v>50</v>
      </c>
      <c r="BI1395" s="49">
        <v>0</v>
      </c>
      <c r="BJ1395" s="4">
        <v>0.01</v>
      </c>
    </row>
    <row r="1396" spans="1:62" ht="15" x14ac:dyDescent="0.25">
      <c r="A1396" s="4">
        <v>1391</v>
      </c>
      <c r="F1396" s="51" t="s">
        <v>67</v>
      </c>
      <c r="G1396" s="36">
        <v>26112</v>
      </c>
      <c r="L1396" s="4">
        <v>1</v>
      </c>
      <c r="M1396" s="4">
        <v>0</v>
      </c>
      <c r="N1396" s="4">
        <v>70</v>
      </c>
      <c r="O1396" s="4" t="s">
        <v>68</v>
      </c>
      <c r="P1396" s="37">
        <f t="shared" si="48"/>
        <v>470</v>
      </c>
      <c r="R1396" s="43">
        <v>220</v>
      </c>
      <c r="BE1396" s="46">
        <v>103400</v>
      </c>
      <c r="BH1396" s="4">
        <v>50</v>
      </c>
      <c r="BI1396" s="49">
        <v>0</v>
      </c>
      <c r="BJ1396" s="4">
        <v>0.01</v>
      </c>
    </row>
    <row r="1397" spans="1:62" ht="15" x14ac:dyDescent="0.25">
      <c r="A1397" s="4">
        <v>1392</v>
      </c>
      <c r="F1397" s="51" t="s">
        <v>67</v>
      </c>
      <c r="G1397" s="36">
        <v>24119</v>
      </c>
      <c r="L1397" s="4">
        <v>7</v>
      </c>
      <c r="M1397" s="4">
        <v>0</v>
      </c>
      <c r="N1397" s="4">
        <v>19.100000000000001</v>
      </c>
      <c r="O1397" s="4" t="s">
        <v>68</v>
      </c>
      <c r="P1397" s="37">
        <f t="shared" si="48"/>
        <v>2819.1</v>
      </c>
      <c r="R1397" s="43">
        <v>130</v>
      </c>
      <c r="BE1397" s="46">
        <v>366483</v>
      </c>
      <c r="BH1397" s="4">
        <v>50</v>
      </c>
      <c r="BI1397" s="49">
        <v>0</v>
      </c>
      <c r="BJ1397" s="4">
        <v>0.01</v>
      </c>
    </row>
    <row r="1398" spans="1:62" ht="15" x14ac:dyDescent="0.25">
      <c r="A1398" s="4">
        <v>1393</v>
      </c>
      <c r="F1398" s="51" t="s">
        <v>67</v>
      </c>
      <c r="G1398" s="36">
        <v>16518</v>
      </c>
      <c r="L1398" s="4">
        <v>5</v>
      </c>
      <c r="M1398" s="4">
        <v>3</v>
      </c>
      <c r="N1398" s="4">
        <v>2.6</v>
      </c>
      <c r="O1398" s="4" t="s">
        <v>68</v>
      </c>
      <c r="P1398" s="37">
        <f t="shared" si="48"/>
        <v>2302.6</v>
      </c>
      <c r="R1398" s="43">
        <v>100</v>
      </c>
      <c r="BE1398" s="46">
        <v>230260</v>
      </c>
      <c r="BH1398" s="4">
        <v>50</v>
      </c>
      <c r="BI1398" s="49">
        <v>0</v>
      </c>
      <c r="BJ1398" s="4">
        <v>0.01</v>
      </c>
    </row>
    <row r="1399" spans="1:62" ht="15" x14ac:dyDescent="0.25">
      <c r="A1399" s="4">
        <v>1394</v>
      </c>
      <c r="F1399" s="51" t="s">
        <v>67</v>
      </c>
      <c r="G1399" s="36">
        <v>43808</v>
      </c>
      <c r="L1399" s="4">
        <v>1</v>
      </c>
      <c r="M1399" s="4">
        <v>2</v>
      </c>
      <c r="N1399" s="4">
        <v>80.5</v>
      </c>
      <c r="O1399" s="4" t="s">
        <v>68</v>
      </c>
      <c r="P1399" s="37">
        <f t="shared" si="48"/>
        <v>680.5</v>
      </c>
      <c r="R1399" s="43">
        <v>80</v>
      </c>
      <c r="BE1399" s="46">
        <v>54440</v>
      </c>
      <c r="BH1399" s="4">
        <v>50</v>
      </c>
      <c r="BI1399" s="49">
        <v>0</v>
      </c>
      <c r="BJ1399" s="4">
        <v>0.01</v>
      </c>
    </row>
    <row r="1400" spans="1:62" ht="15" x14ac:dyDescent="0.25">
      <c r="A1400" s="4">
        <v>1395</v>
      </c>
      <c r="F1400" s="51" t="s">
        <v>67</v>
      </c>
      <c r="G1400" s="36">
        <v>40656</v>
      </c>
      <c r="L1400" s="4">
        <v>1</v>
      </c>
      <c r="M1400" s="4">
        <v>2</v>
      </c>
      <c r="N1400" s="4">
        <v>36</v>
      </c>
      <c r="O1400" s="4" t="s">
        <v>68</v>
      </c>
      <c r="P1400" s="37">
        <f t="shared" si="48"/>
        <v>636</v>
      </c>
      <c r="R1400" s="43">
        <v>180</v>
      </c>
      <c r="BE1400" s="46">
        <v>114480</v>
      </c>
      <c r="BH1400" s="4">
        <v>50</v>
      </c>
      <c r="BI1400" s="49">
        <v>0</v>
      </c>
      <c r="BJ1400" s="4">
        <v>0.01</v>
      </c>
    </row>
    <row r="1401" spans="1:62" ht="15" x14ac:dyDescent="0.25">
      <c r="A1401" s="4">
        <v>1396</v>
      </c>
      <c r="F1401" s="51" t="s">
        <v>67</v>
      </c>
      <c r="G1401" s="36">
        <v>38203</v>
      </c>
      <c r="L1401" s="4">
        <v>9</v>
      </c>
      <c r="M1401" s="4">
        <v>3</v>
      </c>
      <c r="N1401" s="4">
        <v>97.4</v>
      </c>
      <c r="O1401" s="4" t="s">
        <v>68</v>
      </c>
      <c r="P1401" s="37">
        <f t="shared" si="48"/>
        <v>3997.4</v>
      </c>
      <c r="R1401" s="43">
        <v>130</v>
      </c>
      <c r="BE1401" s="46">
        <v>519662</v>
      </c>
      <c r="BH1401" s="4">
        <v>50</v>
      </c>
      <c r="BI1401" s="49">
        <v>0</v>
      </c>
      <c r="BJ1401" s="4">
        <v>0.01</v>
      </c>
    </row>
    <row r="1402" spans="1:62" ht="15" x14ac:dyDescent="0.25">
      <c r="A1402" s="4">
        <v>1397</v>
      </c>
      <c r="F1402" s="51" t="s">
        <v>67</v>
      </c>
      <c r="G1402" s="36">
        <v>38204</v>
      </c>
      <c r="L1402" s="4">
        <v>4</v>
      </c>
      <c r="M1402" s="4">
        <v>2</v>
      </c>
      <c r="N1402" s="4">
        <v>30.2</v>
      </c>
      <c r="O1402" s="4" t="s">
        <v>68</v>
      </c>
      <c r="P1402" s="37">
        <f t="shared" si="48"/>
        <v>1830.2</v>
      </c>
      <c r="R1402" s="43">
        <v>130</v>
      </c>
      <c r="BE1402" s="46">
        <v>237926</v>
      </c>
      <c r="BH1402" s="4">
        <v>50</v>
      </c>
      <c r="BI1402" s="49">
        <v>0</v>
      </c>
      <c r="BJ1402" s="4">
        <v>0.01</v>
      </c>
    </row>
    <row r="1403" spans="1:62" ht="15" x14ac:dyDescent="0.25">
      <c r="A1403" s="4">
        <v>1398</v>
      </c>
      <c r="F1403" s="51" t="s">
        <v>67</v>
      </c>
      <c r="G1403" s="36">
        <v>37936</v>
      </c>
      <c r="L1403" s="4">
        <v>3</v>
      </c>
      <c r="M1403" s="4">
        <v>3</v>
      </c>
      <c r="N1403" s="4">
        <v>11.8</v>
      </c>
      <c r="O1403" s="4" t="s">
        <v>68</v>
      </c>
      <c r="P1403" s="37">
        <f t="shared" si="48"/>
        <v>1511.8</v>
      </c>
      <c r="R1403" s="43">
        <v>150</v>
      </c>
      <c r="BE1403" s="46">
        <v>226770</v>
      </c>
      <c r="BH1403" s="4">
        <v>50</v>
      </c>
      <c r="BI1403" s="49">
        <v>0</v>
      </c>
      <c r="BJ1403" s="4">
        <v>0.01</v>
      </c>
    </row>
    <row r="1404" spans="1:62" ht="15" x14ac:dyDescent="0.25">
      <c r="A1404" s="4">
        <v>1399</v>
      </c>
      <c r="F1404" s="51" t="s">
        <v>67</v>
      </c>
      <c r="G1404" s="36">
        <v>35113</v>
      </c>
      <c r="L1404" s="4">
        <v>0</v>
      </c>
      <c r="M1404" s="4">
        <v>0</v>
      </c>
      <c r="N1404" s="4">
        <v>97.6</v>
      </c>
      <c r="O1404" s="4" t="s">
        <v>68</v>
      </c>
      <c r="P1404" s="37">
        <f t="shared" si="48"/>
        <v>97.6</v>
      </c>
      <c r="R1404" s="43">
        <v>200</v>
      </c>
      <c r="BE1404" s="46">
        <v>19520</v>
      </c>
      <c r="BH1404" s="4">
        <v>50</v>
      </c>
      <c r="BI1404" s="49">
        <v>0</v>
      </c>
      <c r="BJ1404" s="4">
        <v>0.01</v>
      </c>
    </row>
    <row r="1405" spans="1:62" ht="15" x14ac:dyDescent="0.25">
      <c r="A1405" s="4">
        <v>1400</v>
      </c>
      <c r="F1405" s="51" t="s">
        <v>67</v>
      </c>
      <c r="G1405" s="36">
        <v>34867</v>
      </c>
      <c r="L1405" s="4">
        <v>5</v>
      </c>
      <c r="M1405" s="4">
        <v>1</v>
      </c>
      <c r="N1405" s="4">
        <v>64</v>
      </c>
      <c r="O1405" s="4" t="s">
        <v>68</v>
      </c>
      <c r="P1405" s="37">
        <f t="shared" si="48"/>
        <v>2164</v>
      </c>
      <c r="R1405" s="43">
        <v>310</v>
      </c>
      <c r="BE1405" s="46">
        <v>670840</v>
      </c>
      <c r="BH1405" s="4">
        <v>50</v>
      </c>
      <c r="BI1405" s="49">
        <v>0</v>
      </c>
      <c r="BJ1405" s="4">
        <v>0.01</v>
      </c>
    </row>
    <row r="1406" spans="1:62" ht="15" x14ac:dyDescent="0.25">
      <c r="A1406" s="4">
        <v>1401</v>
      </c>
      <c r="F1406" s="51" t="s">
        <v>67</v>
      </c>
      <c r="G1406" s="36">
        <v>21549</v>
      </c>
      <c r="L1406" s="4">
        <v>7</v>
      </c>
      <c r="M1406" s="4">
        <v>2</v>
      </c>
      <c r="N1406" s="4">
        <v>75.7</v>
      </c>
      <c r="O1406" s="4" t="s">
        <v>68</v>
      </c>
      <c r="P1406" s="37">
        <f t="shared" si="48"/>
        <v>3075.7</v>
      </c>
      <c r="R1406" s="43">
        <v>130</v>
      </c>
      <c r="BE1406" s="46">
        <v>399841</v>
      </c>
      <c r="BH1406" s="4">
        <v>50</v>
      </c>
      <c r="BI1406" s="49">
        <v>0</v>
      </c>
      <c r="BJ1406" s="4">
        <v>0.01</v>
      </c>
    </row>
    <row r="1407" spans="1:62" ht="15" x14ac:dyDescent="0.25">
      <c r="A1407" s="4">
        <v>1402</v>
      </c>
      <c r="F1407" s="51" t="s">
        <v>67</v>
      </c>
      <c r="G1407" s="36">
        <v>28227</v>
      </c>
      <c r="L1407" s="4">
        <v>0</v>
      </c>
      <c r="M1407" s="4">
        <v>2</v>
      </c>
      <c r="N1407" s="4">
        <v>3</v>
      </c>
      <c r="O1407" s="4" t="s">
        <v>68</v>
      </c>
      <c r="P1407" s="37">
        <f t="shared" si="48"/>
        <v>203</v>
      </c>
      <c r="R1407" s="43">
        <v>200</v>
      </c>
      <c r="BE1407" s="46">
        <v>40600</v>
      </c>
      <c r="BH1407" s="4">
        <v>50</v>
      </c>
      <c r="BI1407" s="49">
        <v>0</v>
      </c>
      <c r="BJ1407" s="4">
        <v>0.01</v>
      </c>
    </row>
    <row r="1408" spans="1:62" ht="15" x14ac:dyDescent="0.25">
      <c r="A1408" s="4">
        <v>1403</v>
      </c>
      <c r="F1408" s="51" t="s">
        <v>67</v>
      </c>
      <c r="G1408" s="36">
        <v>26556</v>
      </c>
      <c r="L1408" s="4">
        <v>8</v>
      </c>
      <c r="M1408" s="4">
        <v>2</v>
      </c>
      <c r="N1408" s="4">
        <v>90</v>
      </c>
      <c r="O1408" s="4" t="s">
        <v>68</v>
      </c>
      <c r="P1408" s="37">
        <f t="shared" si="48"/>
        <v>3490</v>
      </c>
      <c r="R1408" s="43">
        <v>80</v>
      </c>
      <c r="BE1408" s="46">
        <v>279200</v>
      </c>
      <c r="BH1408" s="4">
        <v>50</v>
      </c>
      <c r="BI1408" s="49">
        <v>0</v>
      </c>
      <c r="BJ1408" s="4">
        <v>0.01</v>
      </c>
    </row>
    <row r="1409" spans="1:62" ht="15" x14ac:dyDescent="0.25">
      <c r="A1409" s="4">
        <v>1404</v>
      </c>
      <c r="F1409" s="51" t="s">
        <v>67</v>
      </c>
      <c r="G1409" s="36">
        <v>42981</v>
      </c>
      <c r="L1409" s="4">
        <v>3</v>
      </c>
      <c r="M1409" s="4">
        <v>1</v>
      </c>
      <c r="N1409" s="4">
        <v>59.3</v>
      </c>
      <c r="O1409" s="4" t="s">
        <v>68</v>
      </c>
      <c r="P1409" s="37">
        <f t="shared" si="48"/>
        <v>1359.3</v>
      </c>
      <c r="R1409" s="43">
        <v>100</v>
      </c>
      <c r="BE1409" s="46">
        <v>135930</v>
      </c>
      <c r="BH1409" s="4">
        <v>50</v>
      </c>
      <c r="BI1409" s="49">
        <v>0</v>
      </c>
      <c r="BJ1409" s="4">
        <v>0.01</v>
      </c>
    </row>
    <row r="1410" spans="1:62" ht="15" x14ac:dyDescent="0.25">
      <c r="A1410" s="4">
        <v>1405</v>
      </c>
      <c r="F1410" s="51" t="s">
        <v>67</v>
      </c>
      <c r="G1410" s="36">
        <v>43024</v>
      </c>
      <c r="L1410" s="4">
        <v>4</v>
      </c>
      <c r="M1410" s="4">
        <v>2</v>
      </c>
      <c r="N1410" s="4">
        <v>84.6</v>
      </c>
      <c r="O1410" s="4" t="s">
        <v>68</v>
      </c>
      <c r="P1410" s="37">
        <f t="shared" ref="P1410:P1473" si="49">+L1410*400+M1410*100+N1410</f>
        <v>1884.6</v>
      </c>
      <c r="R1410" s="43">
        <v>130</v>
      </c>
      <c r="BE1410" s="46">
        <v>244998</v>
      </c>
      <c r="BH1410" s="4">
        <v>50</v>
      </c>
      <c r="BI1410" s="49">
        <v>0</v>
      </c>
      <c r="BJ1410" s="4">
        <v>0.01</v>
      </c>
    </row>
    <row r="1411" spans="1:62" ht="15" x14ac:dyDescent="0.25">
      <c r="A1411" s="4">
        <v>1406</v>
      </c>
      <c r="F1411" s="51" t="s">
        <v>67</v>
      </c>
      <c r="G1411" s="36">
        <v>47030</v>
      </c>
      <c r="L1411" s="4">
        <v>3</v>
      </c>
      <c r="M1411" s="4">
        <v>3</v>
      </c>
      <c r="N1411" s="4">
        <v>34.200000000000003</v>
      </c>
      <c r="O1411" s="4" t="s">
        <v>68</v>
      </c>
      <c r="P1411" s="37">
        <f t="shared" si="49"/>
        <v>1534.2</v>
      </c>
      <c r="R1411" s="43">
        <v>80</v>
      </c>
      <c r="BE1411" s="46">
        <v>122736</v>
      </c>
      <c r="BH1411" s="4">
        <v>50</v>
      </c>
      <c r="BI1411" s="49">
        <v>0</v>
      </c>
      <c r="BJ1411" s="4">
        <v>0.01</v>
      </c>
    </row>
    <row r="1412" spans="1:62" ht="15" x14ac:dyDescent="0.25">
      <c r="A1412" s="4">
        <v>1407</v>
      </c>
      <c r="F1412" s="51" t="s">
        <v>67</v>
      </c>
      <c r="G1412" s="36">
        <v>17601</v>
      </c>
      <c r="L1412" s="4">
        <v>0</v>
      </c>
      <c r="M1412" s="4">
        <v>1</v>
      </c>
      <c r="N1412" s="4">
        <v>20</v>
      </c>
      <c r="O1412" s="4" t="s">
        <v>68</v>
      </c>
      <c r="P1412" s="37">
        <f t="shared" si="49"/>
        <v>120</v>
      </c>
      <c r="R1412" s="43">
        <v>200</v>
      </c>
      <c r="BE1412" s="46">
        <v>24000</v>
      </c>
      <c r="BH1412" s="4">
        <v>50</v>
      </c>
      <c r="BI1412" s="49">
        <v>0</v>
      </c>
      <c r="BJ1412" s="4">
        <v>0.01</v>
      </c>
    </row>
    <row r="1413" spans="1:62" ht="15" x14ac:dyDescent="0.25">
      <c r="A1413" s="4">
        <v>1408</v>
      </c>
      <c r="F1413" s="51" t="s">
        <v>67</v>
      </c>
      <c r="G1413" s="36">
        <v>29263</v>
      </c>
      <c r="L1413" s="4">
        <v>4</v>
      </c>
      <c r="M1413" s="4">
        <v>0</v>
      </c>
      <c r="N1413" s="4">
        <v>0</v>
      </c>
      <c r="O1413" s="4" t="s">
        <v>68</v>
      </c>
      <c r="P1413" s="37">
        <f t="shared" si="49"/>
        <v>1600</v>
      </c>
      <c r="R1413" s="43">
        <v>220</v>
      </c>
      <c r="BE1413" s="46">
        <v>352000</v>
      </c>
      <c r="BH1413" s="4">
        <v>50</v>
      </c>
      <c r="BI1413" s="49">
        <v>0</v>
      </c>
      <c r="BJ1413" s="4">
        <v>0.01</v>
      </c>
    </row>
    <row r="1414" spans="1:62" ht="15" x14ac:dyDescent="0.25">
      <c r="A1414" s="4">
        <v>1409</v>
      </c>
      <c r="F1414" s="51" t="s">
        <v>67</v>
      </c>
      <c r="G1414" s="36">
        <v>30507</v>
      </c>
      <c r="L1414" s="4">
        <v>0</v>
      </c>
      <c r="M1414" s="4">
        <v>1</v>
      </c>
      <c r="N1414" s="4">
        <v>4.8</v>
      </c>
      <c r="O1414" s="4" t="s">
        <v>68</v>
      </c>
      <c r="P1414" s="37">
        <f t="shared" si="49"/>
        <v>104.8</v>
      </c>
      <c r="R1414" s="43">
        <v>200</v>
      </c>
      <c r="BE1414" s="46">
        <v>20960</v>
      </c>
      <c r="BH1414" s="4">
        <v>50</v>
      </c>
      <c r="BI1414" s="49">
        <v>0</v>
      </c>
      <c r="BJ1414" s="4">
        <v>0.01</v>
      </c>
    </row>
    <row r="1415" spans="1:62" ht="15" x14ac:dyDescent="0.25">
      <c r="A1415" s="4">
        <v>1410</v>
      </c>
      <c r="F1415" s="51" t="s">
        <v>67</v>
      </c>
      <c r="G1415" s="36">
        <v>46754</v>
      </c>
      <c r="L1415" s="4">
        <v>0</v>
      </c>
      <c r="M1415" s="4">
        <v>0</v>
      </c>
      <c r="N1415" s="4">
        <v>72.400000000000006</v>
      </c>
      <c r="O1415" s="4" t="s">
        <v>68</v>
      </c>
      <c r="P1415" s="37">
        <f t="shared" si="49"/>
        <v>72.400000000000006</v>
      </c>
      <c r="R1415" s="43">
        <v>250</v>
      </c>
      <c r="BE1415" s="46">
        <v>18100</v>
      </c>
      <c r="BH1415" s="4">
        <v>50</v>
      </c>
      <c r="BI1415" s="49">
        <v>0</v>
      </c>
      <c r="BJ1415" s="4">
        <v>0.01</v>
      </c>
    </row>
    <row r="1416" spans="1:62" ht="15" x14ac:dyDescent="0.25">
      <c r="A1416" s="4">
        <v>1411</v>
      </c>
      <c r="F1416" s="51" t="s">
        <v>67</v>
      </c>
      <c r="G1416" s="36">
        <v>27155</v>
      </c>
      <c r="L1416" s="4">
        <v>0</v>
      </c>
      <c r="M1416" s="4">
        <v>3</v>
      </c>
      <c r="N1416" s="4">
        <v>37</v>
      </c>
      <c r="O1416" s="4" t="s">
        <v>68</v>
      </c>
      <c r="P1416" s="37">
        <f t="shared" si="49"/>
        <v>337</v>
      </c>
      <c r="R1416" s="43">
        <v>100</v>
      </c>
      <c r="BE1416" s="46">
        <v>33700</v>
      </c>
      <c r="BH1416" s="4">
        <v>50</v>
      </c>
      <c r="BI1416" s="49">
        <v>0</v>
      </c>
      <c r="BJ1416" s="4">
        <v>0.01</v>
      </c>
    </row>
    <row r="1417" spans="1:62" ht="15" x14ac:dyDescent="0.25">
      <c r="A1417" s="4">
        <v>1412</v>
      </c>
      <c r="F1417" s="51" t="s">
        <v>67</v>
      </c>
      <c r="G1417" s="36">
        <v>34347</v>
      </c>
      <c r="L1417" s="4">
        <v>6</v>
      </c>
      <c r="M1417" s="4">
        <v>3</v>
      </c>
      <c r="N1417" s="4">
        <v>96</v>
      </c>
      <c r="O1417" s="4" t="s">
        <v>68</v>
      </c>
      <c r="P1417" s="37">
        <f t="shared" si="49"/>
        <v>2796</v>
      </c>
      <c r="R1417" s="43">
        <v>100</v>
      </c>
      <c r="BE1417" s="46">
        <v>279600</v>
      </c>
      <c r="BH1417" s="4">
        <v>50</v>
      </c>
      <c r="BI1417" s="49">
        <v>0</v>
      </c>
      <c r="BJ1417" s="4">
        <v>0.01</v>
      </c>
    </row>
    <row r="1418" spans="1:62" ht="15" x14ac:dyDescent="0.25">
      <c r="A1418" s="4">
        <v>1413</v>
      </c>
      <c r="F1418" s="51" t="s">
        <v>67</v>
      </c>
      <c r="G1418" s="36">
        <v>26275</v>
      </c>
      <c r="L1418" s="4">
        <v>0</v>
      </c>
      <c r="M1418" s="4">
        <v>0</v>
      </c>
      <c r="N1418" s="4">
        <v>68</v>
      </c>
      <c r="O1418" s="4" t="s">
        <v>68</v>
      </c>
      <c r="P1418" s="37">
        <f t="shared" si="49"/>
        <v>68</v>
      </c>
      <c r="R1418" s="43">
        <v>170</v>
      </c>
      <c r="BE1418" s="46">
        <v>11560</v>
      </c>
      <c r="BH1418" s="4">
        <v>50</v>
      </c>
      <c r="BI1418" s="49">
        <v>0</v>
      </c>
      <c r="BJ1418" s="4">
        <v>0.01</v>
      </c>
    </row>
    <row r="1419" spans="1:62" ht="15" x14ac:dyDescent="0.25">
      <c r="A1419" s="4">
        <v>1414</v>
      </c>
      <c r="F1419" s="51" t="s">
        <v>67</v>
      </c>
      <c r="G1419" s="36">
        <v>26304</v>
      </c>
      <c r="L1419" s="4">
        <v>0</v>
      </c>
      <c r="M1419" s="4">
        <v>0</v>
      </c>
      <c r="N1419" s="4">
        <v>75</v>
      </c>
      <c r="O1419" s="4" t="s">
        <v>68</v>
      </c>
      <c r="P1419" s="37">
        <f t="shared" si="49"/>
        <v>75</v>
      </c>
      <c r="R1419" s="43">
        <v>300</v>
      </c>
      <c r="BE1419" s="46">
        <v>22500</v>
      </c>
      <c r="BH1419" s="4">
        <v>50</v>
      </c>
      <c r="BI1419" s="49">
        <v>0</v>
      </c>
      <c r="BJ1419" s="4">
        <v>0.01</v>
      </c>
    </row>
    <row r="1420" spans="1:62" ht="15" x14ac:dyDescent="0.25">
      <c r="A1420" s="4">
        <v>1415</v>
      </c>
      <c r="F1420" s="51" t="s">
        <v>67</v>
      </c>
      <c r="G1420" s="36">
        <v>29432</v>
      </c>
      <c r="L1420" s="4">
        <v>3</v>
      </c>
      <c r="M1420" s="4">
        <v>3</v>
      </c>
      <c r="N1420" s="4">
        <v>5.8</v>
      </c>
      <c r="O1420" s="4" t="s">
        <v>68</v>
      </c>
      <c r="P1420" s="37">
        <f t="shared" si="49"/>
        <v>1505.8</v>
      </c>
      <c r="R1420" s="43">
        <v>130</v>
      </c>
      <c r="BE1420" s="46">
        <v>195754</v>
      </c>
      <c r="BH1420" s="4">
        <v>50</v>
      </c>
      <c r="BI1420" s="49">
        <v>0</v>
      </c>
      <c r="BJ1420" s="4">
        <v>0.01</v>
      </c>
    </row>
    <row r="1421" spans="1:62" ht="15" x14ac:dyDescent="0.25">
      <c r="A1421" s="4">
        <v>1416</v>
      </c>
      <c r="F1421" s="51" t="s">
        <v>67</v>
      </c>
      <c r="G1421" s="36">
        <v>36204</v>
      </c>
      <c r="L1421" s="4">
        <v>3</v>
      </c>
      <c r="M1421" s="4">
        <v>3</v>
      </c>
      <c r="N1421" s="4">
        <v>40</v>
      </c>
      <c r="O1421" s="4" t="s">
        <v>68</v>
      </c>
      <c r="P1421" s="37">
        <f t="shared" si="49"/>
        <v>1540</v>
      </c>
      <c r="R1421" s="43">
        <v>80</v>
      </c>
      <c r="BE1421" s="46">
        <v>123200</v>
      </c>
      <c r="BH1421" s="4">
        <v>50</v>
      </c>
      <c r="BI1421" s="49">
        <v>0</v>
      </c>
      <c r="BJ1421" s="4">
        <v>0.01</v>
      </c>
    </row>
    <row r="1422" spans="1:62" ht="15" x14ac:dyDescent="0.25">
      <c r="A1422" s="4">
        <v>1417</v>
      </c>
      <c r="F1422" s="51" t="s">
        <v>67</v>
      </c>
      <c r="G1422" s="36">
        <v>24120</v>
      </c>
      <c r="L1422" s="4">
        <v>11</v>
      </c>
      <c r="M1422" s="4">
        <v>2</v>
      </c>
      <c r="N1422" s="4">
        <v>80</v>
      </c>
      <c r="O1422" s="4" t="s">
        <v>68</v>
      </c>
      <c r="P1422" s="37">
        <f t="shared" si="49"/>
        <v>4680</v>
      </c>
      <c r="R1422" s="43">
        <v>100</v>
      </c>
      <c r="BE1422" s="46">
        <v>468000</v>
      </c>
      <c r="BH1422" s="4">
        <v>50</v>
      </c>
      <c r="BI1422" s="49">
        <v>0</v>
      </c>
      <c r="BJ1422" s="4">
        <v>0.01</v>
      </c>
    </row>
    <row r="1423" spans="1:62" ht="15" x14ac:dyDescent="0.25">
      <c r="A1423" s="4">
        <v>1418</v>
      </c>
      <c r="F1423" s="51" t="s">
        <v>67</v>
      </c>
      <c r="G1423" s="36">
        <v>28825</v>
      </c>
      <c r="L1423" s="4">
        <v>3</v>
      </c>
      <c r="M1423" s="4">
        <v>2</v>
      </c>
      <c r="N1423" s="4">
        <v>93</v>
      </c>
      <c r="O1423" s="4" t="s">
        <v>68</v>
      </c>
      <c r="P1423" s="37">
        <f t="shared" si="49"/>
        <v>1493</v>
      </c>
      <c r="R1423" s="43">
        <v>220</v>
      </c>
      <c r="BE1423" s="46">
        <v>328460</v>
      </c>
      <c r="BH1423" s="4">
        <v>50</v>
      </c>
      <c r="BI1423" s="49">
        <v>0</v>
      </c>
      <c r="BJ1423" s="4">
        <v>0.01</v>
      </c>
    </row>
    <row r="1424" spans="1:62" ht="15" x14ac:dyDescent="0.25">
      <c r="A1424" s="4">
        <v>1419</v>
      </c>
      <c r="F1424" s="51" t="s">
        <v>67</v>
      </c>
      <c r="G1424" s="36">
        <v>28824</v>
      </c>
      <c r="L1424" s="4">
        <v>5</v>
      </c>
      <c r="M1424" s="4">
        <v>1</v>
      </c>
      <c r="N1424" s="4">
        <v>20</v>
      </c>
      <c r="O1424" s="4" t="s">
        <v>68</v>
      </c>
      <c r="P1424" s="37">
        <f t="shared" si="49"/>
        <v>2120</v>
      </c>
      <c r="R1424" s="43">
        <v>220</v>
      </c>
      <c r="BE1424" s="46">
        <v>466400</v>
      </c>
      <c r="BH1424" s="4">
        <v>50</v>
      </c>
      <c r="BI1424" s="49">
        <v>0</v>
      </c>
      <c r="BJ1424" s="4">
        <v>0.01</v>
      </c>
    </row>
    <row r="1425" spans="1:62" ht="15" x14ac:dyDescent="0.25">
      <c r="A1425" s="4">
        <v>1420</v>
      </c>
      <c r="F1425" s="51" t="s">
        <v>67</v>
      </c>
      <c r="G1425" s="36">
        <v>45314</v>
      </c>
      <c r="L1425" s="4">
        <v>13</v>
      </c>
      <c r="M1425" s="4">
        <v>3</v>
      </c>
      <c r="N1425" s="4">
        <v>61.1</v>
      </c>
      <c r="O1425" s="4" t="s">
        <v>68</v>
      </c>
      <c r="P1425" s="37">
        <f t="shared" si="49"/>
        <v>5561.1</v>
      </c>
      <c r="R1425" s="43">
        <v>160</v>
      </c>
      <c r="BE1425" s="46">
        <v>889776</v>
      </c>
      <c r="BH1425" s="4">
        <v>50</v>
      </c>
      <c r="BI1425" s="49">
        <v>0</v>
      </c>
      <c r="BJ1425" s="4">
        <v>0.01</v>
      </c>
    </row>
    <row r="1426" spans="1:62" ht="15" x14ac:dyDescent="0.25">
      <c r="A1426" s="4">
        <v>1421</v>
      </c>
      <c r="F1426" s="51" t="s">
        <v>67</v>
      </c>
      <c r="G1426" s="36">
        <v>50444</v>
      </c>
      <c r="L1426" s="4">
        <v>0</v>
      </c>
      <c r="M1426" s="4">
        <v>2</v>
      </c>
      <c r="N1426" s="4">
        <v>14.6</v>
      </c>
      <c r="O1426" s="4" t="s">
        <v>68</v>
      </c>
      <c r="P1426" s="37">
        <f t="shared" si="49"/>
        <v>214.6</v>
      </c>
      <c r="R1426" s="43">
        <v>200</v>
      </c>
      <c r="BE1426" s="46">
        <v>42920</v>
      </c>
      <c r="BH1426" s="4">
        <v>50</v>
      </c>
      <c r="BI1426" s="49">
        <v>0</v>
      </c>
      <c r="BJ1426" s="4">
        <v>0.01</v>
      </c>
    </row>
    <row r="1427" spans="1:62" ht="15" x14ac:dyDescent="0.25">
      <c r="A1427" s="4">
        <v>1422</v>
      </c>
      <c r="F1427" s="51" t="s">
        <v>67</v>
      </c>
      <c r="G1427" s="36">
        <v>39802</v>
      </c>
      <c r="L1427" s="4">
        <v>0</v>
      </c>
      <c r="M1427" s="4">
        <v>3</v>
      </c>
      <c r="N1427" s="4">
        <v>50.5</v>
      </c>
      <c r="O1427" s="4" t="s">
        <v>68</v>
      </c>
      <c r="P1427" s="37">
        <f t="shared" si="49"/>
        <v>350.5</v>
      </c>
      <c r="R1427" s="43">
        <v>80</v>
      </c>
      <c r="BE1427" s="46">
        <v>28040</v>
      </c>
      <c r="BH1427" s="4">
        <v>50</v>
      </c>
      <c r="BI1427" s="49">
        <v>0</v>
      </c>
      <c r="BJ1427" s="4">
        <v>0.01</v>
      </c>
    </row>
    <row r="1428" spans="1:62" ht="15" x14ac:dyDescent="0.25">
      <c r="A1428" s="4">
        <v>1423</v>
      </c>
      <c r="F1428" s="51" t="s">
        <v>67</v>
      </c>
      <c r="G1428" s="36">
        <v>40082</v>
      </c>
      <c r="L1428" s="4">
        <v>0</v>
      </c>
      <c r="M1428" s="4">
        <v>3</v>
      </c>
      <c r="N1428" s="4">
        <v>32</v>
      </c>
      <c r="O1428" s="4" t="s">
        <v>68</v>
      </c>
      <c r="P1428" s="37">
        <f t="shared" si="49"/>
        <v>332</v>
      </c>
      <c r="R1428" s="43">
        <v>250</v>
      </c>
      <c r="BE1428" s="46">
        <v>83000</v>
      </c>
      <c r="BH1428" s="4">
        <v>50</v>
      </c>
      <c r="BI1428" s="49">
        <v>0</v>
      </c>
      <c r="BJ1428" s="4">
        <v>0.01</v>
      </c>
    </row>
    <row r="1429" spans="1:62" ht="15" x14ac:dyDescent="0.25">
      <c r="A1429" s="4">
        <v>1424</v>
      </c>
      <c r="F1429" s="51" t="s">
        <v>67</v>
      </c>
      <c r="G1429" s="36">
        <v>16474</v>
      </c>
      <c r="L1429" s="4">
        <v>22</v>
      </c>
      <c r="M1429" s="4">
        <v>0</v>
      </c>
      <c r="N1429" s="4">
        <v>0</v>
      </c>
      <c r="O1429" s="4" t="s">
        <v>68</v>
      </c>
      <c r="P1429" s="37">
        <f t="shared" si="49"/>
        <v>8800</v>
      </c>
      <c r="R1429" s="43">
        <v>130</v>
      </c>
      <c r="BE1429" s="46">
        <v>1144000</v>
      </c>
      <c r="BH1429" s="4">
        <v>50</v>
      </c>
      <c r="BI1429" s="49">
        <v>0</v>
      </c>
      <c r="BJ1429" s="4">
        <v>0.01</v>
      </c>
    </row>
    <row r="1430" spans="1:62" ht="15" x14ac:dyDescent="0.25">
      <c r="A1430" s="4">
        <v>1425</v>
      </c>
      <c r="F1430" s="51" t="s">
        <v>67</v>
      </c>
      <c r="G1430" s="36">
        <v>27173</v>
      </c>
      <c r="L1430" s="4">
        <v>5</v>
      </c>
      <c r="M1430" s="4">
        <v>3</v>
      </c>
      <c r="N1430" s="4">
        <v>0</v>
      </c>
      <c r="O1430" s="4" t="s">
        <v>68</v>
      </c>
      <c r="P1430" s="37">
        <f t="shared" si="49"/>
        <v>2300</v>
      </c>
      <c r="R1430" s="43">
        <v>100</v>
      </c>
      <c r="BE1430" s="46">
        <v>230000</v>
      </c>
      <c r="BH1430" s="4">
        <v>50</v>
      </c>
      <c r="BI1430" s="49">
        <v>0</v>
      </c>
      <c r="BJ1430" s="4">
        <v>0.01</v>
      </c>
    </row>
    <row r="1431" spans="1:62" ht="15" x14ac:dyDescent="0.25">
      <c r="A1431" s="4">
        <v>1426</v>
      </c>
      <c r="F1431" s="51" t="s">
        <v>67</v>
      </c>
      <c r="G1431" s="36">
        <v>32522</v>
      </c>
      <c r="L1431" s="4">
        <v>6</v>
      </c>
      <c r="M1431" s="4">
        <v>1</v>
      </c>
      <c r="N1431" s="4">
        <v>94</v>
      </c>
      <c r="O1431" s="4" t="s">
        <v>68</v>
      </c>
      <c r="P1431" s="37">
        <f t="shared" si="49"/>
        <v>2594</v>
      </c>
      <c r="R1431" s="43">
        <v>130</v>
      </c>
      <c r="BE1431" s="46">
        <v>337220</v>
      </c>
      <c r="BH1431" s="4">
        <v>50</v>
      </c>
      <c r="BI1431" s="49">
        <v>0</v>
      </c>
      <c r="BJ1431" s="4">
        <v>0.01</v>
      </c>
    </row>
    <row r="1432" spans="1:62" ht="15" x14ac:dyDescent="0.25">
      <c r="A1432" s="4">
        <v>1427</v>
      </c>
      <c r="F1432" s="51" t="s">
        <v>67</v>
      </c>
      <c r="G1432" s="36">
        <v>32521</v>
      </c>
      <c r="L1432" s="4">
        <v>5</v>
      </c>
      <c r="M1432" s="4">
        <v>0</v>
      </c>
      <c r="N1432" s="4">
        <v>50</v>
      </c>
      <c r="O1432" s="4" t="s">
        <v>68</v>
      </c>
      <c r="P1432" s="37">
        <f t="shared" si="49"/>
        <v>2050</v>
      </c>
      <c r="R1432" s="43">
        <v>130</v>
      </c>
      <c r="BE1432" s="46">
        <v>266500</v>
      </c>
      <c r="BH1432" s="4">
        <v>50</v>
      </c>
      <c r="BI1432" s="49">
        <v>0</v>
      </c>
      <c r="BJ1432" s="4">
        <v>0.01</v>
      </c>
    </row>
    <row r="1433" spans="1:62" ht="15" x14ac:dyDescent="0.25">
      <c r="A1433" s="4">
        <v>1428</v>
      </c>
      <c r="F1433" s="51" t="s">
        <v>67</v>
      </c>
      <c r="G1433" s="36">
        <v>40977</v>
      </c>
      <c r="L1433" s="4">
        <v>2</v>
      </c>
      <c r="M1433" s="4">
        <v>0</v>
      </c>
      <c r="N1433" s="4">
        <v>12.4</v>
      </c>
      <c r="O1433" s="4" t="s">
        <v>68</v>
      </c>
      <c r="P1433" s="37">
        <f t="shared" si="49"/>
        <v>812.4</v>
      </c>
      <c r="R1433" s="43">
        <v>80</v>
      </c>
      <c r="BE1433" s="46">
        <v>64992</v>
      </c>
      <c r="BH1433" s="4">
        <v>50</v>
      </c>
      <c r="BI1433" s="49">
        <v>0</v>
      </c>
      <c r="BJ1433" s="4">
        <v>0.01</v>
      </c>
    </row>
    <row r="1434" spans="1:62" ht="15" x14ac:dyDescent="0.25">
      <c r="A1434" s="4">
        <v>1429</v>
      </c>
      <c r="F1434" s="51" t="s">
        <v>67</v>
      </c>
      <c r="G1434" s="36">
        <v>29257</v>
      </c>
      <c r="L1434" s="4">
        <v>4</v>
      </c>
      <c r="M1434" s="4">
        <v>1</v>
      </c>
      <c r="N1434" s="4">
        <v>19</v>
      </c>
      <c r="O1434" s="4" t="s">
        <v>68</v>
      </c>
      <c r="P1434" s="37">
        <f t="shared" si="49"/>
        <v>1719</v>
      </c>
      <c r="R1434" s="43">
        <v>310</v>
      </c>
      <c r="BE1434" s="46">
        <v>532890</v>
      </c>
      <c r="BH1434" s="4">
        <v>50</v>
      </c>
      <c r="BI1434" s="49">
        <v>0</v>
      </c>
      <c r="BJ1434" s="4">
        <v>0.01</v>
      </c>
    </row>
    <row r="1435" spans="1:62" ht="15" x14ac:dyDescent="0.25">
      <c r="A1435" s="4">
        <v>1430</v>
      </c>
      <c r="F1435" s="51" t="s">
        <v>67</v>
      </c>
      <c r="G1435" s="36">
        <v>50972</v>
      </c>
      <c r="L1435" s="4">
        <v>2</v>
      </c>
      <c r="M1435" s="4">
        <v>3</v>
      </c>
      <c r="N1435" s="4">
        <v>73.5</v>
      </c>
      <c r="O1435" s="4" t="s">
        <v>68</v>
      </c>
      <c r="P1435" s="37">
        <f t="shared" si="49"/>
        <v>1173.5</v>
      </c>
      <c r="R1435" s="43">
        <v>100</v>
      </c>
      <c r="BE1435" s="46">
        <v>117350</v>
      </c>
      <c r="BH1435" s="4">
        <v>50</v>
      </c>
      <c r="BI1435" s="49">
        <v>0</v>
      </c>
      <c r="BJ1435" s="4">
        <v>0.01</v>
      </c>
    </row>
    <row r="1436" spans="1:62" ht="15" x14ac:dyDescent="0.25">
      <c r="A1436" s="4">
        <v>1431</v>
      </c>
      <c r="F1436" s="51" t="s">
        <v>67</v>
      </c>
      <c r="G1436" s="36">
        <v>32987</v>
      </c>
      <c r="L1436" s="4">
        <v>8</v>
      </c>
      <c r="M1436" s="4">
        <v>1</v>
      </c>
      <c r="N1436" s="4">
        <v>30.1</v>
      </c>
      <c r="O1436" s="4" t="s">
        <v>68</v>
      </c>
      <c r="P1436" s="37">
        <f t="shared" si="49"/>
        <v>3330.1</v>
      </c>
      <c r="R1436" s="43">
        <v>150</v>
      </c>
      <c r="BE1436" s="46">
        <v>499515</v>
      </c>
      <c r="BH1436" s="4">
        <v>50</v>
      </c>
      <c r="BI1436" s="49">
        <v>0</v>
      </c>
      <c r="BJ1436" s="4">
        <v>0.01</v>
      </c>
    </row>
    <row r="1437" spans="1:62" ht="15" x14ac:dyDescent="0.25">
      <c r="A1437" s="4">
        <v>1432</v>
      </c>
      <c r="F1437" s="51" t="s">
        <v>67</v>
      </c>
      <c r="G1437" s="36">
        <v>32073</v>
      </c>
      <c r="L1437" s="4">
        <v>9</v>
      </c>
      <c r="M1437" s="4">
        <v>0</v>
      </c>
      <c r="N1437" s="4">
        <v>25.8</v>
      </c>
      <c r="O1437" s="4" t="s">
        <v>68</v>
      </c>
      <c r="P1437" s="37">
        <f t="shared" si="49"/>
        <v>3625.8</v>
      </c>
      <c r="R1437" s="43">
        <v>110</v>
      </c>
      <c r="BE1437" s="46">
        <v>398838</v>
      </c>
      <c r="BH1437" s="4">
        <v>50</v>
      </c>
      <c r="BI1437" s="49">
        <v>0</v>
      </c>
      <c r="BJ1437" s="4">
        <v>0.01</v>
      </c>
    </row>
    <row r="1438" spans="1:62" ht="15" x14ac:dyDescent="0.25">
      <c r="A1438" s="4">
        <v>1433</v>
      </c>
      <c r="F1438" s="51" t="s">
        <v>67</v>
      </c>
      <c r="G1438" s="36">
        <v>22320</v>
      </c>
      <c r="L1438" s="4">
        <v>10</v>
      </c>
      <c r="M1438" s="4">
        <v>1</v>
      </c>
      <c r="N1438" s="4">
        <v>38.200000000000003</v>
      </c>
      <c r="O1438" s="4" t="s">
        <v>68</v>
      </c>
      <c r="P1438" s="37">
        <f t="shared" si="49"/>
        <v>4138.2</v>
      </c>
      <c r="R1438" s="43">
        <v>100</v>
      </c>
      <c r="BE1438" s="46">
        <v>413820</v>
      </c>
      <c r="BH1438" s="4">
        <v>50</v>
      </c>
      <c r="BI1438" s="49">
        <v>0</v>
      </c>
      <c r="BJ1438" s="4">
        <v>0.01</v>
      </c>
    </row>
    <row r="1439" spans="1:62" ht="15" x14ac:dyDescent="0.25">
      <c r="A1439" s="4">
        <v>1434</v>
      </c>
      <c r="F1439" s="51" t="s">
        <v>67</v>
      </c>
      <c r="G1439" s="36">
        <v>29251</v>
      </c>
      <c r="L1439" s="4">
        <v>4</v>
      </c>
      <c r="M1439" s="4">
        <v>2</v>
      </c>
      <c r="N1439" s="4">
        <v>93.6</v>
      </c>
      <c r="O1439" s="4" t="s">
        <v>68</v>
      </c>
      <c r="P1439" s="37">
        <f t="shared" si="49"/>
        <v>1893.6</v>
      </c>
      <c r="R1439" s="43">
        <v>150</v>
      </c>
      <c r="BE1439" s="46">
        <v>284040</v>
      </c>
      <c r="BH1439" s="4">
        <v>50</v>
      </c>
      <c r="BI1439" s="49">
        <v>0</v>
      </c>
      <c r="BJ1439" s="4">
        <v>0.01</v>
      </c>
    </row>
    <row r="1440" spans="1:62" ht="15" x14ac:dyDescent="0.25">
      <c r="A1440" s="4">
        <v>1435</v>
      </c>
      <c r="F1440" s="51" t="s">
        <v>67</v>
      </c>
      <c r="G1440" s="36">
        <v>26090</v>
      </c>
      <c r="L1440" s="4">
        <v>4</v>
      </c>
      <c r="M1440" s="4">
        <v>0</v>
      </c>
      <c r="N1440" s="4">
        <v>23.6</v>
      </c>
      <c r="O1440" s="4" t="s">
        <v>68</v>
      </c>
      <c r="P1440" s="37">
        <f t="shared" si="49"/>
        <v>1623.6</v>
      </c>
      <c r="R1440" s="43">
        <v>80</v>
      </c>
      <c r="BE1440" s="46">
        <v>129888</v>
      </c>
      <c r="BH1440" s="4">
        <v>50</v>
      </c>
      <c r="BI1440" s="49">
        <v>0</v>
      </c>
      <c r="BJ1440" s="4">
        <v>0.01</v>
      </c>
    </row>
    <row r="1441" spans="1:62" ht="15" x14ac:dyDescent="0.25">
      <c r="A1441" s="4">
        <v>1436</v>
      </c>
      <c r="F1441" s="51" t="s">
        <v>67</v>
      </c>
      <c r="G1441" s="36">
        <v>25074</v>
      </c>
      <c r="L1441" s="4">
        <v>17</v>
      </c>
      <c r="M1441" s="4">
        <v>1</v>
      </c>
      <c r="N1441" s="4">
        <v>80</v>
      </c>
      <c r="O1441" s="4" t="s">
        <v>68</v>
      </c>
      <c r="P1441" s="37">
        <f t="shared" si="49"/>
        <v>6980</v>
      </c>
      <c r="R1441" s="43">
        <v>80</v>
      </c>
      <c r="BE1441" s="46">
        <v>558400</v>
      </c>
      <c r="BH1441" s="4">
        <v>50</v>
      </c>
      <c r="BI1441" s="49">
        <v>0</v>
      </c>
      <c r="BJ1441" s="4">
        <v>0.01</v>
      </c>
    </row>
    <row r="1442" spans="1:62" ht="15" x14ac:dyDescent="0.25">
      <c r="A1442" s="4">
        <v>1437</v>
      </c>
      <c r="F1442" s="51" t="s">
        <v>67</v>
      </c>
      <c r="G1442" s="36">
        <v>37694</v>
      </c>
      <c r="L1442" s="4">
        <v>6</v>
      </c>
      <c r="M1442" s="4">
        <v>2</v>
      </c>
      <c r="N1442" s="4">
        <v>16</v>
      </c>
      <c r="O1442" s="4" t="s">
        <v>68</v>
      </c>
      <c r="P1442" s="37">
        <f t="shared" si="49"/>
        <v>2616</v>
      </c>
      <c r="R1442" s="43">
        <v>150</v>
      </c>
      <c r="BE1442" s="46">
        <v>392400</v>
      </c>
      <c r="BH1442" s="4">
        <v>50</v>
      </c>
      <c r="BI1442" s="49">
        <v>0</v>
      </c>
      <c r="BJ1442" s="4">
        <v>0.01</v>
      </c>
    </row>
    <row r="1443" spans="1:62" ht="15" x14ac:dyDescent="0.25">
      <c r="A1443" s="4">
        <v>1438</v>
      </c>
      <c r="F1443" s="51" t="s">
        <v>67</v>
      </c>
      <c r="G1443" s="36">
        <v>40943</v>
      </c>
      <c r="L1443" s="4">
        <v>5</v>
      </c>
      <c r="M1443" s="4">
        <v>3</v>
      </c>
      <c r="N1443" s="4">
        <v>59.6</v>
      </c>
      <c r="O1443" s="4" t="s">
        <v>68</v>
      </c>
      <c r="P1443" s="37">
        <f t="shared" si="49"/>
        <v>2359.6</v>
      </c>
      <c r="R1443" s="43">
        <v>80</v>
      </c>
      <c r="BE1443" s="46">
        <v>188768</v>
      </c>
      <c r="BH1443" s="4">
        <v>50</v>
      </c>
      <c r="BI1443" s="49">
        <v>0</v>
      </c>
      <c r="BJ1443" s="4">
        <v>0.01</v>
      </c>
    </row>
    <row r="1444" spans="1:62" ht="15" x14ac:dyDescent="0.25">
      <c r="A1444" s="4">
        <v>1439</v>
      </c>
      <c r="F1444" s="51" t="s">
        <v>67</v>
      </c>
      <c r="G1444" s="36">
        <v>37690</v>
      </c>
      <c r="L1444" s="4">
        <v>8</v>
      </c>
      <c r="M1444" s="4">
        <v>3</v>
      </c>
      <c r="N1444" s="4">
        <v>8.8000000000000007</v>
      </c>
      <c r="O1444" s="4" t="s">
        <v>68</v>
      </c>
      <c r="P1444" s="37">
        <f t="shared" si="49"/>
        <v>3508.8</v>
      </c>
      <c r="R1444" s="43">
        <v>130</v>
      </c>
      <c r="BE1444" s="46">
        <v>456144</v>
      </c>
      <c r="BH1444" s="4">
        <v>50</v>
      </c>
      <c r="BI1444" s="49">
        <v>0</v>
      </c>
      <c r="BJ1444" s="4">
        <v>0.01</v>
      </c>
    </row>
    <row r="1445" spans="1:62" ht="15" x14ac:dyDescent="0.25">
      <c r="A1445" s="4">
        <v>1440</v>
      </c>
      <c r="F1445" s="51" t="s">
        <v>67</v>
      </c>
      <c r="G1445" s="36">
        <v>45710</v>
      </c>
      <c r="L1445" s="4">
        <v>1</v>
      </c>
      <c r="M1445" s="4">
        <v>1</v>
      </c>
      <c r="N1445" s="4">
        <v>17</v>
      </c>
      <c r="O1445" s="4" t="s">
        <v>68</v>
      </c>
      <c r="P1445" s="37">
        <f t="shared" si="49"/>
        <v>517</v>
      </c>
      <c r="R1445" s="43">
        <v>310</v>
      </c>
      <c r="BE1445" s="46">
        <v>160270</v>
      </c>
      <c r="BH1445" s="4">
        <v>50</v>
      </c>
      <c r="BI1445" s="49">
        <v>0</v>
      </c>
      <c r="BJ1445" s="4">
        <v>0.01</v>
      </c>
    </row>
    <row r="1446" spans="1:62" ht="15" x14ac:dyDescent="0.25">
      <c r="A1446" s="4">
        <v>1441</v>
      </c>
      <c r="F1446" s="51" t="s">
        <v>67</v>
      </c>
      <c r="G1446" s="36">
        <v>39806</v>
      </c>
      <c r="L1446" s="4">
        <v>6</v>
      </c>
      <c r="M1446" s="4">
        <v>0</v>
      </c>
      <c r="N1446" s="4">
        <v>30</v>
      </c>
      <c r="O1446" s="4" t="s">
        <v>68</v>
      </c>
      <c r="P1446" s="37">
        <f t="shared" si="49"/>
        <v>2430</v>
      </c>
      <c r="R1446" s="43">
        <v>80</v>
      </c>
      <c r="BE1446" s="46">
        <v>194400</v>
      </c>
      <c r="BH1446" s="4">
        <v>50</v>
      </c>
      <c r="BI1446" s="49">
        <v>0</v>
      </c>
      <c r="BJ1446" s="4">
        <v>0.01</v>
      </c>
    </row>
    <row r="1447" spans="1:62" ht="15" x14ac:dyDescent="0.25">
      <c r="A1447" s="4">
        <v>1442</v>
      </c>
      <c r="F1447" s="51" t="s">
        <v>67</v>
      </c>
      <c r="G1447" s="36">
        <v>26361</v>
      </c>
      <c r="L1447" s="4">
        <v>0</v>
      </c>
      <c r="M1447" s="4">
        <v>0</v>
      </c>
      <c r="N1447" s="4">
        <v>82</v>
      </c>
      <c r="O1447" s="4" t="s">
        <v>68</v>
      </c>
      <c r="P1447" s="37">
        <f t="shared" si="49"/>
        <v>82</v>
      </c>
      <c r="R1447" s="43">
        <v>130</v>
      </c>
      <c r="BE1447" s="46">
        <v>10660</v>
      </c>
      <c r="BH1447" s="4">
        <v>50</v>
      </c>
      <c r="BI1447" s="49">
        <v>0</v>
      </c>
      <c r="BJ1447" s="4">
        <v>0.01</v>
      </c>
    </row>
    <row r="1448" spans="1:62" ht="15" x14ac:dyDescent="0.25">
      <c r="A1448" s="4">
        <v>1443</v>
      </c>
      <c r="F1448" s="51" t="s">
        <v>67</v>
      </c>
      <c r="G1448" s="36">
        <v>24136</v>
      </c>
      <c r="L1448" s="4">
        <v>10</v>
      </c>
      <c r="M1448" s="4">
        <v>3</v>
      </c>
      <c r="N1448" s="4">
        <v>80</v>
      </c>
      <c r="O1448" s="4" t="s">
        <v>68</v>
      </c>
      <c r="P1448" s="37">
        <f t="shared" si="49"/>
        <v>4380</v>
      </c>
      <c r="R1448" s="43">
        <v>150</v>
      </c>
      <c r="BE1448" s="46">
        <v>657000</v>
      </c>
      <c r="BH1448" s="4">
        <v>50</v>
      </c>
      <c r="BI1448" s="49">
        <v>0</v>
      </c>
      <c r="BJ1448" s="4">
        <v>0.01</v>
      </c>
    </row>
    <row r="1449" spans="1:62" ht="15" x14ac:dyDescent="0.25">
      <c r="A1449" s="4">
        <v>1444</v>
      </c>
      <c r="F1449" s="51" t="s">
        <v>67</v>
      </c>
      <c r="G1449" s="36">
        <v>16486</v>
      </c>
      <c r="L1449" s="4">
        <v>2</v>
      </c>
      <c r="M1449" s="4">
        <v>1</v>
      </c>
      <c r="N1449" s="4">
        <v>57.7</v>
      </c>
      <c r="O1449" s="4" t="s">
        <v>68</v>
      </c>
      <c r="P1449" s="37">
        <f t="shared" si="49"/>
        <v>957.7</v>
      </c>
      <c r="R1449" s="43">
        <v>130</v>
      </c>
      <c r="BE1449" s="46">
        <v>124501</v>
      </c>
      <c r="BH1449" s="4">
        <v>50</v>
      </c>
      <c r="BI1449" s="49">
        <v>0</v>
      </c>
      <c r="BJ1449" s="4">
        <v>0.01</v>
      </c>
    </row>
    <row r="1450" spans="1:62" ht="15" x14ac:dyDescent="0.25">
      <c r="A1450" s="4">
        <v>1445</v>
      </c>
      <c r="F1450" s="51" t="s">
        <v>67</v>
      </c>
      <c r="G1450" s="36">
        <v>16509</v>
      </c>
      <c r="L1450" s="4">
        <v>17</v>
      </c>
      <c r="M1450" s="4">
        <v>2</v>
      </c>
      <c r="N1450" s="4">
        <v>30</v>
      </c>
      <c r="O1450" s="4" t="s">
        <v>68</v>
      </c>
      <c r="P1450" s="37">
        <f t="shared" si="49"/>
        <v>7030</v>
      </c>
      <c r="R1450" s="43">
        <v>180</v>
      </c>
      <c r="BE1450" s="46">
        <v>1265400</v>
      </c>
      <c r="BH1450" s="4">
        <v>50</v>
      </c>
      <c r="BI1450" s="49">
        <v>0</v>
      </c>
      <c r="BJ1450" s="4">
        <v>0.01</v>
      </c>
    </row>
    <row r="1451" spans="1:62" ht="15" x14ac:dyDescent="0.25">
      <c r="A1451" s="4">
        <v>1446</v>
      </c>
      <c r="F1451" s="51" t="s">
        <v>67</v>
      </c>
      <c r="G1451" s="36">
        <v>29488</v>
      </c>
      <c r="L1451" s="4">
        <v>0</v>
      </c>
      <c r="M1451" s="4">
        <v>1</v>
      </c>
      <c r="N1451" s="4">
        <v>68</v>
      </c>
      <c r="O1451" s="4" t="s">
        <v>68</v>
      </c>
      <c r="P1451" s="37">
        <f t="shared" si="49"/>
        <v>168</v>
      </c>
      <c r="R1451" s="43">
        <v>350</v>
      </c>
      <c r="BE1451" s="46">
        <v>58800</v>
      </c>
      <c r="BH1451" s="4">
        <v>50</v>
      </c>
      <c r="BI1451" s="49">
        <v>0</v>
      </c>
      <c r="BJ1451" s="4">
        <v>0.01</v>
      </c>
    </row>
    <row r="1452" spans="1:62" ht="15" x14ac:dyDescent="0.25">
      <c r="A1452" s="4">
        <v>1447</v>
      </c>
      <c r="F1452" s="51" t="s">
        <v>67</v>
      </c>
      <c r="G1452" s="36">
        <v>52445</v>
      </c>
      <c r="L1452" s="4">
        <v>5</v>
      </c>
      <c r="M1452" s="4">
        <v>2</v>
      </c>
      <c r="N1452" s="4">
        <v>24.6</v>
      </c>
      <c r="O1452" s="4" t="s">
        <v>68</v>
      </c>
      <c r="P1452" s="37">
        <f t="shared" si="49"/>
        <v>2224.6</v>
      </c>
      <c r="R1452" s="43">
        <v>80</v>
      </c>
      <c r="BE1452" s="46">
        <v>177968</v>
      </c>
      <c r="BH1452" s="4">
        <v>50</v>
      </c>
      <c r="BI1452" s="49">
        <v>0</v>
      </c>
      <c r="BJ1452" s="4">
        <v>0.01</v>
      </c>
    </row>
    <row r="1453" spans="1:62" ht="15" x14ac:dyDescent="0.25">
      <c r="A1453" s="4">
        <v>1448</v>
      </c>
      <c r="F1453" s="51" t="s">
        <v>67</v>
      </c>
      <c r="G1453" s="36">
        <v>52446</v>
      </c>
      <c r="L1453" s="4">
        <v>2</v>
      </c>
      <c r="M1453" s="4">
        <v>0</v>
      </c>
      <c r="N1453" s="4">
        <v>32</v>
      </c>
      <c r="O1453" s="4" t="s">
        <v>68</v>
      </c>
      <c r="P1453" s="37">
        <f t="shared" si="49"/>
        <v>832</v>
      </c>
      <c r="R1453" s="43">
        <v>180</v>
      </c>
      <c r="BE1453" s="46">
        <v>149760</v>
      </c>
      <c r="BH1453" s="4">
        <v>50</v>
      </c>
      <c r="BI1453" s="49">
        <v>0</v>
      </c>
      <c r="BJ1453" s="4">
        <v>0.01</v>
      </c>
    </row>
    <row r="1454" spans="1:62" ht="15" x14ac:dyDescent="0.25">
      <c r="A1454" s="4">
        <v>1449</v>
      </c>
      <c r="F1454" s="51" t="s">
        <v>67</v>
      </c>
      <c r="G1454" s="36">
        <v>21539</v>
      </c>
      <c r="L1454" s="4">
        <v>12</v>
      </c>
      <c r="M1454" s="4">
        <v>0</v>
      </c>
      <c r="N1454" s="4">
        <v>0</v>
      </c>
      <c r="O1454" s="4" t="s">
        <v>68</v>
      </c>
      <c r="P1454" s="37">
        <f t="shared" si="49"/>
        <v>4800</v>
      </c>
      <c r="R1454" s="43">
        <v>100</v>
      </c>
      <c r="BE1454" s="46">
        <v>480000</v>
      </c>
      <c r="BH1454" s="4">
        <v>50</v>
      </c>
      <c r="BI1454" s="49">
        <v>0</v>
      </c>
      <c r="BJ1454" s="4">
        <v>0.01</v>
      </c>
    </row>
    <row r="1455" spans="1:62" ht="15" x14ac:dyDescent="0.25">
      <c r="A1455" s="4">
        <v>1450</v>
      </c>
      <c r="F1455" s="51" t="s">
        <v>67</v>
      </c>
      <c r="G1455" s="36">
        <v>21554</v>
      </c>
      <c r="L1455" s="4">
        <v>0</v>
      </c>
      <c r="M1455" s="4">
        <v>3</v>
      </c>
      <c r="N1455" s="4">
        <v>30</v>
      </c>
      <c r="O1455" s="4" t="s">
        <v>68</v>
      </c>
      <c r="P1455" s="37">
        <f t="shared" si="49"/>
        <v>330</v>
      </c>
      <c r="R1455" s="43">
        <v>250</v>
      </c>
      <c r="BE1455" s="46">
        <v>82500</v>
      </c>
      <c r="BH1455" s="4">
        <v>50</v>
      </c>
      <c r="BI1455" s="49">
        <v>0</v>
      </c>
      <c r="BJ1455" s="4">
        <v>0.01</v>
      </c>
    </row>
    <row r="1456" spans="1:62" ht="15" x14ac:dyDescent="0.25">
      <c r="A1456" s="4">
        <v>1451</v>
      </c>
      <c r="F1456" s="51" t="s">
        <v>67</v>
      </c>
      <c r="G1456" s="36">
        <v>32094</v>
      </c>
      <c r="L1456" s="4">
        <v>12</v>
      </c>
      <c r="M1456" s="4">
        <v>0</v>
      </c>
      <c r="N1456" s="4">
        <v>0</v>
      </c>
      <c r="O1456" s="4" t="s">
        <v>68</v>
      </c>
      <c r="P1456" s="37">
        <f t="shared" si="49"/>
        <v>4800</v>
      </c>
      <c r="R1456" s="43">
        <v>100</v>
      </c>
      <c r="BE1456" s="46">
        <v>480000</v>
      </c>
      <c r="BH1456" s="4">
        <v>50</v>
      </c>
      <c r="BI1456" s="49">
        <v>0</v>
      </c>
      <c r="BJ1456" s="4">
        <v>0.01</v>
      </c>
    </row>
    <row r="1457" spans="1:62" ht="15" x14ac:dyDescent="0.25">
      <c r="A1457" s="4">
        <v>1452</v>
      </c>
      <c r="F1457" s="51" t="s">
        <v>67</v>
      </c>
      <c r="G1457" s="36">
        <v>26318</v>
      </c>
      <c r="L1457" s="4">
        <v>6</v>
      </c>
      <c r="M1457" s="4">
        <v>0</v>
      </c>
      <c r="N1457" s="4">
        <v>50</v>
      </c>
      <c r="O1457" s="4" t="s">
        <v>68</v>
      </c>
      <c r="P1457" s="37">
        <f t="shared" si="49"/>
        <v>2450</v>
      </c>
      <c r="R1457" s="43">
        <v>130</v>
      </c>
      <c r="BE1457" s="46">
        <v>318500</v>
      </c>
      <c r="BH1457" s="4">
        <v>50</v>
      </c>
      <c r="BI1457" s="49">
        <v>0</v>
      </c>
      <c r="BJ1457" s="4">
        <v>0.01</v>
      </c>
    </row>
    <row r="1458" spans="1:62" ht="15" x14ac:dyDescent="0.25">
      <c r="A1458" s="4">
        <v>1453</v>
      </c>
      <c r="F1458" s="51" t="s">
        <v>67</v>
      </c>
      <c r="G1458" s="36">
        <v>40109</v>
      </c>
      <c r="L1458" s="4">
        <v>4</v>
      </c>
      <c r="M1458" s="4">
        <v>3</v>
      </c>
      <c r="N1458" s="4">
        <v>30.3</v>
      </c>
      <c r="O1458" s="4" t="s">
        <v>68</v>
      </c>
      <c r="P1458" s="37">
        <f t="shared" si="49"/>
        <v>1930.3</v>
      </c>
      <c r="R1458" s="43">
        <v>130</v>
      </c>
      <c r="BE1458" s="46">
        <v>250939</v>
      </c>
      <c r="BH1458" s="4">
        <v>50</v>
      </c>
      <c r="BI1458" s="49">
        <v>0</v>
      </c>
      <c r="BJ1458" s="4">
        <v>0.01</v>
      </c>
    </row>
    <row r="1459" spans="1:62" ht="15" x14ac:dyDescent="0.25">
      <c r="A1459" s="4">
        <v>1454</v>
      </c>
      <c r="F1459" s="51" t="s">
        <v>67</v>
      </c>
      <c r="G1459" s="36">
        <v>21597</v>
      </c>
      <c r="L1459" s="4">
        <v>8</v>
      </c>
      <c r="M1459" s="4">
        <v>1</v>
      </c>
      <c r="N1459" s="4">
        <v>8.6</v>
      </c>
      <c r="O1459" s="4" t="s">
        <v>68</v>
      </c>
      <c r="P1459" s="37">
        <f t="shared" si="49"/>
        <v>3308.6</v>
      </c>
      <c r="R1459" s="43">
        <v>80</v>
      </c>
      <c r="BE1459" s="46">
        <v>264688</v>
      </c>
      <c r="BH1459" s="4">
        <v>50</v>
      </c>
      <c r="BI1459" s="49">
        <v>0</v>
      </c>
      <c r="BJ1459" s="4">
        <v>0.01</v>
      </c>
    </row>
    <row r="1460" spans="1:62" ht="15" x14ac:dyDescent="0.25">
      <c r="A1460" s="4">
        <v>1455</v>
      </c>
      <c r="F1460" s="51" t="s">
        <v>67</v>
      </c>
      <c r="G1460" s="36">
        <v>51129</v>
      </c>
      <c r="L1460" s="4">
        <v>4</v>
      </c>
      <c r="M1460" s="4">
        <v>1</v>
      </c>
      <c r="N1460" s="4">
        <v>49.1</v>
      </c>
      <c r="O1460" s="4" t="s">
        <v>68</v>
      </c>
      <c r="P1460" s="37">
        <f t="shared" si="49"/>
        <v>1749.1</v>
      </c>
      <c r="R1460" s="43">
        <v>80</v>
      </c>
      <c r="BE1460" s="46">
        <v>139928</v>
      </c>
      <c r="BH1460" s="4">
        <v>50</v>
      </c>
      <c r="BI1460" s="49">
        <v>0</v>
      </c>
      <c r="BJ1460" s="4">
        <v>0.01</v>
      </c>
    </row>
    <row r="1461" spans="1:62" ht="15" x14ac:dyDescent="0.25">
      <c r="A1461" s="4">
        <v>1456</v>
      </c>
      <c r="F1461" s="51" t="s">
        <v>67</v>
      </c>
      <c r="G1461" s="36">
        <v>50904</v>
      </c>
      <c r="L1461" s="4">
        <v>0</v>
      </c>
      <c r="M1461" s="4">
        <v>2</v>
      </c>
      <c r="N1461" s="4">
        <v>6</v>
      </c>
      <c r="O1461" s="4" t="s">
        <v>68</v>
      </c>
      <c r="P1461" s="37">
        <f t="shared" si="49"/>
        <v>206</v>
      </c>
      <c r="R1461" s="43">
        <v>130</v>
      </c>
      <c r="BE1461" s="46">
        <v>26780</v>
      </c>
      <c r="BH1461" s="4">
        <v>50</v>
      </c>
      <c r="BI1461" s="49">
        <v>0</v>
      </c>
      <c r="BJ1461" s="4">
        <v>0.01</v>
      </c>
    </row>
    <row r="1462" spans="1:62" ht="15" x14ac:dyDescent="0.25">
      <c r="A1462" s="4">
        <v>1457</v>
      </c>
      <c r="F1462" s="51" t="s">
        <v>67</v>
      </c>
      <c r="G1462" s="36">
        <v>40504</v>
      </c>
      <c r="L1462" s="4">
        <v>2</v>
      </c>
      <c r="M1462" s="4">
        <v>0</v>
      </c>
      <c r="N1462" s="4">
        <v>26</v>
      </c>
      <c r="O1462" s="4" t="s">
        <v>68</v>
      </c>
      <c r="P1462" s="37">
        <f t="shared" si="49"/>
        <v>826</v>
      </c>
      <c r="R1462" s="43">
        <v>220</v>
      </c>
      <c r="BE1462" s="46">
        <v>181720</v>
      </c>
      <c r="BH1462" s="4">
        <v>50</v>
      </c>
      <c r="BI1462" s="49">
        <v>0</v>
      </c>
      <c r="BJ1462" s="4">
        <v>0.01</v>
      </c>
    </row>
    <row r="1463" spans="1:62" ht="15" x14ac:dyDescent="0.25">
      <c r="A1463" s="4">
        <v>1458</v>
      </c>
      <c r="F1463" s="51" t="s">
        <v>67</v>
      </c>
      <c r="G1463" s="36">
        <v>24156</v>
      </c>
      <c r="L1463" s="4">
        <v>2</v>
      </c>
      <c r="M1463" s="4">
        <v>0</v>
      </c>
      <c r="N1463" s="4">
        <v>0</v>
      </c>
      <c r="O1463" s="4" t="s">
        <v>68</v>
      </c>
      <c r="P1463" s="37">
        <f t="shared" si="49"/>
        <v>800</v>
      </c>
      <c r="R1463" s="43">
        <v>100</v>
      </c>
      <c r="BE1463" s="46">
        <v>80000</v>
      </c>
      <c r="BH1463" s="4">
        <v>50</v>
      </c>
      <c r="BI1463" s="49">
        <v>0</v>
      </c>
      <c r="BJ1463" s="4">
        <v>0.01</v>
      </c>
    </row>
    <row r="1464" spans="1:62" ht="15" x14ac:dyDescent="0.25">
      <c r="A1464" s="4">
        <v>1459</v>
      </c>
      <c r="F1464" s="51" t="s">
        <v>67</v>
      </c>
      <c r="G1464" s="36">
        <v>27165</v>
      </c>
      <c r="L1464" s="4">
        <v>1</v>
      </c>
      <c r="M1464" s="4">
        <v>2</v>
      </c>
      <c r="N1464" s="4">
        <v>54</v>
      </c>
      <c r="O1464" s="4" t="s">
        <v>68</v>
      </c>
      <c r="P1464" s="37">
        <f t="shared" si="49"/>
        <v>654</v>
      </c>
      <c r="R1464" s="43">
        <v>180</v>
      </c>
      <c r="BE1464" s="46">
        <v>117720</v>
      </c>
      <c r="BH1464" s="4">
        <v>50</v>
      </c>
      <c r="BI1464" s="49">
        <v>0</v>
      </c>
      <c r="BJ1464" s="4">
        <v>0.01</v>
      </c>
    </row>
    <row r="1465" spans="1:62" ht="15" x14ac:dyDescent="0.25">
      <c r="A1465" s="4">
        <v>1460</v>
      </c>
      <c r="F1465" s="51" t="s">
        <v>67</v>
      </c>
      <c r="G1465" s="36">
        <v>25012</v>
      </c>
      <c r="L1465" s="4">
        <v>2</v>
      </c>
      <c r="M1465" s="4">
        <v>1</v>
      </c>
      <c r="N1465" s="4">
        <v>30</v>
      </c>
      <c r="O1465" s="4" t="s">
        <v>68</v>
      </c>
      <c r="P1465" s="37">
        <f t="shared" si="49"/>
        <v>930</v>
      </c>
      <c r="R1465" s="43">
        <v>80</v>
      </c>
      <c r="BE1465" s="46">
        <v>74400</v>
      </c>
      <c r="BH1465" s="4">
        <v>50</v>
      </c>
      <c r="BI1465" s="49">
        <v>0</v>
      </c>
      <c r="BJ1465" s="4">
        <v>0.01</v>
      </c>
    </row>
    <row r="1466" spans="1:62" ht="15" x14ac:dyDescent="0.25">
      <c r="A1466" s="4">
        <v>1461</v>
      </c>
      <c r="F1466" s="51" t="s">
        <v>67</v>
      </c>
      <c r="G1466" s="36">
        <v>25013</v>
      </c>
      <c r="L1466" s="4">
        <v>29</v>
      </c>
      <c r="M1466" s="4">
        <v>1</v>
      </c>
      <c r="N1466" s="4">
        <v>60</v>
      </c>
      <c r="O1466" s="4" t="s">
        <v>68</v>
      </c>
      <c r="P1466" s="37">
        <f t="shared" si="49"/>
        <v>11760</v>
      </c>
      <c r="R1466" s="43">
        <v>80</v>
      </c>
      <c r="BE1466" s="46">
        <v>940800</v>
      </c>
      <c r="BH1466" s="4">
        <v>50</v>
      </c>
      <c r="BI1466" s="49">
        <v>0</v>
      </c>
      <c r="BJ1466" s="4">
        <v>0.01</v>
      </c>
    </row>
    <row r="1467" spans="1:62" ht="15" x14ac:dyDescent="0.25">
      <c r="A1467" s="4">
        <v>1462</v>
      </c>
      <c r="F1467" s="51" t="s">
        <v>67</v>
      </c>
      <c r="G1467" s="36">
        <v>25033</v>
      </c>
      <c r="L1467" s="4">
        <v>5</v>
      </c>
      <c r="M1467" s="4">
        <v>0</v>
      </c>
      <c r="N1467" s="4">
        <v>20</v>
      </c>
      <c r="O1467" s="4" t="s">
        <v>68</v>
      </c>
      <c r="P1467" s="37">
        <f t="shared" si="49"/>
        <v>2020</v>
      </c>
      <c r="R1467" s="43">
        <v>130</v>
      </c>
      <c r="BE1467" s="46">
        <v>262600</v>
      </c>
      <c r="BH1467" s="4">
        <v>50</v>
      </c>
      <c r="BI1467" s="49">
        <v>0</v>
      </c>
      <c r="BJ1467" s="4">
        <v>0.01</v>
      </c>
    </row>
    <row r="1468" spans="1:62" ht="15" x14ac:dyDescent="0.25">
      <c r="A1468" s="4">
        <v>1463</v>
      </c>
      <c r="F1468" s="51" t="s">
        <v>67</v>
      </c>
      <c r="G1468" s="36">
        <v>25034</v>
      </c>
      <c r="L1468" s="4">
        <v>1</v>
      </c>
      <c r="M1468" s="4">
        <v>0</v>
      </c>
      <c r="N1468" s="4">
        <v>30</v>
      </c>
      <c r="O1468" s="4" t="s">
        <v>68</v>
      </c>
      <c r="P1468" s="37">
        <f t="shared" si="49"/>
        <v>430</v>
      </c>
      <c r="R1468" s="43">
        <v>200</v>
      </c>
      <c r="BE1468" s="46">
        <v>86000</v>
      </c>
      <c r="BH1468" s="4">
        <v>50</v>
      </c>
      <c r="BI1468" s="49">
        <v>0</v>
      </c>
      <c r="BJ1468" s="4">
        <v>0.01</v>
      </c>
    </row>
    <row r="1469" spans="1:62" ht="15" x14ac:dyDescent="0.25">
      <c r="A1469" s="4">
        <v>1464</v>
      </c>
      <c r="F1469" s="51" t="s">
        <v>67</v>
      </c>
      <c r="G1469" s="36">
        <v>39036</v>
      </c>
      <c r="L1469" s="4">
        <v>5</v>
      </c>
      <c r="M1469" s="4">
        <v>2</v>
      </c>
      <c r="N1469" s="4">
        <v>77</v>
      </c>
      <c r="O1469" s="4" t="s">
        <v>68</v>
      </c>
      <c r="P1469" s="37">
        <f t="shared" si="49"/>
        <v>2277</v>
      </c>
      <c r="R1469" s="43">
        <v>100</v>
      </c>
      <c r="BE1469" s="46">
        <v>227700</v>
      </c>
      <c r="BH1469" s="4">
        <v>50</v>
      </c>
      <c r="BI1469" s="49">
        <v>0</v>
      </c>
      <c r="BJ1469" s="4">
        <v>0.01</v>
      </c>
    </row>
    <row r="1470" spans="1:62" ht="15" x14ac:dyDescent="0.25">
      <c r="A1470" s="4">
        <v>1465</v>
      </c>
      <c r="F1470" s="51" t="s">
        <v>67</v>
      </c>
      <c r="G1470" s="36">
        <v>56112</v>
      </c>
      <c r="L1470" s="4">
        <v>5</v>
      </c>
      <c r="M1470" s="4">
        <v>2</v>
      </c>
      <c r="N1470" s="4">
        <v>45.9</v>
      </c>
      <c r="O1470" s="4" t="s">
        <v>68</v>
      </c>
      <c r="P1470" s="37">
        <f t="shared" si="49"/>
        <v>2245.9</v>
      </c>
      <c r="R1470" s="43">
        <v>100</v>
      </c>
      <c r="BE1470" s="46">
        <v>224590</v>
      </c>
      <c r="BH1470" s="4">
        <v>50</v>
      </c>
      <c r="BI1470" s="49">
        <v>0</v>
      </c>
      <c r="BJ1470" s="4">
        <v>0.01</v>
      </c>
    </row>
    <row r="1471" spans="1:62" ht="15" x14ac:dyDescent="0.25">
      <c r="A1471" s="4">
        <v>1466</v>
      </c>
      <c r="F1471" s="51" t="s">
        <v>67</v>
      </c>
      <c r="G1471" s="36">
        <v>33156</v>
      </c>
      <c r="L1471" s="4">
        <v>4</v>
      </c>
      <c r="M1471" s="4">
        <v>1</v>
      </c>
      <c r="N1471" s="4">
        <v>55</v>
      </c>
      <c r="O1471" s="4" t="s">
        <v>68</v>
      </c>
      <c r="P1471" s="37">
        <f t="shared" si="49"/>
        <v>1755</v>
      </c>
      <c r="R1471" s="43">
        <v>100</v>
      </c>
      <c r="BE1471" s="46">
        <v>175500</v>
      </c>
      <c r="BH1471" s="4">
        <v>50</v>
      </c>
      <c r="BI1471" s="49">
        <v>0</v>
      </c>
      <c r="BJ1471" s="4">
        <v>0.01</v>
      </c>
    </row>
    <row r="1472" spans="1:62" ht="15" x14ac:dyDescent="0.25">
      <c r="A1472" s="4">
        <v>1467</v>
      </c>
      <c r="F1472" s="51" t="s">
        <v>67</v>
      </c>
      <c r="G1472" s="36">
        <v>32517</v>
      </c>
      <c r="L1472" s="4">
        <v>5</v>
      </c>
      <c r="M1472" s="4">
        <v>0</v>
      </c>
      <c r="N1472" s="4">
        <v>90</v>
      </c>
      <c r="O1472" s="4" t="s">
        <v>68</v>
      </c>
      <c r="P1472" s="37">
        <f t="shared" si="49"/>
        <v>2090</v>
      </c>
      <c r="R1472" s="43">
        <v>180</v>
      </c>
      <c r="BE1472" s="46">
        <v>376200</v>
      </c>
      <c r="BH1472" s="4">
        <v>50</v>
      </c>
      <c r="BI1472" s="49">
        <v>0</v>
      </c>
      <c r="BJ1472" s="4">
        <v>0.01</v>
      </c>
    </row>
    <row r="1473" spans="1:62" ht="15" x14ac:dyDescent="0.25">
      <c r="A1473" s="4">
        <v>1468</v>
      </c>
      <c r="F1473" s="51" t="s">
        <v>67</v>
      </c>
      <c r="G1473" s="36">
        <v>21589</v>
      </c>
      <c r="L1473" s="4">
        <v>24</v>
      </c>
      <c r="M1473" s="4">
        <v>2</v>
      </c>
      <c r="N1473" s="4">
        <v>11.6</v>
      </c>
      <c r="O1473" s="4" t="s">
        <v>68</v>
      </c>
      <c r="P1473" s="37">
        <f t="shared" si="49"/>
        <v>9811.6</v>
      </c>
      <c r="R1473" s="43">
        <v>80</v>
      </c>
      <c r="BE1473" s="46">
        <v>784928</v>
      </c>
      <c r="BH1473" s="4">
        <v>50</v>
      </c>
      <c r="BI1473" s="49">
        <v>0</v>
      </c>
      <c r="BJ1473" s="4">
        <v>0.01</v>
      </c>
    </row>
    <row r="1474" spans="1:62" ht="15" x14ac:dyDescent="0.25">
      <c r="A1474" s="4">
        <v>1469</v>
      </c>
      <c r="F1474" s="51" t="s">
        <v>67</v>
      </c>
      <c r="G1474" s="36">
        <v>41794</v>
      </c>
      <c r="L1474" s="4">
        <v>16</v>
      </c>
      <c r="M1474" s="4">
        <v>2</v>
      </c>
      <c r="N1474" s="4">
        <v>7.8</v>
      </c>
      <c r="O1474" s="4" t="s">
        <v>68</v>
      </c>
      <c r="P1474" s="37">
        <f t="shared" ref="P1474:P1537" si="50">+L1474*400+M1474*100+N1474</f>
        <v>6607.8</v>
      </c>
      <c r="R1474" s="43">
        <v>130</v>
      </c>
      <c r="BE1474" s="46">
        <v>859014</v>
      </c>
      <c r="BH1474" s="4">
        <v>50</v>
      </c>
      <c r="BI1474" s="49">
        <v>0</v>
      </c>
      <c r="BJ1474" s="4">
        <v>0.01</v>
      </c>
    </row>
    <row r="1475" spans="1:62" ht="15" x14ac:dyDescent="0.25">
      <c r="A1475" s="4">
        <v>1470</v>
      </c>
      <c r="F1475" s="51" t="s">
        <v>67</v>
      </c>
      <c r="G1475" s="36">
        <v>29325</v>
      </c>
      <c r="L1475" s="4">
        <v>1</v>
      </c>
      <c r="M1475" s="4">
        <v>3</v>
      </c>
      <c r="N1475" s="4">
        <v>4</v>
      </c>
      <c r="O1475" s="4" t="s">
        <v>68</v>
      </c>
      <c r="P1475" s="37">
        <f t="shared" si="50"/>
        <v>704</v>
      </c>
      <c r="R1475" s="43">
        <v>190</v>
      </c>
      <c r="BE1475" s="46">
        <v>133760</v>
      </c>
      <c r="BH1475" s="4">
        <v>50</v>
      </c>
      <c r="BI1475" s="49">
        <v>0</v>
      </c>
      <c r="BJ1475" s="4">
        <v>0.01</v>
      </c>
    </row>
    <row r="1476" spans="1:62" ht="15" x14ac:dyDescent="0.25">
      <c r="A1476" s="4">
        <v>1471</v>
      </c>
      <c r="F1476" s="51" t="s">
        <v>67</v>
      </c>
      <c r="G1476" s="36">
        <v>28463</v>
      </c>
      <c r="L1476" s="4">
        <v>0</v>
      </c>
      <c r="M1476" s="4">
        <v>0</v>
      </c>
      <c r="N1476" s="4">
        <v>26</v>
      </c>
      <c r="O1476" s="4" t="s">
        <v>68</v>
      </c>
      <c r="P1476" s="37">
        <f t="shared" si="50"/>
        <v>26</v>
      </c>
      <c r="R1476" s="43">
        <v>250</v>
      </c>
      <c r="BE1476" s="46">
        <v>6500</v>
      </c>
      <c r="BH1476" s="4">
        <v>50</v>
      </c>
      <c r="BI1476" s="49">
        <v>0</v>
      </c>
      <c r="BJ1476" s="4">
        <v>0.01</v>
      </c>
    </row>
    <row r="1477" spans="1:62" ht="15" x14ac:dyDescent="0.25">
      <c r="A1477" s="4">
        <v>1472</v>
      </c>
      <c r="F1477" s="51" t="s">
        <v>67</v>
      </c>
      <c r="G1477" s="36">
        <v>26595</v>
      </c>
      <c r="L1477" s="4">
        <v>2</v>
      </c>
      <c r="M1477" s="4">
        <v>3</v>
      </c>
      <c r="N1477" s="4">
        <v>90</v>
      </c>
      <c r="O1477" s="4" t="s">
        <v>68</v>
      </c>
      <c r="P1477" s="37">
        <f t="shared" si="50"/>
        <v>1190</v>
      </c>
      <c r="R1477" s="43">
        <v>220</v>
      </c>
      <c r="BE1477" s="46">
        <v>261800</v>
      </c>
      <c r="BH1477" s="4">
        <v>50</v>
      </c>
      <c r="BI1477" s="49">
        <v>0</v>
      </c>
      <c r="BJ1477" s="4">
        <v>0.01</v>
      </c>
    </row>
    <row r="1478" spans="1:62" ht="15" x14ac:dyDescent="0.25">
      <c r="A1478" s="4">
        <v>1473</v>
      </c>
      <c r="F1478" s="51" t="s">
        <v>67</v>
      </c>
      <c r="G1478" s="36">
        <v>25776</v>
      </c>
      <c r="L1478" s="4">
        <v>1</v>
      </c>
      <c r="M1478" s="4">
        <v>0</v>
      </c>
      <c r="N1478" s="4">
        <v>90.1</v>
      </c>
      <c r="O1478" s="4" t="s">
        <v>68</v>
      </c>
      <c r="P1478" s="37">
        <f t="shared" si="50"/>
        <v>490.1</v>
      </c>
      <c r="R1478" s="43">
        <v>350</v>
      </c>
      <c r="BE1478" s="46">
        <v>171535</v>
      </c>
      <c r="BH1478" s="4">
        <v>50</v>
      </c>
      <c r="BI1478" s="49">
        <v>0</v>
      </c>
      <c r="BJ1478" s="4">
        <v>0.01</v>
      </c>
    </row>
    <row r="1479" spans="1:62" ht="15" x14ac:dyDescent="0.25">
      <c r="A1479" s="4">
        <v>1474</v>
      </c>
      <c r="F1479" s="51" t="s">
        <v>67</v>
      </c>
      <c r="G1479" s="36">
        <v>56783</v>
      </c>
      <c r="L1479" s="4">
        <v>6</v>
      </c>
      <c r="M1479" s="4">
        <v>2</v>
      </c>
      <c r="N1479" s="4">
        <v>0</v>
      </c>
      <c r="O1479" s="4" t="s">
        <v>68</v>
      </c>
      <c r="P1479" s="37">
        <f t="shared" si="50"/>
        <v>2600</v>
      </c>
      <c r="R1479" s="43">
        <v>150</v>
      </c>
      <c r="BE1479" s="46">
        <v>390000</v>
      </c>
      <c r="BH1479" s="4">
        <v>50</v>
      </c>
      <c r="BI1479" s="49">
        <v>0</v>
      </c>
      <c r="BJ1479" s="4">
        <v>0.01</v>
      </c>
    </row>
    <row r="1480" spans="1:62" ht="15" x14ac:dyDescent="0.25">
      <c r="A1480" s="4">
        <v>1475</v>
      </c>
      <c r="F1480" s="51" t="s">
        <v>67</v>
      </c>
      <c r="G1480" s="36">
        <v>28772</v>
      </c>
      <c r="L1480" s="4">
        <v>6</v>
      </c>
      <c r="M1480" s="4">
        <v>3</v>
      </c>
      <c r="N1480" s="4">
        <v>45</v>
      </c>
      <c r="O1480" s="4" t="s">
        <v>68</v>
      </c>
      <c r="P1480" s="37">
        <f t="shared" si="50"/>
        <v>2745</v>
      </c>
      <c r="R1480" s="43">
        <v>80</v>
      </c>
      <c r="BE1480" s="46">
        <v>219600</v>
      </c>
      <c r="BH1480" s="4">
        <v>50</v>
      </c>
      <c r="BI1480" s="49">
        <v>0</v>
      </c>
      <c r="BJ1480" s="4">
        <v>0.01</v>
      </c>
    </row>
    <row r="1481" spans="1:62" ht="15" x14ac:dyDescent="0.25">
      <c r="A1481" s="4">
        <v>1476</v>
      </c>
      <c r="F1481" s="51" t="s">
        <v>67</v>
      </c>
      <c r="G1481" s="36">
        <v>56222</v>
      </c>
      <c r="L1481" s="4">
        <v>1</v>
      </c>
      <c r="M1481" s="4">
        <v>2</v>
      </c>
      <c r="N1481" s="4">
        <v>80.400000000000006</v>
      </c>
      <c r="O1481" s="4" t="s">
        <v>68</v>
      </c>
      <c r="P1481" s="37">
        <f t="shared" si="50"/>
        <v>680.4</v>
      </c>
      <c r="R1481" s="43">
        <v>310</v>
      </c>
      <c r="BE1481" s="46">
        <v>210924</v>
      </c>
      <c r="BH1481" s="4">
        <v>50</v>
      </c>
      <c r="BI1481" s="49">
        <v>0</v>
      </c>
      <c r="BJ1481" s="4">
        <v>0.01</v>
      </c>
    </row>
    <row r="1482" spans="1:62" ht="15" x14ac:dyDescent="0.25">
      <c r="A1482" s="4">
        <v>1477</v>
      </c>
      <c r="F1482" s="51" t="s">
        <v>67</v>
      </c>
      <c r="G1482" s="36">
        <v>29274</v>
      </c>
      <c r="L1482" s="4">
        <v>3</v>
      </c>
      <c r="M1482" s="4">
        <v>0</v>
      </c>
      <c r="N1482" s="4">
        <v>11</v>
      </c>
      <c r="O1482" s="4" t="s">
        <v>68</v>
      </c>
      <c r="P1482" s="37">
        <f t="shared" si="50"/>
        <v>1211</v>
      </c>
      <c r="R1482" s="43">
        <v>180</v>
      </c>
      <c r="BE1482" s="46">
        <v>217980</v>
      </c>
      <c r="BH1482" s="4">
        <v>50</v>
      </c>
      <c r="BI1482" s="49">
        <v>0</v>
      </c>
      <c r="BJ1482" s="4">
        <v>0.01</v>
      </c>
    </row>
    <row r="1483" spans="1:62" ht="15" x14ac:dyDescent="0.25">
      <c r="A1483" s="4">
        <v>1478</v>
      </c>
      <c r="F1483" s="51" t="s">
        <v>67</v>
      </c>
      <c r="G1483" s="36">
        <v>26579</v>
      </c>
      <c r="L1483" s="4">
        <v>9</v>
      </c>
      <c r="M1483" s="4">
        <v>0</v>
      </c>
      <c r="N1483" s="4">
        <v>45</v>
      </c>
      <c r="O1483" s="4" t="s">
        <v>68</v>
      </c>
      <c r="P1483" s="37">
        <f t="shared" si="50"/>
        <v>3645</v>
      </c>
      <c r="R1483" s="43">
        <v>180</v>
      </c>
      <c r="BE1483" s="46">
        <v>656100</v>
      </c>
      <c r="BH1483" s="4">
        <v>50</v>
      </c>
      <c r="BI1483" s="49">
        <v>0</v>
      </c>
      <c r="BJ1483" s="4">
        <v>0.01</v>
      </c>
    </row>
    <row r="1484" spans="1:62" ht="15" x14ac:dyDescent="0.25">
      <c r="A1484" s="4">
        <v>1479</v>
      </c>
      <c r="F1484" s="51" t="s">
        <v>67</v>
      </c>
      <c r="G1484" s="36">
        <v>24951</v>
      </c>
      <c r="L1484" s="4">
        <v>7</v>
      </c>
      <c r="M1484" s="4">
        <v>2</v>
      </c>
      <c r="N1484" s="4">
        <v>50</v>
      </c>
      <c r="O1484" s="4" t="s">
        <v>68</v>
      </c>
      <c r="P1484" s="37">
        <f t="shared" si="50"/>
        <v>3050</v>
      </c>
      <c r="R1484" s="43">
        <v>190</v>
      </c>
      <c r="BE1484" s="46">
        <v>579500</v>
      </c>
      <c r="BH1484" s="4">
        <v>50</v>
      </c>
      <c r="BI1484" s="49">
        <v>0</v>
      </c>
      <c r="BJ1484" s="4">
        <v>0.01</v>
      </c>
    </row>
    <row r="1485" spans="1:62" ht="15" x14ac:dyDescent="0.25">
      <c r="A1485" s="4">
        <v>1480</v>
      </c>
      <c r="F1485" s="51" t="s">
        <v>67</v>
      </c>
      <c r="G1485" s="36">
        <v>3124</v>
      </c>
      <c r="L1485" s="4">
        <v>0</v>
      </c>
      <c r="M1485" s="4">
        <v>1</v>
      </c>
      <c r="N1485" s="4">
        <v>61</v>
      </c>
      <c r="O1485" s="4" t="s">
        <v>68</v>
      </c>
      <c r="P1485" s="37">
        <f t="shared" si="50"/>
        <v>161</v>
      </c>
      <c r="R1485" s="43">
        <v>80</v>
      </c>
      <c r="BE1485" s="46">
        <v>12880</v>
      </c>
      <c r="BH1485" s="4">
        <v>50</v>
      </c>
      <c r="BI1485" s="49">
        <v>0</v>
      </c>
      <c r="BJ1485" s="4">
        <v>0.01</v>
      </c>
    </row>
    <row r="1486" spans="1:62" ht="15" x14ac:dyDescent="0.25">
      <c r="A1486" s="4">
        <v>1481</v>
      </c>
      <c r="F1486" s="51" t="s">
        <v>67</v>
      </c>
      <c r="G1486" s="36">
        <v>28442</v>
      </c>
      <c r="L1486" s="4">
        <v>2</v>
      </c>
      <c r="M1486" s="4">
        <v>1</v>
      </c>
      <c r="N1486" s="4">
        <v>98</v>
      </c>
      <c r="O1486" s="4" t="s">
        <v>68</v>
      </c>
      <c r="P1486" s="37">
        <f t="shared" si="50"/>
        <v>998</v>
      </c>
      <c r="R1486" s="43">
        <v>80</v>
      </c>
      <c r="BE1486" s="46">
        <v>79840</v>
      </c>
      <c r="BH1486" s="4">
        <v>50</v>
      </c>
      <c r="BI1486" s="49">
        <v>0</v>
      </c>
      <c r="BJ1486" s="4">
        <v>0.01</v>
      </c>
    </row>
    <row r="1487" spans="1:62" ht="15" x14ac:dyDescent="0.25">
      <c r="A1487" s="4">
        <v>1482</v>
      </c>
      <c r="F1487" s="51" t="s">
        <v>67</v>
      </c>
      <c r="G1487" s="36">
        <v>28440</v>
      </c>
      <c r="L1487" s="4">
        <v>3</v>
      </c>
      <c r="M1487" s="4">
        <v>2</v>
      </c>
      <c r="N1487" s="4">
        <v>36</v>
      </c>
      <c r="O1487" s="4" t="s">
        <v>68</v>
      </c>
      <c r="P1487" s="37">
        <f t="shared" si="50"/>
        <v>1436</v>
      </c>
      <c r="R1487" s="43">
        <v>130</v>
      </c>
      <c r="BE1487" s="46">
        <v>186680</v>
      </c>
      <c r="BH1487" s="4">
        <v>50</v>
      </c>
      <c r="BI1487" s="49">
        <v>0</v>
      </c>
      <c r="BJ1487" s="4">
        <v>0.01</v>
      </c>
    </row>
    <row r="1488" spans="1:62" ht="15" x14ac:dyDescent="0.25">
      <c r="A1488" s="4">
        <v>1483</v>
      </c>
      <c r="F1488" s="51" t="s">
        <v>67</v>
      </c>
      <c r="G1488" s="36">
        <v>22324</v>
      </c>
      <c r="L1488" s="4">
        <v>6</v>
      </c>
      <c r="M1488" s="4">
        <v>3</v>
      </c>
      <c r="N1488" s="4">
        <v>20</v>
      </c>
      <c r="O1488" s="4" t="s">
        <v>68</v>
      </c>
      <c r="P1488" s="37">
        <f t="shared" si="50"/>
        <v>2720</v>
      </c>
      <c r="R1488" s="43">
        <v>180</v>
      </c>
      <c r="BE1488" s="46">
        <v>489600</v>
      </c>
      <c r="BH1488" s="4">
        <v>50</v>
      </c>
      <c r="BI1488" s="49">
        <v>0</v>
      </c>
      <c r="BJ1488" s="4">
        <v>0.01</v>
      </c>
    </row>
    <row r="1489" spans="1:62" ht="15" x14ac:dyDescent="0.25">
      <c r="A1489" s="4">
        <v>1484</v>
      </c>
      <c r="F1489" s="51" t="s">
        <v>67</v>
      </c>
      <c r="G1489" s="36">
        <v>37727</v>
      </c>
      <c r="L1489" s="4">
        <v>0</v>
      </c>
      <c r="M1489" s="4">
        <v>1</v>
      </c>
      <c r="N1489" s="4">
        <v>58.6</v>
      </c>
      <c r="O1489" s="4" t="s">
        <v>68</v>
      </c>
      <c r="P1489" s="37">
        <f t="shared" si="50"/>
        <v>158.6</v>
      </c>
      <c r="R1489" s="43">
        <v>250</v>
      </c>
      <c r="BE1489" s="46">
        <v>39650</v>
      </c>
      <c r="BH1489" s="4">
        <v>50</v>
      </c>
      <c r="BI1489" s="49">
        <v>0</v>
      </c>
      <c r="BJ1489" s="4">
        <v>0.01</v>
      </c>
    </row>
    <row r="1490" spans="1:62" ht="15" x14ac:dyDescent="0.25">
      <c r="A1490" s="4">
        <v>1485</v>
      </c>
      <c r="F1490" s="51" t="s">
        <v>67</v>
      </c>
      <c r="G1490" s="36">
        <v>30560</v>
      </c>
      <c r="L1490" s="4">
        <v>3</v>
      </c>
      <c r="M1490" s="4">
        <v>1</v>
      </c>
      <c r="N1490" s="4">
        <v>71.7</v>
      </c>
      <c r="O1490" s="4" t="s">
        <v>68</v>
      </c>
      <c r="P1490" s="37">
        <f t="shared" si="50"/>
        <v>1371.7</v>
      </c>
      <c r="R1490" s="43">
        <v>130</v>
      </c>
      <c r="BE1490" s="46">
        <v>178321</v>
      </c>
      <c r="BH1490" s="4">
        <v>50</v>
      </c>
      <c r="BI1490" s="49">
        <v>0</v>
      </c>
      <c r="BJ1490" s="4">
        <v>0.01</v>
      </c>
    </row>
    <row r="1491" spans="1:62" ht="15" x14ac:dyDescent="0.25">
      <c r="A1491" s="4">
        <v>1486</v>
      </c>
      <c r="F1491" s="51" t="s">
        <v>67</v>
      </c>
      <c r="G1491" s="36">
        <v>16477</v>
      </c>
      <c r="L1491" s="4">
        <v>1</v>
      </c>
      <c r="M1491" s="4">
        <v>1</v>
      </c>
      <c r="N1491" s="4">
        <v>0</v>
      </c>
      <c r="O1491" s="4" t="s">
        <v>68</v>
      </c>
      <c r="P1491" s="37">
        <f t="shared" si="50"/>
        <v>500</v>
      </c>
      <c r="R1491" s="43">
        <v>100</v>
      </c>
      <c r="BE1491" s="46">
        <v>50000</v>
      </c>
      <c r="BH1491" s="4">
        <v>50</v>
      </c>
      <c r="BI1491" s="49">
        <v>0</v>
      </c>
      <c r="BJ1491" s="4">
        <v>0.01</v>
      </c>
    </row>
    <row r="1492" spans="1:62" ht="15" x14ac:dyDescent="0.25">
      <c r="A1492" s="4">
        <v>1487</v>
      </c>
      <c r="F1492" s="51" t="s">
        <v>67</v>
      </c>
      <c r="G1492" s="36">
        <v>27714</v>
      </c>
      <c r="L1492" s="4">
        <v>1</v>
      </c>
      <c r="M1492" s="4">
        <v>0</v>
      </c>
      <c r="N1492" s="4">
        <v>25.7</v>
      </c>
      <c r="O1492" s="4" t="s">
        <v>68</v>
      </c>
      <c r="P1492" s="37">
        <f t="shared" si="50"/>
        <v>425.7</v>
      </c>
      <c r="R1492" s="43">
        <v>200</v>
      </c>
      <c r="BE1492" s="46">
        <v>85140</v>
      </c>
      <c r="BH1492" s="4">
        <v>50</v>
      </c>
      <c r="BI1492" s="49">
        <v>0</v>
      </c>
      <c r="BJ1492" s="4">
        <v>0.01</v>
      </c>
    </row>
    <row r="1493" spans="1:62" ht="15" x14ac:dyDescent="0.25">
      <c r="A1493" s="4">
        <v>1488</v>
      </c>
      <c r="F1493" s="51" t="s">
        <v>67</v>
      </c>
      <c r="G1493" s="36">
        <v>35282</v>
      </c>
      <c r="L1493" s="4">
        <v>4</v>
      </c>
      <c r="M1493" s="4">
        <v>1</v>
      </c>
      <c r="N1493" s="4">
        <v>52</v>
      </c>
      <c r="O1493" s="4" t="s">
        <v>68</v>
      </c>
      <c r="P1493" s="37">
        <f t="shared" si="50"/>
        <v>1752</v>
      </c>
      <c r="R1493" s="43">
        <v>150</v>
      </c>
      <c r="BE1493" s="46">
        <v>262800</v>
      </c>
      <c r="BH1493" s="4">
        <v>50</v>
      </c>
      <c r="BI1493" s="49">
        <v>0</v>
      </c>
      <c r="BJ1493" s="4">
        <v>0.01</v>
      </c>
    </row>
    <row r="1494" spans="1:62" ht="15" x14ac:dyDescent="0.25">
      <c r="A1494" s="4">
        <v>1489</v>
      </c>
      <c r="F1494" s="51" t="s">
        <v>67</v>
      </c>
      <c r="G1494" s="36">
        <v>57127</v>
      </c>
      <c r="L1494" s="4">
        <v>1</v>
      </c>
      <c r="M1494" s="4">
        <v>2</v>
      </c>
      <c r="N1494" s="4">
        <v>68.599999999999994</v>
      </c>
      <c r="O1494" s="4" t="s">
        <v>68</v>
      </c>
      <c r="P1494" s="37">
        <f t="shared" si="50"/>
        <v>668.6</v>
      </c>
      <c r="R1494" s="43">
        <v>200</v>
      </c>
      <c r="BE1494" s="46">
        <v>133720</v>
      </c>
      <c r="BH1494" s="4">
        <v>50</v>
      </c>
      <c r="BI1494" s="49">
        <v>0</v>
      </c>
      <c r="BJ1494" s="4">
        <v>0.01</v>
      </c>
    </row>
    <row r="1495" spans="1:62" ht="15" x14ac:dyDescent="0.25">
      <c r="A1495" s="4">
        <v>1490</v>
      </c>
      <c r="F1495" s="51" t="s">
        <v>67</v>
      </c>
      <c r="G1495" s="36">
        <v>17574</v>
      </c>
      <c r="L1495" s="4">
        <v>7</v>
      </c>
      <c r="M1495" s="4">
        <v>0</v>
      </c>
      <c r="N1495" s="4">
        <v>47</v>
      </c>
      <c r="O1495" s="4" t="s">
        <v>68</v>
      </c>
      <c r="P1495" s="37">
        <f t="shared" si="50"/>
        <v>2847</v>
      </c>
      <c r="R1495" s="43">
        <v>130</v>
      </c>
      <c r="BE1495" s="46">
        <v>370110</v>
      </c>
      <c r="BH1495" s="4">
        <v>50</v>
      </c>
      <c r="BI1495" s="49">
        <v>0</v>
      </c>
      <c r="BJ1495" s="4">
        <v>0.01</v>
      </c>
    </row>
    <row r="1496" spans="1:62" ht="15" x14ac:dyDescent="0.25">
      <c r="A1496" s="4">
        <v>1491</v>
      </c>
      <c r="F1496" s="51" t="s">
        <v>67</v>
      </c>
      <c r="G1496" s="36">
        <v>29098</v>
      </c>
      <c r="L1496" s="4">
        <v>7</v>
      </c>
      <c r="M1496" s="4">
        <v>2</v>
      </c>
      <c r="N1496" s="4">
        <v>20</v>
      </c>
      <c r="O1496" s="4" t="s">
        <v>68</v>
      </c>
      <c r="P1496" s="37">
        <f t="shared" si="50"/>
        <v>3020</v>
      </c>
      <c r="R1496" s="43">
        <v>80</v>
      </c>
      <c r="BE1496" s="46">
        <v>241600</v>
      </c>
      <c r="BH1496" s="4">
        <v>50</v>
      </c>
      <c r="BI1496" s="49">
        <v>0</v>
      </c>
      <c r="BJ1496" s="4">
        <v>0.01</v>
      </c>
    </row>
    <row r="1497" spans="1:62" ht="15" x14ac:dyDescent="0.25">
      <c r="A1497" s="4">
        <v>1492</v>
      </c>
      <c r="F1497" s="51" t="s">
        <v>67</v>
      </c>
      <c r="G1497" s="36">
        <v>29158</v>
      </c>
      <c r="L1497" s="4">
        <v>3</v>
      </c>
      <c r="M1497" s="4">
        <v>2</v>
      </c>
      <c r="N1497" s="4">
        <v>34</v>
      </c>
      <c r="O1497" s="4" t="s">
        <v>68</v>
      </c>
      <c r="P1497" s="37">
        <f t="shared" si="50"/>
        <v>1434</v>
      </c>
      <c r="R1497" s="43">
        <v>80</v>
      </c>
      <c r="BE1497" s="46">
        <v>114720</v>
      </c>
      <c r="BH1497" s="4">
        <v>50</v>
      </c>
      <c r="BI1497" s="49">
        <v>0</v>
      </c>
      <c r="BJ1497" s="4">
        <v>0.01</v>
      </c>
    </row>
    <row r="1498" spans="1:62" ht="15" x14ac:dyDescent="0.25">
      <c r="A1498" s="4">
        <v>1493</v>
      </c>
      <c r="F1498" s="51" t="s">
        <v>67</v>
      </c>
      <c r="G1498" s="36">
        <v>24117</v>
      </c>
      <c r="L1498" s="4">
        <v>10</v>
      </c>
      <c r="M1498" s="4">
        <v>0</v>
      </c>
      <c r="N1498" s="4">
        <v>0</v>
      </c>
      <c r="O1498" s="4" t="s">
        <v>68</v>
      </c>
      <c r="P1498" s="37">
        <f t="shared" si="50"/>
        <v>4000</v>
      </c>
      <c r="R1498" s="43">
        <v>150</v>
      </c>
      <c r="BE1498" s="46">
        <v>600000</v>
      </c>
      <c r="BH1498" s="4">
        <v>50</v>
      </c>
      <c r="BI1498" s="49">
        <v>0</v>
      </c>
      <c r="BJ1498" s="4">
        <v>0.01</v>
      </c>
    </row>
    <row r="1499" spans="1:62" ht="15" x14ac:dyDescent="0.25">
      <c r="A1499" s="4">
        <v>1494</v>
      </c>
      <c r="F1499" s="51" t="s">
        <v>67</v>
      </c>
      <c r="G1499" s="36">
        <v>29494</v>
      </c>
      <c r="L1499" s="4">
        <v>11</v>
      </c>
      <c r="M1499" s="4">
        <v>2</v>
      </c>
      <c r="N1499" s="4">
        <v>42</v>
      </c>
      <c r="O1499" s="4" t="s">
        <v>68</v>
      </c>
      <c r="P1499" s="37">
        <f t="shared" si="50"/>
        <v>4642</v>
      </c>
      <c r="R1499" s="43">
        <v>130</v>
      </c>
      <c r="BE1499" s="46">
        <v>603460</v>
      </c>
      <c r="BH1499" s="4">
        <v>50</v>
      </c>
      <c r="BI1499" s="49">
        <v>0</v>
      </c>
      <c r="BJ1499" s="4">
        <v>0.01</v>
      </c>
    </row>
    <row r="1500" spans="1:62" ht="15" x14ac:dyDescent="0.25">
      <c r="A1500" s="4">
        <v>1495</v>
      </c>
      <c r="F1500" s="51" t="s">
        <v>67</v>
      </c>
      <c r="G1500" s="36">
        <v>17569</v>
      </c>
      <c r="L1500" s="4">
        <v>12</v>
      </c>
      <c r="M1500" s="4">
        <v>3</v>
      </c>
      <c r="N1500" s="4">
        <v>75</v>
      </c>
      <c r="O1500" s="4" t="s">
        <v>68</v>
      </c>
      <c r="P1500" s="37">
        <f t="shared" si="50"/>
        <v>5175</v>
      </c>
      <c r="R1500" s="43">
        <v>100</v>
      </c>
      <c r="BE1500" s="46">
        <v>517500</v>
      </c>
      <c r="BH1500" s="4">
        <v>50</v>
      </c>
      <c r="BI1500" s="49">
        <v>0</v>
      </c>
      <c r="BJ1500" s="4">
        <v>0.01</v>
      </c>
    </row>
    <row r="1501" spans="1:62" ht="15" x14ac:dyDescent="0.25">
      <c r="A1501" s="4">
        <v>1496</v>
      </c>
      <c r="F1501" s="51" t="s">
        <v>67</v>
      </c>
      <c r="G1501" s="36">
        <v>17564</v>
      </c>
      <c r="L1501" s="4">
        <v>3</v>
      </c>
      <c r="M1501" s="4">
        <v>1</v>
      </c>
      <c r="N1501" s="4">
        <v>60</v>
      </c>
      <c r="O1501" s="4" t="s">
        <v>68</v>
      </c>
      <c r="P1501" s="37">
        <f t="shared" si="50"/>
        <v>1360</v>
      </c>
      <c r="R1501" s="43">
        <v>250</v>
      </c>
      <c r="BE1501" s="46">
        <v>340000</v>
      </c>
      <c r="BH1501" s="4">
        <v>50</v>
      </c>
      <c r="BI1501" s="49">
        <v>0</v>
      </c>
      <c r="BJ1501" s="4">
        <v>0.01</v>
      </c>
    </row>
    <row r="1502" spans="1:62" ht="15" x14ac:dyDescent="0.25">
      <c r="A1502" s="4">
        <v>1497</v>
      </c>
      <c r="F1502" s="51" t="s">
        <v>67</v>
      </c>
      <c r="G1502" s="36">
        <v>35606</v>
      </c>
      <c r="L1502" s="4">
        <v>2</v>
      </c>
      <c r="M1502" s="4">
        <v>1</v>
      </c>
      <c r="N1502" s="4">
        <v>23</v>
      </c>
      <c r="O1502" s="4" t="s">
        <v>68</v>
      </c>
      <c r="P1502" s="37">
        <f t="shared" si="50"/>
        <v>923</v>
      </c>
      <c r="R1502" s="43">
        <v>80</v>
      </c>
      <c r="BE1502" s="46">
        <v>73840</v>
      </c>
      <c r="BH1502" s="4">
        <v>50</v>
      </c>
      <c r="BI1502" s="49">
        <v>0</v>
      </c>
      <c r="BJ1502" s="4">
        <v>0.01</v>
      </c>
    </row>
    <row r="1503" spans="1:62" ht="15" x14ac:dyDescent="0.25">
      <c r="A1503" s="4">
        <v>1498</v>
      </c>
      <c r="F1503" s="51" t="s">
        <v>67</v>
      </c>
      <c r="G1503" s="36">
        <v>21586</v>
      </c>
      <c r="L1503" s="4">
        <v>6</v>
      </c>
      <c r="M1503" s="4">
        <v>1</v>
      </c>
      <c r="N1503" s="4">
        <v>30</v>
      </c>
      <c r="O1503" s="4" t="s">
        <v>68</v>
      </c>
      <c r="P1503" s="37">
        <f t="shared" si="50"/>
        <v>2530</v>
      </c>
      <c r="R1503" s="43">
        <v>80</v>
      </c>
      <c r="BE1503" s="46">
        <v>202400</v>
      </c>
      <c r="BH1503" s="4">
        <v>50</v>
      </c>
      <c r="BI1503" s="49">
        <v>0</v>
      </c>
      <c r="BJ1503" s="4">
        <v>0.01</v>
      </c>
    </row>
    <row r="1504" spans="1:62" ht="15" x14ac:dyDescent="0.25">
      <c r="A1504" s="4">
        <v>1499</v>
      </c>
      <c r="F1504" s="51" t="s">
        <v>67</v>
      </c>
      <c r="G1504" s="36">
        <v>28830</v>
      </c>
      <c r="L1504" s="4">
        <v>0</v>
      </c>
      <c r="M1504" s="4">
        <v>2</v>
      </c>
      <c r="N1504" s="4">
        <v>38</v>
      </c>
      <c r="O1504" s="4" t="s">
        <v>68</v>
      </c>
      <c r="P1504" s="37">
        <f t="shared" si="50"/>
        <v>238</v>
      </c>
      <c r="R1504" s="43">
        <v>80</v>
      </c>
      <c r="BE1504" s="46">
        <v>19040</v>
      </c>
      <c r="BH1504" s="4">
        <v>50</v>
      </c>
      <c r="BI1504" s="49">
        <v>0</v>
      </c>
      <c r="BJ1504" s="4">
        <v>0.01</v>
      </c>
    </row>
    <row r="1505" spans="1:62" ht="15" x14ac:dyDescent="0.25">
      <c r="A1505" s="4">
        <v>1500</v>
      </c>
      <c r="F1505" s="51" t="s">
        <v>67</v>
      </c>
      <c r="G1505" s="36">
        <v>22323</v>
      </c>
      <c r="L1505" s="4">
        <v>2</v>
      </c>
      <c r="M1505" s="4">
        <v>1</v>
      </c>
      <c r="N1505" s="4">
        <v>89.3</v>
      </c>
      <c r="O1505" s="4" t="s">
        <v>68</v>
      </c>
      <c r="P1505" s="37">
        <f t="shared" si="50"/>
        <v>989.3</v>
      </c>
      <c r="R1505" s="43">
        <v>190</v>
      </c>
      <c r="BE1505" s="46">
        <v>187967</v>
      </c>
      <c r="BH1505" s="4">
        <v>50</v>
      </c>
      <c r="BI1505" s="49">
        <v>0</v>
      </c>
      <c r="BJ1505" s="4">
        <v>0.01</v>
      </c>
    </row>
    <row r="1506" spans="1:62" ht="15" x14ac:dyDescent="0.25">
      <c r="A1506" s="4">
        <v>1501</v>
      </c>
      <c r="F1506" s="51" t="s">
        <v>67</v>
      </c>
      <c r="G1506" s="36">
        <v>35160</v>
      </c>
      <c r="L1506" s="4">
        <v>1</v>
      </c>
      <c r="M1506" s="4">
        <v>3</v>
      </c>
      <c r="N1506" s="4">
        <v>91</v>
      </c>
      <c r="O1506" s="4" t="s">
        <v>68</v>
      </c>
      <c r="P1506" s="37">
        <f t="shared" si="50"/>
        <v>791</v>
      </c>
      <c r="R1506" s="43">
        <v>220</v>
      </c>
      <c r="BE1506" s="46">
        <v>174020</v>
      </c>
      <c r="BH1506" s="4">
        <v>50</v>
      </c>
      <c r="BI1506" s="49">
        <v>0</v>
      </c>
      <c r="BJ1506" s="4">
        <v>0.01</v>
      </c>
    </row>
    <row r="1507" spans="1:62" ht="15" x14ac:dyDescent="0.25">
      <c r="A1507" s="4">
        <v>1502</v>
      </c>
      <c r="F1507" s="51" t="s">
        <v>67</v>
      </c>
      <c r="G1507" s="36">
        <v>35161</v>
      </c>
      <c r="L1507" s="4">
        <v>1</v>
      </c>
      <c r="M1507" s="4">
        <v>0</v>
      </c>
      <c r="N1507" s="4">
        <v>58</v>
      </c>
      <c r="O1507" s="4" t="s">
        <v>68</v>
      </c>
      <c r="P1507" s="37">
        <f t="shared" si="50"/>
        <v>458</v>
      </c>
      <c r="R1507" s="43">
        <v>250</v>
      </c>
      <c r="BE1507" s="46">
        <v>114500</v>
      </c>
      <c r="BH1507" s="4">
        <v>50</v>
      </c>
      <c r="BI1507" s="49">
        <v>0</v>
      </c>
      <c r="BJ1507" s="4">
        <v>0.01</v>
      </c>
    </row>
    <row r="1508" spans="1:62" ht="15" x14ac:dyDescent="0.25">
      <c r="A1508" s="4">
        <v>1503</v>
      </c>
      <c r="F1508" s="51" t="s">
        <v>67</v>
      </c>
      <c r="G1508" s="36">
        <v>35159</v>
      </c>
      <c r="L1508" s="4">
        <v>1</v>
      </c>
      <c r="M1508" s="4">
        <v>2</v>
      </c>
      <c r="N1508" s="4">
        <v>65.099999999999994</v>
      </c>
      <c r="O1508" s="4" t="s">
        <v>68</v>
      </c>
      <c r="P1508" s="37">
        <f t="shared" si="50"/>
        <v>665.1</v>
      </c>
      <c r="R1508" s="43">
        <v>100</v>
      </c>
      <c r="BE1508" s="46">
        <v>66510</v>
      </c>
      <c r="BH1508" s="4">
        <v>50</v>
      </c>
      <c r="BI1508" s="49">
        <v>0</v>
      </c>
      <c r="BJ1508" s="4">
        <v>0.01</v>
      </c>
    </row>
    <row r="1509" spans="1:62" ht="15" x14ac:dyDescent="0.25">
      <c r="A1509" s="4">
        <v>1504</v>
      </c>
      <c r="F1509" s="51" t="s">
        <v>67</v>
      </c>
      <c r="G1509" s="36">
        <v>38525</v>
      </c>
      <c r="L1509" s="4">
        <v>3</v>
      </c>
      <c r="M1509" s="4">
        <v>2</v>
      </c>
      <c r="N1509" s="4">
        <v>12.7</v>
      </c>
      <c r="O1509" s="4" t="s">
        <v>68</v>
      </c>
      <c r="P1509" s="37">
        <f t="shared" si="50"/>
        <v>1412.7</v>
      </c>
      <c r="R1509" s="43">
        <v>140</v>
      </c>
      <c r="BE1509" s="46">
        <v>197778</v>
      </c>
      <c r="BH1509" s="4">
        <v>50</v>
      </c>
      <c r="BI1509" s="49">
        <v>0</v>
      </c>
      <c r="BJ1509" s="4">
        <v>0.01</v>
      </c>
    </row>
    <row r="1510" spans="1:62" ht="15" x14ac:dyDescent="0.25">
      <c r="A1510" s="4">
        <v>1505</v>
      </c>
      <c r="F1510" s="51" t="s">
        <v>67</v>
      </c>
      <c r="G1510" s="36">
        <v>38675</v>
      </c>
      <c r="L1510" s="4">
        <v>5</v>
      </c>
      <c r="M1510" s="4">
        <v>3</v>
      </c>
      <c r="N1510" s="4">
        <v>88</v>
      </c>
      <c r="O1510" s="4" t="s">
        <v>68</v>
      </c>
      <c r="P1510" s="37">
        <f t="shared" si="50"/>
        <v>2388</v>
      </c>
      <c r="R1510" s="43">
        <v>180</v>
      </c>
      <c r="BE1510" s="46">
        <v>429840</v>
      </c>
      <c r="BH1510" s="4">
        <v>50</v>
      </c>
      <c r="BI1510" s="49">
        <v>0</v>
      </c>
      <c r="BJ1510" s="4">
        <v>0.01</v>
      </c>
    </row>
    <row r="1511" spans="1:62" ht="15" x14ac:dyDescent="0.25">
      <c r="A1511" s="4">
        <v>1506</v>
      </c>
      <c r="F1511" s="51" t="s">
        <v>67</v>
      </c>
      <c r="G1511" s="36">
        <v>41254</v>
      </c>
      <c r="L1511" s="4">
        <v>1</v>
      </c>
      <c r="M1511" s="4">
        <v>1</v>
      </c>
      <c r="N1511" s="4">
        <v>16.2</v>
      </c>
      <c r="O1511" s="4" t="s">
        <v>68</v>
      </c>
      <c r="P1511" s="37">
        <f t="shared" si="50"/>
        <v>516.20000000000005</v>
      </c>
      <c r="R1511" s="43">
        <v>220</v>
      </c>
      <c r="BE1511" s="46">
        <v>113564.00000000001</v>
      </c>
      <c r="BH1511" s="4">
        <v>50</v>
      </c>
      <c r="BI1511" s="49">
        <v>0</v>
      </c>
      <c r="BJ1511" s="4">
        <v>0.01</v>
      </c>
    </row>
    <row r="1512" spans="1:62" ht="15" x14ac:dyDescent="0.25">
      <c r="A1512" s="4">
        <v>1507</v>
      </c>
      <c r="F1512" s="51" t="s">
        <v>67</v>
      </c>
      <c r="G1512" s="36">
        <v>42362</v>
      </c>
      <c r="L1512" s="4">
        <v>1</v>
      </c>
      <c r="M1512" s="4">
        <v>1</v>
      </c>
      <c r="N1512" s="4">
        <v>56</v>
      </c>
      <c r="O1512" s="4" t="s">
        <v>68</v>
      </c>
      <c r="P1512" s="37">
        <f t="shared" si="50"/>
        <v>556</v>
      </c>
      <c r="R1512" s="43">
        <v>100</v>
      </c>
      <c r="BE1512" s="46">
        <v>55600</v>
      </c>
      <c r="BH1512" s="4">
        <v>50</v>
      </c>
      <c r="BI1512" s="49">
        <v>0</v>
      </c>
      <c r="BJ1512" s="4">
        <v>0.01</v>
      </c>
    </row>
    <row r="1513" spans="1:62" ht="15" x14ac:dyDescent="0.25">
      <c r="A1513" s="4">
        <v>1508</v>
      </c>
      <c r="F1513" s="51" t="s">
        <v>67</v>
      </c>
      <c r="G1513" s="36">
        <v>43376</v>
      </c>
      <c r="L1513" s="4">
        <v>2</v>
      </c>
      <c r="M1513" s="4">
        <v>1</v>
      </c>
      <c r="N1513" s="4">
        <v>27.3</v>
      </c>
      <c r="O1513" s="4" t="s">
        <v>68</v>
      </c>
      <c r="P1513" s="37">
        <f t="shared" si="50"/>
        <v>927.3</v>
      </c>
      <c r="R1513" s="43">
        <v>100</v>
      </c>
      <c r="BE1513" s="46">
        <v>92730</v>
      </c>
      <c r="BH1513" s="4">
        <v>50</v>
      </c>
      <c r="BI1513" s="49">
        <v>0</v>
      </c>
      <c r="BJ1513" s="4">
        <v>0.01</v>
      </c>
    </row>
    <row r="1514" spans="1:62" ht="15" x14ac:dyDescent="0.25">
      <c r="A1514" s="4">
        <v>1509</v>
      </c>
      <c r="F1514" s="51" t="s">
        <v>67</v>
      </c>
      <c r="G1514" s="36">
        <v>39647</v>
      </c>
      <c r="L1514" s="4">
        <v>2</v>
      </c>
      <c r="M1514" s="4">
        <v>0</v>
      </c>
      <c r="N1514" s="4">
        <v>50</v>
      </c>
      <c r="O1514" s="4" t="s">
        <v>68</v>
      </c>
      <c r="P1514" s="37">
        <f t="shared" si="50"/>
        <v>850</v>
      </c>
      <c r="R1514" s="43">
        <v>100</v>
      </c>
      <c r="BE1514" s="46">
        <v>85000</v>
      </c>
      <c r="BH1514" s="4">
        <v>50</v>
      </c>
      <c r="BI1514" s="49">
        <v>0</v>
      </c>
      <c r="BJ1514" s="4">
        <v>0.01</v>
      </c>
    </row>
    <row r="1515" spans="1:62" ht="15" x14ac:dyDescent="0.25">
      <c r="A1515" s="4">
        <v>1510</v>
      </c>
      <c r="F1515" s="51" t="s">
        <v>67</v>
      </c>
      <c r="G1515" s="36">
        <v>39648</v>
      </c>
      <c r="L1515" s="4">
        <v>4</v>
      </c>
      <c r="M1515" s="4">
        <v>0</v>
      </c>
      <c r="N1515" s="4">
        <v>50</v>
      </c>
      <c r="O1515" s="4" t="s">
        <v>68</v>
      </c>
      <c r="P1515" s="37">
        <f t="shared" si="50"/>
        <v>1650</v>
      </c>
      <c r="R1515" s="43">
        <v>140</v>
      </c>
      <c r="BE1515" s="46">
        <v>231000</v>
      </c>
      <c r="BH1515" s="4">
        <v>50</v>
      </c>
      <c r="BI1515" s="49">
        <v>0</v>
      </c>
      <c r="BJ1515" s="4">
        <v>0.01</v>
      </c>
    </row>
    <row r="1516" spans="1:62" ht="15" x14ac:dyDescent="0.25">
      <c r="A1516" s="4">
        <v>1511</v>
      </c>
      <c r="F1516" s="51" t="s">
        <v>67</v>
      </c>
      <c r="G1516" s="36">
        <v>56498</v>
      </c>
      <c r="L1516" s="4">
        <v>10</v>
      </c>
      <c r="M1516" s="4">
        <v>0</v>
      </c>
      <c r="N1516" s="4">
        <v>0</v>
      </c>
      <c r="O1516" s="4" t="s">
        <v>68</v>
      </c>
      <c r="P1516" s="37">
        <f t="shared" si="50"/>
        <v>4000</v>
      </c>
      <c r="R1516" s="43">
        <v>100</v>
      </c>
      <c r="BE1516" s="46">
        <v>400000</v>
      </c>
      <c r="BH1516" s="4">
        <v>50</v>
      </c>
      <c r="BI1516" s="49">
        <v>0</v>
      </c>
      <c r="BJ1516" s="4">
        <v>0.01</v>
      </c>
    </row>
    <row r="1517" spans="1:62" ht="15" x14ac:dyDescent="0.25">
      <c r="A1517" s="4">
        <v>1512</v>
      </c>
      <c r="F1517" s="51" t="s">
        <v>67</v>
      </c>
      <c r="G1517" s="36">
        <v>32967</v>
      </c>
      <c r="L1517" s="4">
        <v>12</v>
      </c>
      <c r="M1517" s="4">
        <v>3</v>
      </c>
      <c r="N1517" s="4">
        <v>83</v>
      </c>
      <c r="O1517" s="4" t="s">
        <v>68</v>
      </c>
      <c r="P1517" s="37">
        <f t="shared" si="50"/>
        <v>5183</v>
      </c>
      <c r="R1517" s="43">
        <v>130</v>
      </c>
      <c r="BE1517" s="46">
        <v>673790</v>
      </c>
      <c r="BH1517" s="4">
        <v>50</v>
      </c>
      <c r="BI1517" s="49">
        <v>0</v>
      </c>
      <c r="BJ1517" s="4">
        <v>0.01</v>
      </c>
    </row>
    <row r="1518" spans="1:62" ht="15" x14ac:dyDescent="0.25">
      <c r="A1518" s="4">
        <v>1513</v>
      </c>
      <c r="F1518" s="51" t="s">
        <v>67</v>
      </c>
      <c r="G1518" s="36">
        <v>32980</v>
      </c>
      <c r="L1518" s="4">
        <v>6</v>
      </c>
      <c r="M1518" s="4">
        <v>0</v>
      </c>
      <c r="N1518" s="4">
        <v>50</v>
      </c>
      <c r="O1518" s="4" t="s">
        <v>68</v>
      </c>
      <c r="P1518" s="37">
        <f t="shared" si="50"/>
        <v>2450</v>
      </c>
      <c r="R1518" s="43">
        <v>130</v>
      </c>
      <c r="BE1518" s="46">
        <v>318500</v>
      </c>
      <c r="BH1518" s="4">
        <v>50</v>
      </c>
      <c r="BI1518" s="49">
        <v>0</v>
      </c>
      <c r="BJ1518" s="4">
        <v>0.01</v>
      </c>
    </row>
    <row r="1519" spans="1:62" ht="15" x14ac:dyDescent="0.25">
      <c r="A1519" s="4">
        <v>1514</v>
      </c>
      <c r="F1519" s="51" t="s">
        <v>67</v>
      </c>
      <c r="G1519" s="36">
        <v>25043</v>
      </c>
      <c r="L1519" s="4">
        <v>0</v>
      </c>
      <c r="M1519" s="4">
        <v>2</v>
      </c>
      <c r="N1519" s="4">
        <v>40</v>
      </c>
      <c r="O1519" s="4" t="s">
        <v>68</v>
      </c>
      <c r="P1519" s="37">
        <f t="shared" si="50"/>
        <v>240</v>
      </c>
      <c r="R1519" s="43">
        <v>80</v>
      </c>
      <c r="BE1519" s="46">
        <v>19200</v>
      </c>
      <c r="BH1519" s="4">
        <v>50</v>
      </c>
      <c r="BI1519" s="49">
        <v>0</v>
      </c>
      <c r="BJ1519" s="4">
        <v>0.01</v>
      </c>
    </row>
    <row r="1520" spans="1:62" ht="15" x14ac:dyDescent="0.25">
      <c r="A1520" s="4">
        <v>1515</v>
      </c>
      <c r="F1520" s="51" t="s">
        <v>67</v>
      </c>
      <c r="G1520" s="36">
        <v>4473</v>
      </c>
      <c r="L1520" s="4">
        <v>2</v>
      </c>
      <c r="M1520" s="4">
        <v>2</v>
      </c>
      <c r="N1520" s="4">
        <v>31</v>
      </c>
      <c r="O1520" s="4" t="s">
        <v>68</v>
      </c>
      <c r="P1520" s="37">
        <f t="shared" si="50"/>
        <v>1031</v>
      </c>
      <c r="R1520" s="43">
        <v>180</v>
      </c>
      <c r="BE1520" s="46">
        <v>185580</v>
      </c>
      <c r="BH1520" s="4">
        <v>50</v>
      </c>
      <c r="BI1520" s="49">
        <v>0</v>
      </c>
      <c r="BJ1520" s="4">
        <v>0.01</v>
      </c>
    </row>
    <row r="1521" spans="1:62" ht="15" x14ac:dyDescent="0.25">
      <c r="A1521" s="4">
        <v>1516</v>
      </c>
      <c r="F1521" s="51" t="s">
        <v>67</v>
      </c>
      <c r="G1521" s="36">
        <v>19189</v>
      </c>
      <c r="L1521" s="4">
        <v>22</v>
      </c>
      <c r="M1521" s="4">
        <v>1</v>
      </c>
      <c r="N1521" s="4">
        <v>0</v>
      </c>
      <c r="O1521" s="4" t="s">
        <v>68</v>
      </c>
      <c r="P1521" s="37">
        <f t="shared" si="50"/>
        <v>8900</v>
      </c>
      <c r="R1521" s="43">
        <v>130</v>
      </c>
      <c r="BE1521" s="46">
        <v>1157000</v>
      </c>
      <c r="BH1521" s="4">
        <v>50</v>
      </c>
      <c r="BI1521" s="49">
        <v>0</v>
      </c>
      <c r="BJ1521" s="4">
        <v>0.01</v>
      </c>
    </row>
    <row r="1522" spans="1:62" ht="15" x14ac:dyDescent="0.25">
      <c r="A1522" s="4">
        <v>1517</v>
      </c>
      <c r="F1522" s="51" t="s">
        <v>67</v>
      </c>
      <c r="G1522" s="36">
        <v>27712</v>
      </c>
      <c r="L1522" s="4">
        <v>8</v>
      </c>
      <c r="M1522" s="4">
        <v>0</v>
      </c>
      <c r="N1522" s="4">
        <v>77</v>
      </c>
      <c r="O1522" s="4" t="s">
        <v>68</v>
      </c>
      <c r="P1522" s="37">
        <f t="shared" si="50"/>
        <v>3277</v>
      </c>
      <c r="R1522" s="43">
        <v>260</v>
      </c>
      <c r="BE1522" s="46">
        <v>852020</v>
      </c>
      <c r="BH1522" s="4">
        <v>50</v>
      </c>
      <c r="BI1522" s="49">
        <v>0</v>
      </c>
      <c r="BJ1522" s="4">
        <v>0.01</v>
      </c>
    </row>
    <row r="1523" spans="1:62" ht="15" x14ac:dyDescent="0.25">
      <c r="A1523" s="4">
        <v>1518</v>
      </c>
      <c r="F1523" s="51" t="s">
        <v>67</v>
      </c>
      <c r="G1523" s="36">
        <v>24950</v>
      </c>
      <c r="L1523" s="4">
        <v>1</v>
      </c>
      <c r="M1523" s="4">
        <v>2</v>
      </c>
      <c r="N1523" s="4">
        <v>30</v>
      </c>
      <c r="O1523" s="4" t="s">
        <v>68</v>
      </c>
      <c r="P1523" s="37">
        <f t="shared" si="50"/>
        <v>630</v>
      </c>
      <c r="R1523" s="43">
        <v>80</v>
      </c>
      <c r="BE1523" s="46">
        <v>50400</v>
      </c>
      <c r="BH1523" s="4">
        <v>50</v>
      </c>
      <c r="BI1523" s="49">
        <v>0</v>
      </c>
      <c r="BJ1523" s="4">
        <v>0.01</v>
      </c>
    </row>
    <row r="1524" spans="1:62" ht="15" x14ac:dyDescent="0.25">
      <c r="A1524" s="4">
        <v>1519</v>
      </c>
      <c r="F1524" s="51" t="s">
        <v>67</v>
      </c>
      <c r="G1524" s="36">
        <v>35745</v>
      </c>
      <c r="L1524" s="4">
        <v>7</v>
      </c>
      <c r="M1524" s="4">
        <v>3</v>
      </c>
      <c r="N1524" s="4">
        <v>79</v>
      </c>
      <c r="O1524" s="4" t="s">
        <v>68</v>
      </c>
      <c r="P1524" s="37">
        <f t="shared" si="50"/>
        <v>3179</v>
      </c>
      <c r="R1524" s="43">
        <v>80</v>
      </c>
      <c r="BE1524" s="46">
        <v>254320</v>
      </c>
      <c r="BH1524" s="4">
        <v>50</v>
      </c>
      <c r="BI1524" s="49">
        <v>0</v>
      </c>
      <c r="BJ1524" s="4">
        <v>0.01</v>
      </c>
    </row>
    <row r="1525" spans="1:62" ht="15" x14ac:dyDescent="0.25">
      <c r="A1525" s="4">
        <v>1520</v>
      </c>
      <c r="F1525" s="51" t="s">
        <v>67</v>
      </c>
      <c r="G1525" s="36">
        <v>32869</v>
      </c>
      <c r="L1525" s="4">
        <v>2</v>
      </c>
      <c r="M1525" s="4">
        <v>2</v>
      </c>
      <c r="N1525" s="4">
        <v>60</v>
      </c>
      <c r="O1525" s="4" t="s">
        <v>68</v>
      </c>
      <c r="P1525" s="37">
        <f t="shared" si="50"/>
        <v>1060</v>
      </c>
      <c r="R1525" s="43">
        <v>80</v>
      </c>
      <c r="BE1525" s="46">
        <v>84800</v>
      </c>
      <c r="BH1525" s="4">
        <v>50</v>
      </c>
      <c r="BI1525" s="49">
        <v>0</v>
      </c>
      <c r="BJ1525" s="4">
        <v>0.01</v>
      </c>
    </row>
    <row r="1526" spans="1:62" ht="15" x14ac:dyDescent="0.25">
      <c r="A1526" s="4">
        <v>1521</v>
      </c>
      <c r="F1526" s="51" t="s">
        <v>67</v>
      </c>
      <c r="G1526" s="36">
        <v>32135</v>
      </c>
      <c r="L1526" s="4">
        <v>0</v>
      </c>
      <c r="M1526" s="4">
        <v>3</v>
      </c>
      <c r="N1526" s="4">
        <v>60</v>
      </c>
      <c r="O1526" s="4" t="s">
        <v>68</v>
      </c>
      <c r="P1526" s="37">
        <f t="shared" si="50"/>
        <v>360</v>
      </c>
      <c r="R1526" s="43">
        <v>80</v>
      </c>
      <c r="BE1526" s="46">
        <v>28800</v>
      </c>
      <c r="BH1526" s="4">
        <v>50</v>
      </c>
      <c r="BI1526" s="49">
        <v>0</v>
      </c>
      <c r="BJ1526" s="4">
        <v>0.01</v>
      </c>
    </row>
    <row r="1527" spans="1:62" ht="15" x14ac:dyDescent="0.25">
      <c r="A1527" s="4">
        <v>1522</v>
      </c>
      <c r="F1527" s="51" t="s">
        <v>67</v>
      </c>
      <c r="G1527" s="36">
        <v>28171</v>
      </c>
      <c r="L1527" s="4">
        <v>0</v>
      </c>
      <c r="M1527" s="4">
        <v>0</v>
      </c>
      <c r="N1527" s="4">
        <v>38</v>
      </c>
      <c r="O1527" s="4" t="s">
        <v>68</v>
      </c>
      <c r="P1527" s="37">
        <f t="shared" si="50"/>
        <v>38</v>
      </c>
      <c r="R1527" s="43">
        <v>160</v>
      </c>
      <c r="BE1527" s="46">
        <v>6080</v>
      </c>
      <c r="BH1527" s="4">
        <v>50</v>
      </c>
      <c r="BI1527" s="49">
        <v>0</v>
      </c>
      <c r="BJ1527" s="4">
        <v>0.01</v>
      </c>
    </row>
    <row r="1528" spans="1:62" ht="15" x14ac:dyDescent="0.25">
      <c r="A1528" s="4">
        <v>1523</v>
      </c>
      <c r="F1528" s="51" t="s">
        <v>67</v>
      </c>
      <c r="G1528" s="36">
        <v>21608</v>
      </c>
      <c r="L1528" s="4">
        <v>5</v>
      </c>
      <c r="M1528" s="4">
        <v>2</v>
      </c>
      <c r="N1528" s="4">
        <v>0</v>
      </c>
      <c r="O1528" s="4" t="s">
        <v>68</v>
      </c>
      <c r="P1528" s="37">
        <f t="shared" si="50"/>
        <v>2200</v>
      </c>
      <c r="R1528" s="43">
        <v>130</v>
      </c>
      <c r="BE1528" s="46">
        <v>286000</v>
      </c>
      <c r="BH1528" s="4">
        <v>50</v>
      </c>
      <c r="BI1528" s="49">
        <v>0</v>
      </c>
      <c r="BJ1528" s="4">
        <v>0.01</v>
      </c>
    </row>
    <row r="1529" spans="1:62" ht="15" x14ac:dyDescent="0.25">
      <c r="A1529" s="4">
        <v>1524</v>
      </c>
      <c r="F1529" s="51" t="s">
        <v>67</v>
      </c>
      <c r="G1529" s="36">
        <v>21580</v>
      </c>
      <c r="L1529" s="4">
        <v>12</v>
      </c>
      <c r="M1529" s="4">
        <v>2</v>
      </c>
      <c r="N1529" s="4">
        <v>59.1</v>
      </c>
      <c r="O1529" s="4" t="s">
        <v>68</v>
      </c>
      <c r="P1529" s="37">
        <f t="shared" si="50"/>
        <v>5059.1000000000004</v>
      </c>
      <c r="R1529" s="43">
        <v>100</v>
      </c>
      <c r="BE1529" s="46">
        <v>505910.00000000006</v>
      </c>
      <c r="BH1529" s="4">
        <v>50</v>
      </c>
      <c r="BI1529" s="49">
        <v>0</v>
      </c>
      <c r="BJ1529" s="4">
        <v>0.01</v>
      </c>
    </row>
    <row r="1530" spans="1:62" ht="15" x14ac:dyDescent="0.25">
      <c r="A1530" s="4">
        <v>1525</v>
      </c>
      <c r="F1530" s="51" t="s">
        <v>67</v>
      </c>
      <c r="G1530" s="36">
        <v>33165</v>
      </c>
      <c r="L1530" s="4">
        <v>7</v>
      </c>
      <c r="M1530" s="4">
        <v>3</v>
      </c>
      <c r="N1530" s="4">
        <v>20</v>
      </c>
      <c r="O1530" s="4" t="s">
        <v>68</v>
      </c>
      <c r="P1530" s="37">
        <f t="shared" si="50"/>
        <v>3120</v>
      </c>
      <c r="R1530" s="43">
        <v>130</v>
      </c>
      <c r="BE1530" s="46">
        <v>405600</v>
      </c>
      <c r="BH1530" s="4">
        <v>50</v>
      </c>
      <c r="BI1530" s="49">
        <v>0</v>
      </c>
      <c r="BJ1530" s="4">
        <v>0.01</v>
      </c>
    </row>
    <row r="1531" spans="1:62" ht="15" x14ac:dyDescent="0.25">
      <c r="A1531" s="4">
        <v>1526</v>
      </c>
      <c r="F1531" s="51" t="s">
        <v>67</v>
      </c>
      <c r="G1531" s="36">
        <v>26611</v>
      </c>
      <c r="L1531" s="4">
        <v>4</v>
      </c>
      <c r="M1531" s="4">
        <v>0</v>
      </c>
      <c r="N1531" s="4">
        <v>40</v>
      </c>
      <c r="O1531" s="4" t="s">
        <v>68</v>
      </c>
      <c r="P1531" s="37">
        <f t="shared" si="50"/>
        <v>1640</v>
      </c>
      <c r="R1531" s="43">
        <v>150</v>
      </c>
      <c r="BE1531" s="46">
        <v>246000</v>
      </c>
      <c r="BH1531" s="4">
        <v>50</v>
      </c>
      <c r="BI1531" s="49">
        <v>0</v>
      </c>
      <c r="BJ1531" s="4">
        <v>0.01</v>
      </c>
    </row>
    <row r="1532" spans="1:62" ht="15" x14ac:dyDescent="0.25">
      <c r="A1532" s="4">
        <v>1527</v>
      </c>
      <c r="F1532" s="51" t="s">
        <v>67</v>
      </c>
      <c r="G1532" s="36">
        <v>26606</v>
      </c>
      <c r="L1532" s="4">
        <v>5</v>
      </c>
      <c r="M1532" s="4">
        <v>3</v>
      </c>
      <c r="N1532" s="4">
        <v>40</v>
      </c>
      <c r="O1532" s="4" t="s">
        <v>68</v>
      </c>
      <c r="P1532" s="37">
        <f t="shared" si="50"/>
        <v>2340</v>
      </c>
      <c r="R1532" s="43">
        <v>180</v>
      </c>
      <c r="BE1532" s="46">
        <v>421200</v>
      </c>
      <c r="BH1532" s="4">
        <v>50</v>
      </c>
      <c r="BI1532" s="49">
        <v>0</v>
      </c>
      <c r="BJ1532" s="4">
        <v>0.01</v>
      </c>
    </row>
    <row r="1533" spans="1:62" ht="15" x14ac:dyDescent="0.25">
      <c r="A1533" s="4">
        <v>1528</v>
      </c>
      <c r="F1533" s="51" t="s">
        <v>67</v>
      </c>
      <c r="G1533" s="36">
        <v>24153</v>
      </c>
      <c r="L1533" s="4">
        <v>14</v>
      </c>
      <c r="M1533" s="4">
        <v>2</v>
      </c>
      <c r="N1533" s="4">
        <v>50</v>
      </c>
      <c r="O1533" s="4" t="s">
        <v>68</v>
      </c>
      <c r="P1533" s="37">
        <f t="shared" si="50"/>
        <v>5850</v>
      </c>
      <c r="R1533" s="43">
        <v>130</v>
      </c>
      <c r="BE1533" s="46">
        <v>760500</v>
      </c>
      <c r="BH1533" s="4">
        <v>50</v>
      </c>
      <c r="BI1533" s="49">
        <v>0</v>
      </c>
      <c r="BJ1533" s="4">
        <v>0.01</v>
      </c>
    </row>
    <row r="1534" spans="1:62" ht="15" x14ac:dyDescent="0.25">
      <c r="A1534" s="4">
        <v>1529</v>
      </c>
      <c r="F1534" s="51" t="s">
        <v>67</v>
      </c>
      <c r="G1534" s="36">
        <v>42820</v>
      </c>
      <c r="L1534" s="4">
        <v>1</v>
      </c>
      <c r="M1534" s="4">
        <v>1</v>
      </c>
      <c r="N1534" s="4">
        <v>23.3</v>
      </c>
      <c r="O1534" s="4" t="s">
        <v>68</v>
      </c>
      <c r="P1534" s="37">
        <f t="shared" si="50"/>
        <v>523.29999999999995</v>
      </c>
      <c r="R1534" s="43">
        <v>80</v>
      </c>
      <c r="BE1534" s="46">
        <v>41864</v>
      </c>
      <c r="BH1534" s="4">
        <v>50</v>
      </c>
      <c r="BI1534" s="49">
        <v>0</v>
      </c>
      <c r="BJ1534" s="4">
        <v>0.01</v>
      </c>
    </row>
    <row r="1535" spans="1:62" ht="15" x14ac:dyDescent="0.25">
      <c r="A1535" s="4">
        <v>1530</v>
      </c>
      <c r="F1535" s="51" t="s">
        <v>67</v>
      </c>
      <c r="G1535" s="36">
        <v>55277</v>
      </c>
      <c r="L1535" s="4">
        <v>2</v>
      </c>
      <c r="M1535" s="4">
        <v>0</v>
      </c>
      <c r="N1535" s="4">
        <v>0</v>
      </c>
      <c r="O1535" s="4" t="s">
        <v>68</v>
      </c>
      <c r="P1535" s="37">
        <f t="shared" si="50"/>
        <v>800</v>
      </c>
      <c r="R1535" s="43">
        <v>100</v>
      </c>
      <c r="BE1535" s="46">
        <v>80000</v>
      </c>
      <c r="BH1535" s="4">
        <v>50</v>
      </c>
      <c r="BI1535" s="49">
        <v>0</v>
      </c>
      <c r="BJ1535" s="4">
        <v>0.01</v>
      </c>
    </row>
    <row r="1536" spans="1:62" ht="15" x14ac:dyDescent="0.25">
      <c r="A1536" s="4">
        <v>1531</v>
      </c>
      <c r="F1536" s="51" t="s">
        <v>67</v>
      </c>
      <c r="G1536" s="36">
        <v>27691</v>
      </c>
      <c r="L1536" s="4">
        <v>0</v>
      </c>
      <c r="M1536" s="4">
        <v>3</v>
      </c>
      <c r="N1536" s="4">
        <v>42</v>
      </c>
      <c r="O1536" s="4" t="s">
        <v>68</v>
      </c>
      <c r="P1536" s="37">
        <f t="shared" si="50"/>
        <v>342</v>
      </c>
      <c r="R1536" s="43">
        <v>200</v>
      </c>
      <c r="BE1536" s="46">
        <v>68400</v>
      </c>
      <c r="BH1536" s="4">
        <v>50</v>
      </c>
      <c r="BI1536" s="49">
        <v>0</v>
      </c>
      <c r="BJ1536" s="4">
        <v>0.01</v>
      </c>
    </row>
    <row r="1537" spans="1:62" ht="15" x14ac:dyDescent="0.25">
      <c r="A1537" s="4">
        <v>1532</v>
      </c>
      <c r="F1537" s="51" t="s">
        <v>67</v>
      </c>
      <c r="G1537" s="36">
        <v>17599</v>
      </c>
      <c r="L1537" s="4">
        <v>17</v>
      </c>
      <c r="M1537" s="4">
        <v>0</v>
      </c>
      <c r="N1537" s="4">
        <v>40</v>
      </c>
      <c r="O1537" s="4" t="s">
        <v>68</v>
      </c>
      <c r="P1537" s="37">
        <f t="shared" si="50"/>
        <v>6840</v>
      </c>
      <c r="R1537" s="43">
        <v>100</v>
      </c>
      <c r="BE1537" s="46">
        <v>684000</v>
      </c>
      <c r="BH1537" s="4">
        <v>50</v>
      </c>
      <c r="BI1537" s="49">
        <v>0</v>
      </c>
      <c r="BJ1537" s="4">
        <v>0.01</v>
      </c>
    </row>
    <row r="1538" spans="1:62" ht="15" x14ac:dyDescent="0.25">
      <c r="A1538" s="4">
        <v>1533</v>
      </c>
      <c r="F1538" s="51" t="s">
        <v>67</v>
      </c>
      <c r="G1538" s="36">
        <v>39808</v>
      </c>
      <c r="L1538" s="4">
        <v>2</v>
      </c>
      <c r="M1538" s="4">
        <v>0</v>
      </c>
      <c r="N1538" s="4">
        <v>15</v>
      </c>
      <c r="O1538" s="4" t="s">
        <v>68</v>
      </c>
      <c r="P1538" s="37">
        <f t="shared" ref="P1538:P1601" si="51">+L1538*400+M1538*100+N1538</f>
        <v>815</v>
      </c>
      <c r="R1538" s="43">
        <v>80</v>
      </c>
      <c r="BE1538" s="46">
        <v>65200</v>
      </c>
      <c r="BH1538" s="4">
        <v>50</v>
      </c>
      <c r="BI1538" s="49">
        <v>0</v>
      </c>
      <c r="BJ1538" s="4">
        <v>0.01</v>
      </c>
    </row>
    <row r="1539" spans="1:62" ht="15" x14ac:dyDescent="0.25">
      <c r="A1539" s="4">
        <v>1534</v>
      </c>
      <c r="F1539" s="51" t="s">
        <v>67</v>
      </c>
      <c r="G1539" s="36">
        <v>36160</v>
      </c>
      <c r="L1539" s="4">
        <v>0</v>
      </c>
      <c r="M1539" s="4">
        <v>0</v>
      </c>
      <c r="N1539" s="4">
        <v>91.8</v>
      </c>
      <c r="O1539" s="4" t="s">
        <v>68</v>
      </c>
      <c r="P1539" s="37">
        <f t="shared" si="51"/>
        <v>91.8</v>
      </c>
      <c r="R1539" s="43">
        <v>200</v>
      </c>
      <c r="BE1539" s="46">
        <v>18360</v>
      </c>
      <c r="BH1539" s="4">
        <v>50</v>
      </c>
      <c r="BI1539" s="49">
        <v>0</v>
      </c>
      <c r="BJ1539" s="4">
        <v>0.01</v>
      </c>
    </row>
    <row r="1540" spans="1:62" ht="15" x14ac:dyDescent="0.25">
      <c r="A1540" s="4">
        <v>1535</v>
      </c>
      <c r="F1540" s="51" t="s">
        <v>67</v>
      </c>
      <c r="G1540" s="36">
        <v>39413</v>
      </c>
      <c r="L1540" s="4">
        <v>4</v>
      </c>
      <c r="M1540" s="4">
        <v>0</v>
      </c>
      <c r="N1540" s="4">
        <v>48</v>
      </c>
      <c r="O1540" s="4" t="s">
        <v>68</v>
      </c>
      <c r="P1540" s="37">
        <f t="shared" si="51"/>
        <v>1648</v>
      </c>
      <c r="R1540" s="43">
        <v>80</v>
      </c>
      <c r="BE1540" s="46">
        <v>131840</v>
      </c>
      <c r="BH1540" s="4">
        <v>50</v>
      </c>
      <c r="BI1540" s="49">
        <v>0</v>
      </c>
      <c r="BJ1540" s="4">
        <v>0.01</v>
      </c>
    </row>
    <row r="1541" spans="1:62" ht="15" x14ac:dyDescent="0.25">
      <c r="A1541" s="4">
        <v>1536</v>
      </c>
      <c r="F1541" s="51" t="s">
        <v>67</v>
      </c>
      <c r="G1541" s="36">
        <v>24147</v>
      </c>
      <c r="L1541" s="4">
        <v>9</v>
      </c>
      <c r="M1541" s="4">
        <v>3</v>
      </c>
      <c r="N1541" s="4">
        <v>74.400000000000006</v>
      </c>
      <c r="O1541" s="4" t="s">
        <v>68</v>
      </c>
      <c r="P1541" s="37">
        <f t="shared" si="51"/>
        <v>3974.4</v>
      </c>
      <c r="R1541" s="43">
        <v>130</v>
      </c>
      <c r="BE1541" s="46">
        <v>516672</v>
      </c>
      <c r="BH1541" s="4">
        <v>50</v>
      </c>
      <c r="BI1541" s="49">
        <v>0</v>
      </c>
      <c r="BJ1541" s="4">
        <v>0.01</v>
      </c>
    </row>
    <row r="1542" spans="1:62" ht="15" x14ac:dyDescent="0.25">
      <c r="A1542" s="4">
        <v>1537</v>
      </c>
      <c r="F1542" s="51" t="s">
        <v>67</v>
      </c>
      <c r="G1542" s="36">
        <v>60929</v>
      </c>
      <c r="L1542" s="4">
        <v>3</v>
      </c>
      <c r="M1542" s="4">
        <v>3</v>
      </c>
      <c r="N1542" s="4">
        <v>88.9</v>
      </c>
      <c r="O1542" s="4" t="s">
        <v>68</v>
      </c>
      <c r="P1542" s="37">
        <f t="shared" si="51"/>
        <v>1588.9</v>
      </c>
      <c r="R1542" s="43">
        <v>150</v>
      </c>
      <c r="BE1542" s="46">
        <v>238335</v>
      </c>
      <c r="BH1542" s="4">
        <v>50</v>
      </c>
      <c r="BI1542" s="49">
        <v>0</v>
      </c>
      <c r="BJ1542" s="4">
        <v>0.01</v>
      </c>
    </row>
    <row r="1543" spans="1:62" ht="15" x14ac:dyDescent="0.25">
      <c r="A1543" s="4">
        <v>1538</v>
      </c>
      <c r="F1543" s="51" t="s">
        <v>67</v>
      </c>
      <c r="G1543" s="36">
        <v>21631</v>
      </c>
      <c r="L1543" s="4">
        <v>4</v>
      </c>
      <c r="M1543" s="4">
        <v>2</v>
      </c>
      <c r="N1543" s="4">
        <v>57.7</v>
      </c>
      <c r="O1543" s="4" t="s">
        <v>68</v>
      </c>
      <c r="P1543" s="37">
        <f t="shared" si="51"/>
        <v>1857.7</v>
      </c>
      <c r="R1543" s="43">
        <v>220</v>
      </c>
      <c r="BE1543" s="46">
        <v>408694</v>
      </c>
      <c r="BH1543" s="4">
        <v>50</v>
      </c>
      <c r="BI1543" s="49">
        <v>0</v>
      </c>
      <c r="BJ1543" s="4">
        <v>0.01</v>
      </c>
    </row>
    <row r="1544" spans="1:62" ht="15" x14ac:dyDescent="0.25">
      <c r="A1544" s="4">
        <v>1539</v>
      </c>
      <c r="F1544" s="51" t="s">
        <v>67</v>
      </c>
      <c r="G1544" s="36">
        <v>39034</v>
      </c>
      <c r="L1544" s="4">
        <v>3</v>
      </c>
      <c r="M1544" s="4">
        <v>3</v>
      </c>
      <c r="N1544" s="4">
        <v>73.400000000000006</v>
      </c>
      <c r="O1544" s="4" t="s">
        <v>68</v>
      </c>
      <c r="P1544" s="37">
        <f t="shared" si="51"/>
        <v>1573.4</v>
      </c>
      <c r="R1544" s="43">
        <v>200</v>
      </c>
      <c r="BE1544" s="46">
        <v>314680</v>
      </c>
      <c r="BH1544" s="4">
        <v>50</v>
      </c>
      <c r="BI1544" s="49">
        <v>0</v>
      </c>
      <c r="BJ1544" s="4">
        <v>0.01</v>
      </c>
    </row>
    <row r="1545" spans="1:62" ht="15" x14ac:dyDescent="0.25">
      <c r="A1545" s="4">
        <v>1540</v>
      </c>
      <c r="F1545" s="51" t="s">
        <v>67</v>
      </c>
      <c r="G1545" s="36">
        <v>24157</v>
      </c>
      <c r="L1545" s="4">
        <v>4</v>
      </c>
      <c r="M1545" s="4">
        <v>2</v>
      </c>
      <c r="N1545" s="4">
        <v>90</v>
      </c>
      <c r="O1545" s="4" t="s">
        <v>68</v>
      </c>
      <c r="P1545" s="37">
        <f t="shared" si="51"/>
        <v>1890</v>
      </c>
      <c r="R1545" s="43">
        <v>100</v>
      </c>
      <c r="BE1545" s="46">
        <v>189000</v>
      </c>
      <c r="BH1545" s="4">
        <v>50</v>
      </c>
      <c r="BI1545" s="49">
        <v>0</v>
      </c>
      <c r="BJ1545" s="4">
        <v>0.01</v>
      </c>
    </row>
    <row r="1546" spans="1:62" ht="15" x14ac:dyDescent="0.25">
      <c r="A1546" s="4">
        <v>1541</v>
      </c>
      <c r="F1546" s="51" t="s">
        <v>67</v>
      </c>
      <c r="G1546" s="36">
        <v>28847</v>
      </c>
      <c r="L1546" s="4">
        <v>5</v>
      </c>
      <c r="M1546" s="4">
        <v>2</v>
      </c>
      <c r="N1546" s="4">
        <v>81</v>
      </c>
      <c r="O1546" s="4" t="s">
        <v>68</v>
      </c>
      <c r="P1546" s="37">
        <f t="shared" si="51"/>
        <v>2281</v>
      </c>
      <c r="R1546" s="43">
        <v>80</v>
      </c>
      <c r="BE1546" s="46">
        <v>182480</v>
      </c>
      <c r="BH1546" s="4">
        <v>50</v>
      </c>
      <c r="BI1546" s="49">
        <v>0</v>
      </c>
      <c r="BJ1546" s="4">
        <v>0.01</v>
      </c>
    </row>
    <row r="1547" spans="1:62" ht="15" x14ac:dyDescent="0.25">
      <c r="A1547" s="4">
        <v>1542</v>
      </c>
      <c r="F1547" s="51" t="s">
        <v>67</v>
      </c>
      <c r="G1547" s="36">
        <v>28846</v>
      </c>
      <c r="L1547" s="4">
        <v>11</v>
      </c>
      <c r="M1547" s="4">
        <v>2</v>
      </c>
      <c r="N1547" s="4">
        <v>32</v>
      </c>
      <c r="O1547" s="4" t="s">
        <v>68</v>
      </c>
      <c r="P1547" s="37">
        <f t="shared" si="51"/>
        <v>4632</v>
      </c>
      <c r="R1547" s="43">
        <v>110</v>
      </c>
      <c r="BE1547" s="46">
        <v>509520</v>
      </c>
      <c r="BH1547" s="4">
        <v>50</v>
      </c>
      <c r="BI1547" s="49">
        <v>0</v>
      </c>
      <c r="BJ1547" s="4">
        <v>0.01</v>
      </c>
    </row>
    <row r="1548" spans="1:62" ht="15" x14ac:dyDescent="0.25">
      <c r="A1548" s="4">
        <v>1543</v>
      </c>
      <c r="F1548" s="51" t="s">
        <v>67</v>
      </c>
      <c r="G1548" s="36">
        <v>28720</v>
      </c>
      <c r="L1548" s="4">
        <v>11</v>
      </c>
      <c r="M1548" s="4">
        <v>0</v>
      </c>
      <c r="N1548" s="4">
        <v>72</v>
      </c>
      <c r="O1548" s="4" t="s">
        <v>68</v>
      </c>
      <c r="P1548" s="37">
        <f t="shared" si="51"/>
        <v>4472</v>
      </c>
      <c r="R1548" s="43">
        <v>100</v>
      </c>
      <c r="BE1548" s="46">
        <v>447200</v>
      </c>
      <c r="BH1548" s="4">
        <v>50</v>
      </c>
      <c r="BI1548" s="49">
        <v>0</v>
      </c>
      <c r="BJ1548" s="4">
        <v>0.01</v>
      </c>
    </row>
    <row r="1549" spans="1:62" ht="15" x14ac:dyDescent="0.25">
      <c r="A1549" s="4">
        <v>1544</v>
      </c>
      <c r="F1549" s="51" t="s">
        <v>67</v>
      </c>
      <c r="G1549" s="36">
        <v>29240</v>
      </c>
      <c r="L1549" s="4">
        <v>1</v>
      </c>
      <c r="M1549" s="4">
        <v>2</v>
      </c>
      <c r="N1549" s="4">
        <v>77</v>
      </c>
      <c r="O1549" s="4" t="s">
        <v>68</v>
      </c>
      <c r="P1549" s="37">
        <f t="shared" si="51"/>
        <v>677</v>
      </c>
      <c r="R1549" s="43">
        <v>200</v>
      </c>
      <c r="BE1549" s="46">
        <v>135400</v>
      </c>
      <c r="BH1549" s="4">
        <v>50</v>
      </c>
      <c r="BI1549" s="49">
        <v>0</v>
      </c>
      <c r="BJ1549" s="4">
        <v>0.01</v>
      </c>
    </row>
    <row r="1550" spans="1:62" ht="15" x14ac:dyDescent="0.25">
      <c r="A1550" s="4">
        <v>1545</v>
      </c>
      <c r="F1550" s="51" t="s">
        <v>67</v>
      </c>
      <c r="G1550" s="36">
        <v>56482</v>
      </c>
      <c r="L1550" s="4">
        <v>3</v>
      </c>
      <c r="M1550" s="4">
        <v>1</v>
      </c>
      <c r="N1550" s="4">
        <v>81.599999999999994</v>
      </c>
      <c r="O1550" s="4" t="s">
        <v>68</v>
      </c>
      <c r="P1550" s="37">
        <f t="shared" si="51"/>
        <v>1381.6</v>
      </c>
      <c r="R1550" s="43">
        <v>80</v>
      </c>
      <c r="BE1550" s="46">
        <v>110528</v>
      </c>
      <c r="BH1550" s="4">
        <v>50</v>
      </c>
      <c r="BI1550" s="49">
        <v>0</v>
      </c>
      <c r="BJ1550" s="4">
        <v>0.01</v>
      </c>
    </row>
    <row r="1551" spans="1:62" ht="15" x14ac:dyDescent="0.25">
      <c r="A1551" s="4">
        <v>1546</v>
      </c>
      <c r="F1551" s="51" t="s">
        <v>67</v>
      </c>
      <c r="G1551" s="36">
        <v>32856</v>
      </c>
      <c r="L1551" s="4">
        <v>1</v>
      </c>
      <c r="M1551" s="4">
        <v>2</v>
      </c>
      <c r="N1551" s="4">
        <v>20</v>
      </c>
      <c r="O1551" s="4" t="s">
        <v>68</v>
      </c>
      <c r="P1551" s="37">
        <f t="shared" si="51"/>
        <v>620</v>
      </c>
      <c r="R1551" s="43">
        <v>80</v>
      </c>
      <c r="BE1551" s="46">
        <v>49600</v>
      </c>
      <c r="BH1551" s="4">
        <v>50</v>
      </c>
      <c r="BI1551" s="49">
        <v>0</v>
      </c>
      <c r="BJ1551" s="4">
        <v>0.01</v>
      </c>
    </row>
    <row r="1552" spans="1:62" ht="15" x14ac:dyDescent="0.25">
      <c r="A1552" s="4">
        <v>1547</v>
      </c>
      <c r="F1552" s="51" t="s">
        <v>67</v>
      </c>
      <c r="G1552" s="36">
        <v>21596</v>
      </c>
      <c r="L1552" s="4">
        <v>7</v>
      </c>
      <c r="M1552" s="4">
        <v>2</v>
      </c>
      <c r="N1552" s="4">
        <v>66</v>
      </c>
      <c r="O1552" s="4" t="s">
        <v>68</v>
      </c>
      <c r="P1552" s="37">
        <f t="shared" si="51"/>
        <v>3066</v>
      </c>
      <c r="R1552" s="43">
        <v>80</v>
      </c>
      <c r="BE1552" s="46">
        <v>245280</v>
      </c>
      <c r="BH1552" s="4">
        <v>50</v>
      </c>
      <c r="BI1552" s="49">
        <v>0</v>
      </c>
      <c r="BJ1552" s="4">
        <v>0.01</v>
      </c>
    </row>
    <row r="1553" spans="1:62" ht="15" x14ac:dyDescent="0.25">
      <c r="A1553" s="4">
        <v>1548</v>
      </c>
      <c r="F1553" s="51" t="s">
        <v>67</v>
      </c>
      <c r="G1553" s="36">
        <v>19174</v>
      </c>
      <c r="L1553" s="4">
        <v>21</v>
      </c>
      <c r="M1553" s="4">
        <v>0</v>
      </c>
      <c r="N1553" s="4">
        <v>0</v>
      </c>
      <c r="O1553" s="4" t="s">
        <v>68</v>
      </c>
      <c r="P1553" s="37">
        <f t="shared" si="51"/>
        <v>8400</v>
      </c>
      <c r="R1553" s="43">
        <v>150</v>
      </c>
      <c r="BE1553" s="46">
        <v>1260000</v>
      </c>
      <c r="BH1553" s="4">
        <v>50</v>
      </c>
      <c r="BI1553" s="49">
        <v>0</v>
      </c>
      <c r="BJ1553" s="4">
        <v>0.01</v>
      </c>
    </row>
    <row r="1554" spans="1:62" ht="15" x14ac:dyDescent="0.25">
      <c r="A1554" s="4">
        <v>1549</v>
      </c>
      <c r="F1554" s="51" t="s">
        <v>67</v>
      </c>
      <c r="G1554" s="36">
        <v>45039</v>
      </c>
      <c r="L1554" s="4">
        <v>4</v>
      </c>
      <c r="M1554" s="4">
        <v>2</v>
      </c>
      <c r="N1554" s="4">
        <v>33.799999999999997</v>
      </c>
      <c r="O1554" s="4" t="s">
        <v>68</v>
      </c>
      <c r="P1554" s="37">
        <f t="shared" si="51"/>
        <v>1833.8</v>
      </c>
      <c r="R1554" s="43">
        <v>80</v>
      </c>
      <c r="BE1554" s="46">
        <v>146704</v>
      </c>
      <c r="BH1554" s="4">
        <v>50</v>
      </c>
      <c r="BI1554" s="49">
        <v>0</v>
      </c>
      <c r="BJ1554" s="4">
        <v>0.01</v>
      </c>
    </row>
    <row r="1555" spans="1:62" ht="15" x14ac:dyDescent="0.25">
      <c r="A1555" s="4">
        <v>1550</v>
      </c>
      <c r="F1555" s="51" t="s">
        <v>67</v>
      </c>
      <c r="G1555" s="36">
        <v>27156</v>
      </c>
      <c r="L1555" s="4">
        <v>0</v>
      </c>
      <c r="M1555" s="4">
        <v>3</v>
      </c>
      <c r="N1555" s="4">
        <v>6</v>
      </c>
      <c r="O1555" s="4" t="s">
        <v>68</v>
      </c>
      <c r="P1555" s="37">
        <f t="shared" si="51"/>
        <v>306</v>
      </c>
      <c r="R1555" s="43">
        <v>100</v>
      </c>
      <c r="BE1555" s="46">
        <v>30600</v>
      </c>
      <c r="BH1555" s="4">
        <v>50</v>
      </c>
      <c r="BI1555" s="49">
        <v>0</v>
      </c>
      <c r="BJ1555" s="4">
        <v>0.01</v>
      </c>
    </row>
    <row r="1556" spans="1:62" ht="15" x14ac:dyDescent="0.25">
      <c r="A1556" s="4">
        <v>1551</v>
      </c>
      <c r="F1556" s="51" t="s">
        <v>67</v>
      </c>
      <c r="G1556" s="36">
        <v>24163</v>
      </c>
      <c r="L1556" s="4">
        <v>7</v>
      </c>
      <c r="M1556" s="4">
        <v>1</v>
      </c>
      <c r="N1556" s="4">
        <v>22.4</v>
      </c>
      <c r="O1556" s="4" t="s">
        <v>68</v>
      </c>
      <c r="P1556" s="37">
        <f t="shared" si="51"/>
        <v>2922.4</v>
      </c>
      <c r="R1556" s="43">
        <v>100</v>
      </c>
      <c r="BE1556" s="46">
        <v>292240</v>
      </c>
      <c r="BH1556" s="4">
        <v>50</v>
      </c>
      <c r="BI1556" s="49">
        <v>0</v>
      </c>
      <c r="BJ1556" s="4">
        <v>0.01</v>
      </c>
    </row>
    <row r="1557" spans="1:62" ht="15" x14ac:dyDescent="0.25">
      <c r="A1557" s="4">
        <v>1552</v>
      </c>
      <c r="F1557" s="51" t="s">
        <v>67</v>
      </c>
      <c r="G1557" s="36">
        <v>21635</v>
      </c>
      <c r="L1557" s="4">
        <v>3</v>
      </c>
      <c r="M1557" s="4">
        <v>3</v>
      </c>
      <c r="N1557" s="4">
        <v>43.3</v>
      </c>
      <c r="O1557" s="4" t="s">
        <v>68</v>
      </c>
      <c r="P1557" s="37">
        <f t="shared" si="51"/>
        <v>1543.3</v>
      </c>
      <c r="R1557" s="43">
        <v>80</v>
      </c>
      <c r="BE1557" s="46">
        <v>123464</v>
      </c>
      <c r="BH1557" s="4">
        <v>50</v>
      </c>
      <c r="BI1557" s="49">
        <v>0</v>
      </c>
      <c r="BJ1557" s="4">
        <v>0.01</v>
      </c>
    </row>
    <row r="1558" spans="1:62" ht="15" x14ac:dyDescent="0.25">
      <c r="A1558" s="4">
        <v>1553</v>
      </c>
      <c r="F1558" s="51" t="s">
        <v>67</v>
      </c>
      <c r="G1558" s="36">
        <v>43386</v>
      </c>
      <c r="L1558" s="4">
        <v>0</v>
      </c>
      <c r="M1558" s="4">
        <v>1</v>
      </c>
      <c r="N1558" s="4">
        <v>5.4</v>
      </c>
      <c r="O1558" s="4" t="s">
        <v>68</v>
      </c>
      <c r="P1558" s="37">
        <f t="shared" si="51"/>
        <v>105.4</v>
      </c>
      <c r="R1558" s="43">
        <v>250</v>
      </c>
      <c r="BE1558" s="46">
        <v>26350</v>
      </c>
      <c r="BH1558" s="4">
        <v>50</v>
      </c>
      <c r="BI1558" s="49">
        <v>0</v>
      </c>
      <c r="BJ1558" s="4">
        <v>0.01</v>
      </c>
    </row>
    <row r="1559" spans="1:62" ht="15" x14ac:dyDescent="0.25">
      <c r="A1559" s="4">
        <v>1554</v>
      </c>
      <c r="F1559" s="51" t="s">
        <v>67</v>
      </c>
      <c r="G1559" s="36">
        <v>43404</v>
      </c>
      <c r="L1559" s="4">
        <v>6</v>
      </c>
      <c r="M1559" s="4">
        <v>3</v>
      </c>
      <c r="N1559" s="4">
        <v>56.8</v>
      </c>
      <c r="O1559" s="4" t="s">
        <v>68</v>
      </c>
      <c r="P1559" s="37">
        <f t="shared" si="51"/>
        <v>2756.8</v>
      </c>
      <c r="R1559" s="43">
        <v>130</v>
      </c>
      <c r="BE1559" s="46">
        <v>358384</v>
      </c>
      <c r="BH1559" s="4">
        <v>50</v>
      </c>
      <c r="BI1559" s="49">
        <v>0</v>
      </c>
      <c r="BJ1559" s="4">
        <v>0.01</v>
      </c>
    </row>
    <row r="1560" spans="1:62" ht="15" x14ac:dyDescent="0.25">
      <c r="A1560" s="4">
        <v>1555</v>
      </c>
      <c r="F1560" s="51" t="s">
        <v>67</v>
      </c>
      <c r="G1560" s="36">
        <v>22314</v>
      </c>
      <c r="L1560" s="4">
        <v>19</v>
      </c>
      <c r="M1560" s="4">
        <v>0</v>
      </c>
      <c r="N1560" s="4">
        <v>27.5</v>
      </c>
      <c r="O1560" s="4" t="s">
        <v>68</v>
      </c>
      <c r="P1560" s="37">
        <f t="shared" si="51"/>
        <v>7627.5</v>
      </c>
      <c r="R1560" s="43">
        <v>100</v>
      </c>
      <c r="BE1560" s="46">
        <v>762750</v>
      </c>
      <c r="BH1560" s="4">
        <v>50</v>
      </c>
      <c r="BI1560" s="49">
        <v>0</v>
      </c>
      <c r="BJ1560" s="4">
        <v>0.01</v>
      </c>
    </row>
    <row r="1561" spans="1:62" ht="15" x14ac:dyDescent="0.25">
      <c r="A1561" s="4">
        <v>1556</v>
      </c>
      <c r="F1561" s="51" t="s">
        <v>67</v>
      </c>
      <c r="G1561" s="36">
        <v>29433</v>
      </c>
      <c r="L1561" s="4">
        <v>12</v>
      </c>
      <c r="M1561" s="4">
        <v>1</v>
      </c>
      <c r="N1561" s="4">
        <v>49.1</v>
      </c>
      <c r="O1561" s="4" t="s">
        <v>68</v>
      </c>
      <c r="P1561" s="37">
        <f t="shared" si="51"/>
        <v>4949.1000000000004</v>
      </c>
      <c r="R1561" s="43">
        <v>160</v>
      </c>
      <c r="BE1561" s="46">
        <v>791856</v>
      </c>
      <c r="BH1561" s="4">
        <v>50</v>
      </c>
      <c r="BI1561" s="49">
        <v>0</v>
      </c>
      <c r="BJ1561" s="4">
        <v>0.01</v>
      </c>
    </row>
    <row r="1562" spans="1:62" ht="15" x14ac:dyDescent="0.25">
      <c r="A1562" s="4">
        <v>1557</v>
      </c>
      <c r="F1562" s="51" t="s">
        <v>67</v>
      </c>
      <c r="G1562" s="36">
        <v>58382</v>
      </c>
      <c r="L1562" s="4">
        <v>3</v>
      </c>
      <c r="M1562" s="4">
        <v>0</v>
      </c>
      <c r="N1562" s="4">
        <v>0</v>
      </c>
      <c r="O1562" s="4" t="s">
        <v>68</v>
      </c>
      <c r="P1562" s="37">
        <f t="shared" si="51"/>
        <v>1200</v>
      </c>
      <c r="R1562" s="43">
        <v>100</v>
      </c>
      <c r="BE1562" s="46">
        <v>120000</v>
      </c>
      <c r="BH1562" s="4">
        <v>50</v>
      </c>
      <c r="BI1562" s="49">
        <v>0</v>
      </c>
      <c r="BJ1562" s="4">
        <v>0.01</v>
      </c>
    </row>
    <row r="1563" spans="1:62" ht="15" x14ac:dyDescent="0.25">
      <c r="A1563" s="4">
        <v>1558</v>
      </c>
      <c r="F1563" s="51" t="s">
        <v>67</v>
      </c>
      <c r="G1563" s="36">
        <v>26578</v>
      </c>
      <c r="L1563" s="4">
        <v>11</v>
      </c>
      <c r="M1563" s="4">
        <v>3</v>
      </c>
      <c r="N1563" s="4">
        <v>49.5</v>
      </c>
      <c r="O1563" s="4" t="s">
        <v>68</v>
      </c>
      <c r="P1563" s="37">
        <f t="shared" si="51"/>
        <v>4749.5</v>
      </c>
      <c r="R1563" s="43">
        <v>100</v>
      </c>
      <c r="BE1563" s="46">
        <v>474950</v>
      </c>
      <c r="BH1563" s="4">
        <v>50</v>
      </c>
      <c r="BI1563" s="49">
        <v>0</v>
      </c>
      <c r="BJ1563" s="4">
        <v>0.01</v>
      </c>
    </row>
    <row r="1564" spans="1:62" ht="15" x14ac:dyDescent="0.25">
      <c r="A1564" s="4">
        <v>1559</v>
      </c>
      <c r="F1564" s="51" t="s">
        <v>67</v>
      </c>
      <c r="G1564" s="36">
        <v>17555</v>
      </c>
      <c r="L1564" s="4">
        <v>5</v>
      </c>
      <c r="M1564" s="4">
        <v>0</v>
      </c>
      <c r="N1564" s="4">
        <v>50</v>
      </c>
      <c r="O1564" s="4" t="s">
        <v>68</v>
      </c>
      <c r="P1564" s="37">
        <f t="shared" si="51"/>
        <v>2050</v>
      </c>
      <c r="R1564" s="43">
        <v>190</v>
      </c>
      <c r="BE1564" s="46">
        <v>389500</v>
      </c>
      <c r="BH1564" s="4">
        <v>50</v>
      </c>
      <c r="BI1564" s="49">
        <v>0</v>
      </c>
      <c r="BJ1564" s="4">
        <v>0.01</v>
      </c>
    </row>
    <row r="1565" spans="1:62" ht="15" x14ac:dyDescent="0.25">
      <c r="A1565" s="4">
        <v>1560</v>
      </c>
      <c r="F1565" s="51" t="s">
        <v>67</v>
      </c>
      <c r="G1565" s="36">
        <v>17566</v>
      </c>
      <c r="L1565" s="4">
        <v>2</v>
      </c>
      <c r="M1565" s="4">
        <v>3</v>
      </c>
      <c r="N1565" s="4">
        <v>10</v>
      </c>
      <c r="O1565" s="4" t="s">
        <v>68</v>
      </c>
      <c r="P1565" s="37">
        <f t="shared" si="51"/>
        <v>1110</v>
      </c>
      <c r="R1565" s="43">
        <v>150</v>
      </c>
      <c r="BE1565" s="46">
        <v>166500</v>
      </c>
      <c r="BH1565" s="4">
        <v>50</v>
      </c>
      <c r="BI1565" s="49">
        <v>0</v>
      </c>
      <c r="BJ1565" s="4">
        <v>0.01</v>
      </c>
    </row>
    <row r="1566" spans="1:62" ht="15" x14ac:dyDescent="0.25">
      <c r="A1566" s="4">
        <v>1561</v>
      </c>
      <c r="F1566" s="51" t="s">
        <v>67</v>
      </c>
      <c r="G1566" s="36">
        <v>52118</v>
      </c>
      <c r="L1566" s="4">
        <v>2</v>
      </c>
      <c r="M1566" s="4">
        <v>3</v>
      </c>
      <c r="N1566" s="4">
        <v>91.5</v>
      </c>
      <c r="O1566" s="4" t="s">
        <v>68</v>
      </c>
      <c r="P1566" s="37">
        <f t="shared" si="51"/>
        <v>1191.5</v>
      </c>
      <c r="R1566" s="43">
        <v>100</v>
      </c>
      <c r="BE1566" s="46">
        <v>119150</v>
      </c>
      <c r="BH1566" s="4">
        <v>50</v>
      </c>
      <c r="BI1566" s="49">
        <v>0</v>
      </c>
      <c r="BJ1566" s="4">
        <v>0.01</v>
      </c>
    </row>
    <row r="1567" spans="1:62" ht="15" x14ac:dyDescent="0.25">
      <c r="A1567" s="4">
        <v>1562</v>
      </c>
      <c r="F1567" s="51" t="s">
        <v>67</v>
      </c>
      <c r="G1567" s="36">
        <v>52119</v>
      </c>
      <c r="L1567" s="4">
        <v>4</v>
      </c>
      <c r="M1567" s="4">
        <v>1</v>
      </c>
      <c r="N1567" s="4">
        <v>30.5</v>
      </c>
      <c r="O1567" s="4" t="s">
        <v>68</v>
      </c>
      <c r="P1567" s="37">
        <f t="shared" si="51"/>
        <v>1730.5</v>
      </c>
      <c r="R1567" s="43">
        <v>100</v>
      </c>
      <c r="BE1567" s="46">
        <v>173050</v>
      </c>
      <c r="BH1567" s="4">
        <v>50</v>
      </c>
      <c r="BI1567" s="49">
        <v>0</v>
      </c>
      <c r="BJ1567" s="4">
        <v>0.01</v>
      </c>
    </row>
    <row r="1568" spans="1:62" ht="15" x14ac:dyDescent="0.25">
      <c r="A1568" s="4">
        <v>1563</v>
      </c>
      <c r="F1568" s="51" t="s">
        <v>67</v>
      </c>
      <c r="G1568" s="36">
        <v>37677</v>
      </c>
      <c r="L1568" s="4">
        <v>8</v>
      </c>
      <c r="M1568" s="4">
        <v>0</v>
      </c>
      <c r="N1568" s="4">
        <v>75.599999999999994</v>
      </c>
      <c r="O1568" s="4" t="s">
        <v>68</v>
      </c>
      <c r="P1568" s="37">
        <f t="shared" si="51"/>
        <v>3275.6</v>
      </c>
      <c r="R1568" s="43">
        <v>130</v>
      </c>
      <c r="BE1568" s="46">
        <v>425828</v>
      </c>
      <c r="BH1568" s="4">
        <v>50</v>
      </c>
      <c r="BI1568" s="49">
        <v>0</v>
      </c>
      <c r="BJ1568" s="4">
        <v>0.01</v>
      </c>
    </row>
    <row r="1569" spans="1:62" ht="15" x14ac:dyDescent="0.25">
      <c r="A1569" s="4">
        <v>1564</v>
      </c>
      <c r="F1569" s="51" t="s">
        <v>67</v>
      </c>
      <c r="G1569" s="36">
        <v>24056</v>
      </c>
      <c r="L1569" s="4">
        <v>4</v>
      </c>
      <c r="M1569" s="4">
        <v>3</v>
      </c>
      <c r="N1569" s="4">
        <v>0.4</v>
      </c>
      <c r="O1569" s="4" t="s">
        <v>68</v>
      </c>
      <c r="P1569" s="37">
        <f t="shared" si="51"/>
        <v>1900.4</v>
      </c>
      <c r="R1569" s="43">
        <v>180</v>
      </c>
      <c r="BE1569" s="46">
        <v>342072</v>
      </c>
      <c r="BH1569" s="4">
        <v>50</v>
      </c>
      <c r="BI1569" s="49">
        <v>0</v>
      </c>
      <c r="BJ1569" s="4">
        <v>0.01</v>
      </c>
    </row>
    <row r="1570" spans="1:62" ht="15" x14ac:dyDescent="0.25">
      <c r="A1570" s="4">
        <v>1565</v>
      </c>
      <c r="F1570" s="51" t="s">
        <v>67</v>
      </c>
      <c r="G1570" s="36">
        <v>29361</v>
      </c>
      <c r="L1570" s="4">
        <v>7</v>
      </c>
      <c r="M1570" s="4">
        <v>2</v>
      </c>
      <c r="N1570" s="4">
        <v>86</v>
      </c>
      <c r="O1570" s="4" t="s">
        <v>68</v>
      </c>
      <c r="P1570" s="37">
        <f t="shared" si="51"/>
        <v>3086</v>
      </c>
      <c r="R1570" s="43">
        <v>190</v>
      </c>
      <c r="BE1570" s="46">
        <v>586340</v>
      </c>
      <c r="BH1570" s="4">
        <v>50</v>
      </c>
      <c r="BI1570" s="49">
        <v>0</v>
      </c>
      <c r="BJ1570" s="4">
        <v>0.01</v>
      </c>
    </row>
    <row r="1571" spans="1:62" ht="15" x14ac:dyDescent="0.25">
      <c r="A1571" s="4">
        <v>1566</v>
      </c>
      <c r="F1571" s="51" t="s">
        <v>67</v>
      </c>
      <c r="G1571" s="36">
        <v>29351</v>
      </c>
      <c r="L1571" s="4">
        <v>0</v>
      </c>
      <c r="M1571" s="4">
        <v>2</v>
      </c>
      <c r="N1571" s="4">
        <v>84</v>
      </c>
      <c r="O1571" s="4" t="s">
        <v>68</v>
      </c>
      <c r="P1571" s="37">
        <f t="shared" si="51"/>
        <v>284</v>
      </c>
      <c r="R1571" s="43">
        <v>200</v>
      </c>
      <c r="BE1571" s="46">
        <v>56800</v>
      </c>
      <c r="BH1571" s="4">
        <v>50</v>
      </c>
      <c r="BI1571" s="49">
        <v>0</v>
      </c>
      <c r="BJ1571" s="4">
        <v>0.01</v>
      </c>
    </row>
    <row r="1572" spans="1:62" ht="15" x14ac:dyDescent="0.25">
      <c r="A1572" s="4">
        <v>1567</v>
      </c>
      <c r="F1572" s="51" t="s">
        <v>67</v>
      </c>
      <c r="G1572" s="36">
        <v>29415</v>
      </c>
      <c r="L1572" s="4">
        <v>1</v>
      </c>
      <c r="M1572" s="4">
        <v>1</v>
      </c>
      <c r="N1572" s="4">
        <v>96</v>
      </c>
      <c r="O1572" s="4" t="s">
        <v>68</v>
      </c>
      <c r="P1572" s="37">
        <f t="shared" si="51"/>
        <v>596</v>
      </c>
      <c r="R1572" s="43">
        <v>250</v>
      </c>
      <c r="BE1572" s="46">
        <v>149000</v>
      </c>
      <c r="BH1572" s="4">
        <v>50</v>
      </c>
      <c r="BI1572" s="49">
        <v>0</v>
      </c>
      <c r="BJ1572" s="4">
        <v>0.01</v>
      </c>
    </row>
    <row r="1573" spans="1:62" ht="15" x14ac:dyDescent="0.25">
      <c r="A1573" s="4">
        <v>1568</v>
      </c>
      <c r="F1573" s="51" t="s">
        <v>67</v>
      </c>
      <c r="G1573" s="36">
        <v>28482</v>
      </c>
      <c r="L1573" s="4">
        <v>0</v>
      </c>
      <c r="M1573" s="4">
        <v>0</v>
      </c>
      <c r="N1573" s="4">
        <v>50</v>
      </c>
      <c r="O1573" s="4" t="s">
        <v>68</v>
      </c>
      <c r="P1573" s="37">
        <f t="shared" si="51"/>
        <v>50</v>
      </c>
      <c r="R1573" s="43">
        <v>160</v>
      </c>
      <c r="BE1573" s="46">
        <v>8000</v>
      </c>
      <c r="BH1573" s="4">
        <v>50</v>
      </c>
      <c r="BI1573" s="49">
        <v>0</v>
      </c>
      <c r="BJ1573" s="4">
        <v>0.01</v>
      </c>
    </row>
    <row r="1574" spans="1:62" ht="15" x14ac:dyDescent="0.25">
      <c r="A1574" s="4">
        <v>1569</v>
      </c>
      <c r="F1574" s="51" t="s">
        <v>67</v>
      </c>
      <c r="G1574" s="36">
        <v>29367</v>
      </c>
      <c r="L1574" s="4">
        <v>0</v>
      </c>
      <c r="M1574" s="4">
        <v>0</v>
      </c>
      <c r="N1574" s="4">
        <v>92</v>
      </c>
      <c r="O1574" s="4" t="s">
        <v>68</v>
      </c>
      <c r="P1574" s="37">
        <f t="shared" si="51"/>
        <v>92</v>
      </c>
      <c r="R1574" s="43">
        <v>200</v>
      </c>
      <c r="BE1574" s="46">
        <v>18400</v>
      </c>
      <c r="BH1574" s="4">
        <v>50</v>
      </c>
      <c r="BI1574" s="49">
        <v>0</v>
      </c>
      <c r="BJ1574" s="4">
        <v>0.01</v>
      </c>
    </row>
    <row r="1575" spans="1:62" ht="15" x14ac:dyDescent="0.25">
      <c r="A1575" s="4">
        <v>1570</v>
      </c>
      <c r="F1575" s="51" t="s">
        <v>67</v>
      </c>
      <c r="G1575" s="36">
        <v>26691</v>
      </c>
      <c r="L1575" s="4">
        <v>11</v>
      </c>
      <c r="M1575" s="4">
        <v>1</v>
      </c>
      <c r="N1575" s="4">
        <v>20</v>
      </c>
      <c r="O1575" s="4" t="s">
        <v>68</v>
      </c>
      <c r="P1575" s="37">
        <f t="shared" si="51"/>
        <v>4520</v>
      </c>
      <c r="R1575" s="43">
        <v>180</v>
      </c>
      <c r="BE1575" s="46">
        <v>813600</v>
      </c>
      <c r="BH1575" s="4">
        <v>50</v>
      </c>
      <c r="BI1575" s="49">
        <v>0</v>
      </c>
      <c r="BJ1575" s="4">
        <v>0.01</v>
      </c>
    </row>
    <row r="1576" spans="1:62" ht="15" x14ac:dyDescent="0.25">
      <c r="A1576" s="4">
        <v>1571</v>
      </c>
      <c r="F1576" s="51" t="s">
        <v>67</v>
      </c>
      <c r="G1576" s="36">
        <v>28461</v>
      </c>
      <c r="L1576" s="4">
        <v>4</v>
      </c>
      <c r="M1576" s="4">
        <v>3</v>
      </c>
      <c r="N1576" s="4">
        <v>43</v>
      </c>
      <c r="O1576" s="4" t="s">
        <v>68</v>
      </c>
      <c r="P1576" s="37">
        <f t="shared" si="51"/>
        <v>1943</v>
      </c>
      <c r="R1576" s="43">
        <v>80</v>
      </c>
      <c r="BE1576" s="46">
        <v>155440</v>
      </c>
      <c r="BH1576" s="4">
        <v>50</v>
      </c>
      <c r="BI1576" s="49">
        <v>0</v>
      </c>
      <c r="BJ1576" s="4">
        <v>0.01</v>
      </c>
    </row>
    <row r="1577" spans="1:62" ht="15" x14ac:dyDescent="0.25">
      <c r="A1577" s="4">
        <v>1572</v>
      </c>
      <c r="F1577" s="51" t="s">
        <v>67</v>
      </c>
      <c r="G1577" s="36">
        <v>29467</v>
      </c>
      <c r="L1577" s="4">
        <v>4</v>
      </c>
      <c r="M1577" s="4">
        <v>3</v>
      </c>
      <c r="N1577" s="4">
        <v>22</v>
      </c>
      <c r="O1577" s="4" t="s">
        <v>68</v>
      </c>
      <c r="P1577" s="37">
        <f t="shared" si="51"/>
        <v>1922</v>
      </c>
      <c r="R1577" s="43">
        <v>190</v>
      </c>
      <c r="BE1577" s="46">
        <v>365180</v>
      </c>
      <c r="BH1577" s="4">
        <v>50</v>
      </c>
      <c r="BI1577" s="49">
        <v>0</v>
      </c>
      <c r="BJ1577" s="4">
        <v>0.01</v>
      </c>
    </row>
    <row r="1578" spans="1:62" ht="15" x14ac:dyDescent="0.25">
      <c r="A1578" s="4">
        <v>1573</v>
      </c>
      <c r="F1578" s="51" t="s">
        <v>67</v>
      </c>
      <c r="G1578" s="36">
        <v>21593</v>
      </c>
      <c r="L1578" s="4">
        <v>8</v>
      </c>
      <c r="M1578" s="4">
        <v>0</v>
      </c>
      <c r="N1578" s="4">
        <v>60</v>
      </c>
      <c r="O1578" s="4" t="s">
        <v>68</v>
      </c>
      <c r="P1578" s="37">
        <f t="shared" si="51"/>
        <v>3260</v>
      </c>
      <c r="R1578" s="43">
        <v>220</v>
      </c>
      <c r="BE1578" s="46">
        <v>717200</v>
      </c>
      <c r="BH1578" s="4">
        <v>50</v>
      </c>
      <c r="BI1578" s="49">
        <v>0</v>
      </c>
      <c r="BJ1578" s="4">
        <v>0.01</v>
      </c>
    </row>
    <row r="1579" spans="1:62" ht="15" x14ac:dyDescent="0.25">
      <c r="A1579" s="4">
        <v>1574</v>
      </c>
      <c r="F1579" s="51" t="s">
        <v>67</v>
      </c>
      <c r="G1579" s="36">
        <v>26698</v>
      </c>
      <c r="L1579" s="4">
        <v>0</v>
      </c>
      <c r="M1579" s="4">
        <v>1</v>
      </c>
      <c r="N1579" s="4">
        <v>50</v>
      </c>
      <c r="O1579" s="4" t="s">
        <v>68</v>
      </c>
      <c r="P1579" s="37">
        <f t="shared" si="51"/>
        <v>150</v>
      </c>
      <c r="R1579" s="43">
        <v>220</v>
      </c>
      <c r="BE1579" s="46">
        <v>33000</v>
      </c>
      <c r="BH1579" s="4">
        <v>50</v>
      </c>
      <c r="BI1579" s="49">
        <v>0</v>
      </c>
      <c r="BJ1579" s="4">
        <v>0.01</v>
      </c>
    </row>
    <row r="1580" spans="1:62" ht="15" x14ac:dyDescent="0.25">
      <c r="A1580" s="4">
        <v>1575</v>
      </c>
      <c r="F1580" s="51" t="s">
        <v>67</v>
      </c>
      <c r="G1580" s="36">
        <v>27172</v>
      </c>
      <c r="L1580" s="4">
        <v>2</v>
      </c>
      <c r="M1580" s="4">
        <v>2</v>
      </c>
      <c r="N1580" s="4">
        <v>38</v>
      </c>
      <c r="O1580" s="4" t="s">
        <v>68</v>
      </c>
      <c r="P1580" s="37">
        <f t="shared" si="51"/>
        <v>1038</v>
      </c>
      <c r="R1580" s="43">
        <v>100</v>
      </c>
      <c r="BE1580" s="46">
        <v>103800</v>
      </c>
      <c r="BH1580" s="4">
        <v>50</v>
      </c>
      <c r="BI1580" s="49">
        <v>0</v>
      </c>
      <c r="BJ1580" s="4">
        <v>0.01</v>
      </c>
    </row>
    <row r="1581" spans="1:62" ht="15" x14ac:dyDescent="0.25">
      <c r="A1581" s="4">
        <v>1576</v>
      </c>
      <c r="F1581" s="51" t="s">
        <v>67</v>
      </c>
      <c r="G1581" s="36">
        <v>27188</v>
      </c>
      <c r="L1581" s="4">
        <v>9</v>
      </c>
      <c r="M1581" s="4">
        <v>1</v>
      </c>
      <c r="N1581" s="4">
        <v>97</v>
      </c>
      <c r="O1581" s="4" t="s">
        <v>68</v>
      </c>
      <c r="P1581" s="37">
        <f t="shared" si="51"/>
        <v>3797</v>
      </c>
      <c r="R1581" s="43">
        <v>100</v>
      </c>
      <c r="BE1581" s="46">
        <v>379700</v>
      </c>
      <c r="BH1581" s="4">
        <v>50</v>
      </c>
      <c r="BI1581" s="49">
        <v>0</v>
      </c>
      <c r="BJ1581" s="4">
        <v>0.01</v>
      </c>
    </row>
    <row r="1582" spans="1:62" ht="15" x14ac:dyDescent="0.25">
      <c r="A1582" s="4">
        <v>1577</v>
      </c>
      <c r="F1582" s="51" t="s">
        <v>67</v>
      </c>
      <c r="G1582" s="36">
        <v>27338</v>
      </c>
      <c r="L1582" s="4">
        <v>2</v>
      </c>
      <c r="M1582" s="4">
        <v>3</v>
      </c>
      <c r="N1582" s="4">
        <v>22</v>
      </c>
      <c r="O1582" s="4" t="s">
        <v>68</v>
      </c>
      <c r="P1582" s="37">
        <f t="shared" si="51"/>
        <v>1122</v>
      </c>
      <c r="R1582" s="43">
        <v>260</v>
      </c>
      <c r="BE1582" s="46">
        <v>291720</v>
      </c>
      <c r="BH1582" s="4">
        <v>50</v>
      </c>
      <c r="BI1582" s="49">
        <v>0</v>
      </c>
      <c r="BJ1582" s="4">
        <v>0.01</v>
      </c>
    </row>
    <row r="1583" spans="1:62" ht="15" x14ac:dyDescent="0.25">
      <c r="A1583" s="4">
        <v>1578</v>
      </c>
      <c r="F1583" s="51" t="s">
        <v>67</v>
      </c>
      <c r="G1583" s="36">
        <v>27160</v>
      </c>
      <c r="L1583" s="4">
        <v>0</v>
      </c>
      <c r="M1583" s="4">
        <v>1</v>
      </c>
      <c r="N1583" s="4">
        <v>50</v>
      </c>
      <c r="O1583" s="4" t="s">
        <v>68</v>
      </c>
      <c r="P1583" s="37">
        <f t="shared" si="51"/>
        <v>150</v>
      </c>
      <c r="R1583" s="43">
        <v>350</v>
      </c>
      <c r="BE1583" s="46">
        <v>52500</v>
      </c>
      <c r="BH1583" s="4">
        <v>50</v>
      </c>
      <c r="BI1583" s="49">
        <v>0</v>
      </c>
      <c r="BJ1583" s="4">
        <v>0.01</v>
      </c>
    </row>
    <row r="1584" spans="1:62" ht="15" x14ac:dyDescent="0.25">
      <c r="A1584" s="4">
        <v>1579</v>
      </c>
      <c r="F1584" s="51" t="s">
        <v>67</v>
      </c>
      <c r="G1584" s="36">
        <v>38938</v>
      </c>
      <c r="L1584" s="4">
        <v>4</v>
      </c>
      <c r="M1584" s="4">
        <v>1</v>
      </c>
      <c r="N1584" s="4">
        <v>3.2</v>
      </c>
      <c r="O1584" s="4" t="s">
        <v>68</v>
      </c>
      <c r="P1584" s="37">
        <f t="shared" si="51"/>
        <v>1703.2</v>
      </c>
      <c r="R1584" s="43">
        <v>100</v>
      </c>
      <c r="BE1584" s="46">
        <v>170320</v>
      </c>
      <c r="BH1584" s="4">
        <v>50</v>
      </c>
      <c r="BI1584" s="49">
        <v>0</v>
      </c>
      <c r="BJ1584" s="4">
        <v>0.01</v>
      </c>
    </row>
    <row r="1585" spans="1:62" ht="15" x14ac:dyDescent="0.25">
      <c r="A1585" s="4">
        <v>1580</v>
      </c>
      <c r="F1585" s="51" t="s">
        <v>67</v>
      </c>
      <c r="G1585" s="36">
        <v>38939</v>
      </c>
      <c r="L1585" s="4">
        <v>3</v>
      </c>
      <c r="M1585" s="4">
        <v>0</v>
      </c>
      <c r="N1585" s="4">
        <v>30.8</v>
      </c>
      <c r="O1585" s="4" t="s">
        <v>68</v>
      </c>
      <c r="P1585" s="37">
        <f t="shared" si="51"/>
        <v>1230.8</v>
      </c>
      <c r="R1585" s="43">
        <v>100</v>
      </c>
      <c r="BE1585" s="46">
        <v>123080</v>
      </c>
      <c r="BH1585" s="4">
        <v>50</v>
      </c>
      <c r="BI1585" s="49">
        <v>0</v>
      </c>
      <c r="BJ1585" s="4">
        <v>0.01</v>
      </c>
    </row>
    <row r="1586" spans="1:62" ht="15" x14ac:dyDescent="0.25">
      <c r="A1586" s="4">
        <v>1581</v>
      </c>
      <c r="F1586" s="51" t="s">
        <v>67</v>
      </c>
      <c r="G1586" s="36">
        <v>38940</v>
      </c>
      <c r="L1586" s="4">
        <v>2</v>
      </c>
      <c r="M1586" s="4">
        <v>2</v>
      </c>
      <c r="N1586" s="4">
        <v>80.8</v>
      </c>
      <c r="O1586" s="4" t="s">
        <v>68</v>
      </c>
      <c r="P1586" s="37">
        <f t="shared" si="51"/>
        <v>1080.8</v>
      </c>
      <c r="R1586" s="43">
        <v>100</v>
      </c>
      <c r="BE1586" s="46">
        <v>108080</v>
      </c>
      <c r="BH1586" s="4">
        <v>50</v>
      </c>
      <c r="BI1586" s="49">
        <v>0</v>
      </c>
      <c r="BJ1586" s="4">
        <v>0.01</v>
      </c>
    </row>
    <row r="1587" spans="1:62" ht="15" x14ac:dyDescent="0.25">
      <c r="A1587" s="4">
        <v>1582</v>
      </c>
      <c r="F1587" s="51" t="s">
        <v>67</v>
      </c>
      <c r="G1587" s="36">
        <v>38941</v>
      </c>
      <c r="L1587" s="4">
        <v>2</v>
      </c>
      <c r="M1587" s="4">
        <v>1</v>
      </c>
      <c r="N1587" s="4">
        <v>62.1</v>
      </c>
      <c r="O1587" s="4" t="s">
        <v>68</v>
      </c>
      <c r="P1587" s="37">
        <f t="shared" si="51"/>
        <v>962.1</v>
      </c>
      <c r="R1587" s="43">
        <v>100</v>
      </c>
      <c r="BE1587" s="46">
        <v>96210</v>
      </c>
      <c r="BH1587" s="4">
        <v>50</v>
      </c>
      <c r="BI1587" s="49">
        <v>0</v>
      </c>
      <c r="BJ1587" s="4">
        <v>0.01</v>
      </c>
    </row>
    <row r="1588" spans="1:62" ht="15" x14ac:dyDescent="0.25">
      <c r="A1588" s="4">
        <v>1583</v>
      </c>
      <c r="F1588" s="51" t="s">
        <v>67</v>
      </c>
      <c r="G1588" s="36">
        <v>45709</v>
      </c>
      <c r="L1588" s="4">
        <v>1</v>
      </c>
      <c r="M1588" s="4">
        <v>1</v>
      </c>
      <c r="N1588" s="4">
        <v>17</v>
      </c>
      <c r="O1588" s="4" t="s">
        <v>68</v>
      </c>
      <c r="P1588" s="37">
        <f t="shared" si="51"/>
        <v>517</v>
      </c>
      <c r="R1588" s="43">
        <v>310</v>
      </c>
      <c r="BE1588" s="46">
        <v>160270</v>
      </c>
      <c r="BH1588" s="4">
        <v>50</v>
      </c>
      <c r="BI1588" s="49">
        <v>0</v>
      </c>
      <c r="BJ1588" s="4">
        <v>0.01</v>
      </c>
    </row>
    <row r="1589" spans="1:62" ht="15" x14ac:dyDescent="0.25">
      <c r="A1589" s="4">
        <v>1584</v>
      </c>
      <c r="F1589" s="51" t="s">
        <v>67</v>
      </c>
      <c r="G1589" s="36">
        <v>32970</v>
      </c>
      <c r="L1589" s="4">
        <v>3</v>
      </c>
      <c r="M1589" s="4">
        <v>1</v>
      </c>
      <c r="N1589" s="4">
        <v>73</v>
      </c>
      <c r="O1589" s="4" t="s">
        <v>68</v>
      </c>
      <c r="P1589" s="37">
        <f t="shared" si="51"/>
        <v>1373</v>
      </c>
      <c r="R1589" s="43">
        <v>130</v>
      </c>
      <c r="BE1589" s="46">
        <v>178490</v>
      </c>
      <c r="BH1589" s="4">
        <v>50</v>
      </c>
      <c r="BI1589" s="49">
        <v>0</v>
      </c>
      <c r="BJ1589" s="4">
        <v>0.01</v>
      </c>
    </row>
    <row r="1590" spans="1:62" ht="15" x14ac:dyDescent="0.25">
      <c r="A1590" s="4">
        <v>1585</v>
      </c>
      <c r="F1590" s="51" t="s">
        <v>67</v>
      </c>
      <c r="G1590" s="36">
        <v>32960</v>
      </c>
      <c r="L1590" s="4">
        <v>8</v>
      </c>
      <c r="M1590" s="4">
        <v>2</v>
      </c>
      <c r="N1590" s="4">
        <v>73</v>
      </c>
      <c r="O1590" s="4" t="s">
        <v>68</v>
      </c>
      <c r="P1590" s="37">
        <f t="shared" si="51"/>
        <v>3473</v>
      </c>
      <c r="R1590" s="43">
        <v>130</v>
      </c>
      <c r="BE1590" s="46">
        <v>451490</v>
      </c>
      <c r="BH1590" s="4">
        <v>50</v>
      </c>
      <c r="BI1590" s="49">
        <v>0</v>
      </c>
      <c r="BJ1590" s="4">
        <v>0.01</v>
      </c>
    </row>
    <row r="1591" spans="1:62" ht="15" x14ac:dyDescent="0.25">
      <c r="A1591" s="4">
        <v>1586</v>
      </c>
      <c r="F1591" s="51" t="s">
        <v>67</v>
      </c>
      <c r="G1591" s="36">
        <v>45711</v>
      </c>
      <c r="L1591" s="4">
        <v>1</v>
      </c>
      <c r="M1591" s="4">
        <v>0</v>
      </c>
      <c r="N1591" s="4">
        <v>15.2</v>
      </c>
      <c r="O1591" s="4" t="s">
        <v>68</v>
      </c>
      <c r="P1591" s="37">
        <f t="shared" si="51"/>
        <v>415.2</v>
      </c>
      <c r="R1591" s="43">
        <v>310</v>
      </c>
      <c r="BE1591" s="46">
        <v>128712</v>
      </c>
      <c r="BH1591" s="4">
        <v>50</v>
      </c>
      <c r="BI1591" s="49">
        <v>0</v>
      </c>
      <c r="BJ1591" s="4">
        <v>0.01</v>
      </c>
    </row>
    <row r="1592" spans="1:62" ht="15" x14ac:dyDescent="0.25">
      <c r="A1592" s="4">
        <v>1587</v>
      </c>
      <c r="F1592" s="51" t="s">
        <v>67</v>
      </c>
      <c r="G1592" s="36">
        <v>28123</v>
      </c>
      <c r="L1592" s="4">
        <v>1</v>
      </c>
      <c r="M1592" s="4">
        <v>1</v>
      </c>
      <c r="N1592" s="4">
        <v>64</v>
      </c>
      <c r="O1592" s="4" t="s">
        <v>68</v>
      </c>
      <c r="P1592" s="37">
        <f t="shared" si="51"/>
        <v>564</v>
      </c>
      <c r="R1592" s="43">
        <v>350</v>
      </c>
      <c r="BE1592" s="46">
        <v>197400</v>
      </c>
      <c r="BH1592" s="4">
        <v>50</v>
      </c>
      <c r="BI1592" s="49">
        <v>0</v>
      </c>
      <c r="BJ1592" s="4">
        <v>0.01</v>
      </c>
    </row>
    <row r="1593" spans="1:62" ht="15" x14ac:dyDescent="0.25">
      <c r="A1593" s="4">
        <v>1588</v>
      </c>
      <c r="F1593" s="51" t="s">
        <v>67</v>
      </c>
      <c r="G1593" s="36">
        <v>29448</v>
      </c>
      <c r="L1593" s="4">
        <v>1</v>
      </c>
      <c r="M1593" s="4">
        <v>1</v>
      </c>
      <c r="N1593" s="4">
        <v>63.2</v>
      </c>
      <c r="O1593" s="4" t="s">
        <v>68</v>
      </c>
      <c r="P1593" s="37">
        <f t="shared" si="51"/>
        <v>563.20000000000005</v>
      </c>
      <c r="R1593" s="43">
        <v>350</v>
      </c>
      <c r="BE1593" s="46">
        <v>197120.00000000003</v>
      </c>
      <c r="BH1593" s="4">
        <v>50</v>
      </c>
      <c r="BI1593" s="49">
        <v>0</v>
      </c>
      <c r="BJ1593" s="4">
        <v>0.01</v>
      </c>
    </row>
    <row r="1594" spans="1:62" ht="15" x14ac:dyDescent="0.25">
      <c r="A1594" s="4">
        <v>1589</v>
      </c>
      <c r="F1594" s="51" t="s">
        <v>67</v>
      </c>
      <c r="G1594" s="36">
        <v>17536</v>
      </c>
      <c r="L1594" s="4">
        <v>6</v>
      </c>
      <c r="M1594" s="4">
        <v>2</v>
      </c>
      <c r="N1594" s="4">
        <v>0</v>
      </c>
      <c r="O1594" s="4" t="s">
        <v>68</v>
      </c>
      <c r="P1594" s="37">
        <f t="shared" si="51"/>
        <v>2600</v>
      </c>
      <c r="R1594" s="43">
        <v>180</v>
      </c>
      <c r="BE1594" s="46">
        <v>468000</v>
      </c>
      <c r="BH1594" s="4">
        <v>50</v>
      </c>
      <c r="BI1594" s="49">
        <v>0</v>
      </c>
      <c r="BJ1594" s="4">
        <v>0.01</v>
      </c>
    </row>
    <row r="1595" spans="1:62" ht="15" x14ac:dyDescent="0.25">
      <c r="A1595" s="4">
        <v>1590</v>
      </c>
      <c r="F1595" s="51" t="s">
        <v>67</v>
      </c>
      <c r="G1595" s="36">
        <v>55011</v>
      </c>
      <c r="L1595" s="4">
        <v>0</v>
      </c>
      <c r="M1595" s="4">
        <v>1</v>
      </c>
      <c r="N1595" s="4">
        <v>1</v>
      </c>
      <c r="O1595" s="4" t="s">
        <v>68</v>
      </c>
      <c r="P1595" s="37">
        <f t="shared" si="51"/>
        <v>101</v>
      </c>
      <c r="R1595" s="43">
        <v>80</v>
      </c>
      <c r="BE1595" s="46">
        <v>8080</v>
      </c>
      <c r="BH1595" s="4">
        <v>50</v>
      </c>
      <c r="BI1595" s="49">
        <v>0</v>
      </c>
      <c r="BJ1595" s="4">
        <v>0.01</v>
      </c>
    </row>
    <row r="1596" spans="1:62" ht="15" x14ac:dyDescent="0.25">
      <c r="A1596" s="4">
        <v>1591</v>
      </c>
      <c r="F1596" s="51" t="s">
        <v>67</v>
      </c>
      <c r="G1596" s="36">
        <v>28129</v>
      </c>
      <c r="L1596" s="4">
        <v>1</v>
      </c>
      <c r="M1596" s="4">
        <v>0</v>
      </c>
      <c r="N1596" s="4">
        <v>17</v>
      </c>
      <c r="O1596" s="4" t="s">
        <v>68</v>
      </c>
      <c r="P1596" s="37">
        <f t="shared" si="51"/>
        <v>417</v>
      </c>
      <c r="R1596" s="43">
        <v>180</v>
      </c>
      <c r="BE1596" s="46">
        <v>75060</v>
      </c>
      <c r="BH1596" s="4">
        <v>50</v>
      </c>
      <c r="BI1596" s="49">
        <v>0</v>
      </c>
      <c r="BJ1596" s="4">
        <v>0.01</v>
      </c>
    </row>
    <row r="1597" spans="1:62" ht="15" x14ac:dyDescent="0.25">
      <c r="A1597" s="4">
        <v>1592</v>
      </c>
      <c r="F1597" s="51" t="s">
        <v>67</v>
      </c>
      <c r="G1597" s="36">
        <v>28128</v>
      </c>
      <c r="L1597" s="4">
        <v>2</v>
      </c>
      <c r="M1597" s="4">
        <v>0</v>
      </c>
      <c r="N1597" s="4">
        <v>28</v>
      </c>
      <c r="O1597" s="4" t="s">
        <v>68</v>
      </c>
      <c r="P1597" s="37">
        <f t="shared" si="51"/>
        <v>828</v>
      </c>
      <c r="R1597" s="43">
        <v>260</v>
      </c>
      <c r="BE1597" s="46">
        <v>215280</v>
      </c>
      <c r="BH1597" s="4">
        <v>50</v>
      </c>
      <c r="BI1597" s="49">
        <v>0</v>
      </c>
      <c r="BJ1597" s="4">
        <v>0.01</v>
      </c>
    </row>
    <row r="1598" spans="1:62" ht="15" x14ac:dyDescent="0.25">
      <c r="A1598" s="4">
        <v>1593</v>
      </c>
      <c r="F1598" s="51" t="s">
        <v>67</v>
      </c>
      <c r="G1598" s="36">
        <v>28208</v>
      </c>
      <c r="L1598" s="4">
        <v>0</v>
      </c>
      <c r="M1598" s="4">
        <v>0</v>
      </c>
      <c r="N1598" s="4">
        <v>47</v>
      </c>
      <c r="O1598" s="4" t="s">
        <v>68</v>
      </c>
      <c r="P1598" s="37">
        <f t="shared" si="51"/>
        <v>47</v>
      </c>
      <c r="R1598" s="43">
        <v>80</v>
      </c>
      <c r="BE1598" s="46">
        <v>3760</v>
      </c>
      <c r="BH1598" s="4">
        <v>50</v>
      </c>
      <c r="BI1598" s="49">
        <v>0</v>
      </c>
      <c r="BJ1598" s="4">
        <v>0.01</v>
      </c>
    </row>
    <row r="1599" spans="1:62" ht="15" x14ac:dyDescent="0.25">
      <c r="A1599" s="4">
        <v>1594</v>
      </c>
      <c r="F1599" s="51" t="s">
        <v>67</v>
      </c>
      <c r="G1599" s="36">
        <v>24095</v>
      </c>
      <c r="L1599" s="4">
        <v>22</v>
      </c>
      <c r="M1599" s="4">
        <v>0</v>
      </c>
      <c r="N1599" s="4">
        <v>50</v>
      </c>
      <c r="O1599" s="4" t="s">
        <v>68</v>
      </c>
      <c r="P1599" s="37">
        <f t="shared" si="51"/>
        <v>8850</v>
      </c>
      <c r="R1599" s="43">
        <v>100</v>
      </c>
      <c r="BE1599" s="46">
        <v>885000</v>
      </c>
      <c r="BH1599" s="4">
        <v>50</v>
      </c>
      <c r="BI1599" s="49">
        <v>0</v>
      </c>
      <c r="BJ1599" s="4">
        <v>0.01</v>
      </c>
    </row>
    <row r="1600" spans="1:62" ht="15" x14ac:dyDescent="0.25">
      <c r="A1600" s="4">
        <v>1595</v>
      </c>
      <c r="F1600" s="51" t="s">
        <v>67</v>
      </c>
      <c r="G1600" s="36">
        <v>29280</v>
      </c>
      <c r="L1600" s="4">
        <v>9</v>
      </c>
      <c r="M1600" s="4">
        <v>0</v>
      </c>
      <c r="N1600" s="4">
        <v>14</v>
      </c>
      <c r="O1600" s="4" t="s">
        <v>68</v>
      </c>
      <c r="P1600" s="37">
        <f t="shared" si="51"/>
        <v>3614</v>
      </c>
      <c r="R1600" s="43">
        <v>80</v>
      </c>
      <c r="BE1600" s="46">
        <v>289120</v>
      </c>
      <c r="BH1600" s="4">
        <v>50</v>
      </c>
      <c r="BI1600" s="49">
        <v>0</v>
      </c>
      <c r="BJ1600" s="4">
        <v>0.01</v>
      </c>
    </row>
    <row r="1601" spans="1:62" ht="15" x14ac:dyDescent="0.25">
      <c r="A1601" s="4">
        <v>1596</v>
      </c>
      <c r="F1601" s="51" t="s">
        <v>67</v>
      </c>
      <c r="G1601" s="36">
        <v>36501</v>
      </c>
      <c r="L1601" s="4">
        <v>2</v>
      </c>
      <c r="M1601" s="4">
        <v>2</v>
      </c>
      <c r="N1601" s="4">
        <v>90</v>
      </c>
      <c r="O1601" s="4" t="s">
        <v>68</v>
      </c>
      <c r="P1601" s="37">
        <f t="shared" si="51"/>
        <v>1090</v>
      </c>
      <c r="R1601" s="43">
        <v>80</v>
      </c>
      <c r="BE1601" s="46">
        <v>87200</v>
      </c>
      <c r="BH1601" s="4">
        <v>50</v>
      </c>
      <c r="BI1601" s="49">
        <v>0</v>
      </c>
      <c r="BJ1601" s="4">
        <v>0.01</v>
      </c>
    </row>
    <row r="1602" spans="1:62" ht="15" x14ac:dyDescent="0.25">
      <c r="A1602" s="4">
        <v>1597</v>
      </c>
      <c r="F1602" s="51" t="s">
        <v>67</v>
      </c>
      <c r="G1602" s="36">
        <v>28717</v>
      </c>
      <c r="L1602" s="4">
        <v>0</v>
      </c>
      <c r="M1602" s="4">
        <v>1</v>
      </c>
      <c r="N1602" s="4">
        <v>17</v>
      </c>
      <c r="O1602" s="4" t="s">
        <v>68</v>
      </c>
      <c r="P1602" s="37">
        <f t="shared" ref="P1602:P1665" si="52">+L1602*400+M1602*100+N1602</f>
        <v>117</v>
      </c>
      <c r="R1602" s="43">
        <v>80</v>
      </c>
      <c r="BE1602" s="46">
        <v>9360</v>
      </c>
      <c r="BH1602" s="4">
        <v>50</v>
      </c>
      <c r="BI1602" s="49">
        <v>0</v>
      </c>
      <c r="BJ1602" s="4">
        <v>0.01</v>
      </c>
    </row>
    <row r="1603" spans="1:62" ht="15" x14ac:dyDescent="0.25">
      <c r="A1603" s="4">
        <v>1598</v>
      </c>
      <c r="F1603" s="51" t="s">
        <v>67</v>
      </c>
      <c r="G1603" s="36">
        <v>29413</v>
      </c>
      <c r="L1603" s="4">
        <v>12</v>
      </c>
      <c r="M1603" s="4">
        <v>0</v>
      </c>
      <c r="N1603" s="4">
        <v>25</v>
      </c>
      <c r="O1603" s="4" t="s">
        <v>68</v>
      </c>
      <c r="P1603" s="37">
        <f t="shared" si="52"/>
        <v>4825</v>
      </c>
      <c r="R1603" s="43">
        <v>80</v>
      </c>
      <c r="BE1603" s="46">
        <v>386000</v>
      </c>
      <c r="BH1603" s="4">
        <v>50</v>
      </c>
      <c r="BI1603" s="49">
        <v>0</v>
      </c>
      <c r="BJ1603" s="4">
        <v>0.01</v>
      </c>
    </row>
    <row r="1604" spans="1:62" ht="15" x14ac:dyDescent="0.25">
      <c r="A1604" s="4">
        <v>1599</v>
      </c>
      <c r="F1604" s="51" t="s">
        <v>67</v>
      </c>
      <c r="G1604" s="36">
        <v>26560</v>
      </c>
      <c r="L1604" s="4">
        <v>5</v>
      </c>
      <c r="M1604" s="4">
        <v>3</v>
      </c>
      <c r="N1604" s="4">
        <v>30</v>
      </c>
      <c r="O1604" s="4" t="s">
        <v>68</v>
      </c>
      <c r="P1604" s="37">
        <f t="shared" si="52"/>
        <v>2330</v>
      </c>
      <c r="R1604" s="43">
        <v>260</v>
      </c>
      <c r="BE1604" s="46">
        <v>605800</v>
      </c>
      <c r="BH1604" s="4">
        <v>50</v>
      </c>
      <c r="BI1604" s="49">
        <v>0</v>
      </c>
      <c r="BJ1604" s="4">
        <v>0.01</v>
      </c>
    </row>
    <row r="1605" spans="1:62" ht="15" x14ac:dyDescent="0.25">
      <c r="A1605" s="4">
        <v>1600</v>
      </c>
      <c r="F1605" s="51" t="s">
        <v>67</v>
      </c>
      <c r="G1605" s="36">
        <v>26335</v>
      </c>
      <c r="L1605" s="4">
        <v>0</v>
      </c>
      <c r="M1605" s="4">
        <v>3</v>
      </c>
      <c r="N1605" s="4">
        <v>29.9</v>
      </c>
      <c r="O1605" s="4" t="s">
        <v>68</v>
      </c>
      <c r="P1605" s="37">
        <f t="shared" si="52"/>
        <v>329.9</v>
      </c>
      <c r="R1605" s="43">
        <v>350</v>
      </c>
      <c r="BE1605" s="46">
        <v>115464.99999999999</v>
      </c>
      <c r="BH1605" s="4">
        <v>50</v>
      </c>
      <c r="BI1605" s="49">
        <v>0</v>
      </c>
      <c r="BJ1605" s="4">
        <v>0.01</v>
      </c>
    </row>
    <row r="1606" spans="1:62" ht="15" x14ac:dyDescent="0.25">
      <c r="A1606" s="4">
        <v>1601</v>
      </c>
      <c r="F1606" s="51" t="s">
        <v>67</v>
      </c>
      <c r="G1606" s="36">
        <v>32859</v>
      </c>
      <c r="L1606" s="4">
        <v>7</v>
      </c>
      <c r="M1606" s="4">
        <v>1</v>
      </c>
      <c r="N1606" s="4">
        <v>85</v>
      </c>
      <c r="O1606" s="4" t="s">
        <v>68</v>
      </c>
      <c r="P1606" s="37">
        <f t="shared" si="52"/>
        <v>2985</v>
      </c>
      <c r="R1606" s="43">
        <v>80</v>
      </c>
      <c r="BE1606" s="46">
        <v>238800</v>
      </c>
      <c r="BH1606" s="4">
        <v>50</v>
      </c>
      <c r="BI1606" s="49">
        <v>0</v>
      </c>
      <c r="BJ1606" s="4">
        <v>0.01</v>
      </c>
    </row>
    <row r="1607" spans="1:62" ht="15" x14ac:dyDescent="0.25">
      <c r="A1607" s="4">
        <v>1602</v>
      </c>
      <c r="F1607" s="51" t="s">
        <v>67</v>
      </c>
      <c r="G1607" s="36">
        <v>32939</v>
      </c>
      <c r="L1607" s="4">
        <v>4</v>
      </c>
      <c r="M1607" s="4">
        <v>3</v>
      </c>
      <c r="N1607" s="4">
        <v>13</v>
      </c>
      <c r="O1607" s="4" t="s">
        <v>68</v>
      </c>
      <c r="P1607" s="37">
        <f t="shared" si="52"/>
        <v>1913</v>
      </c>
      <c r="R1607" s="43">
        <v>130</v>
      </c>
      <c r="BE1607" s="46">
        <v>248690</v>
      </c>
      <c r="BH1607" s="4">
        <v>50</v>
      </c>
      <c r="BI1607" s="49">
        <v>0</v>
      </c>
      <c r="BJ1607" s="4">
        <v>0.01</v>
      </c>
    </row>
    <row r="1608" spans="1:62" ht="15" x14ac:dyDescent="0.25">
      <c r="A1608" s="4">
        <v>1603</v>
      </c>
      <c r="F1608" s="51" t="s">
        <v>67</v>
      </c>
      <c r="G1608" s="36">
        <v>39768</v>
      </c>
      <c r="L1608" s="4">
        <v>2</v>
      </c>
      <c r="M1608" s="4">
        <v>3</v>
      </c>
      <c r="N1608" s="4">
        <v>82</v>
      </c>
      <c r="O1608" s="4" t="s">
        <v>68</v>
      </c>
      <c r="P1608" s="37">
        <f t="shared" si="52"/>
        <v>1182</v>
      </c>
      <c r="R1608" s="43">
        <v>80</v>
      </c>
      <c r="BE1608" s="46">
        <v>94560</v>
      </c>
      <c r="BH1608" s="4">
        <v>50</v>
      </c>
      <c r="BI1608" s="49">
        <v>0</v>
      </c>
      <c r="BJ1608" s="4">
        <v>0.01</v>
      </c>
    </row>
    <row r="1609" spans="1:62" ht="15" x14ac:dyDescent="0.25">
      <c r="A1609" s="4">
        <v>1604</v>
      </c>
      <c r="F1609" s="51" t="s">
        <v>67</v>
      </c>
      <c r="G1609" s="36">
        <v>39769</v>
      </c>
      <c r="L1609" s="4">
        <v>2</v>
      </c>
      <c r="M1609" s="4">
        <v>3</v>
      </c>
      <c r="N1609" s="4">
        <v>82</v>
      </c>
      <c r="O1609" s="4" t="s">
        <v>68</v>
      </c>
      <c r="P1609" s="37">
        <f t="shared" si="52"/>
        <v>1182</v>
      </c>
      <c r="R1609" s="43">
        <v>80</v>
      </c>
      <c r="BE1609" s="46">
        <v>94560</v>
      </c>
      <c r="BH1609" s="4">
        <v>50</v>
      </c>
      <c r="BI1609" s="49">
        <v>0</v>
      </c>
      <c r="BJ1609" s="4">
        <v>0.01</v>
      </c>
    </row>
    <row r="1610" spans="1:62" ht="15" x14ac:dyDescent="0.25">
      <c r="A1610" s="4">
        <v>1605</v>
      </c>
      <c r="F1610" s="51" t="s">
        <v>67</v>
      </c>
      <c r="G1610" s="36">
        <v>39770</v>
      </c>
      <c r="L1610" s="4">
        <v>4</v>
      </c>
      <c r="M1610" s="4">
        <v>0</v>
      </c>
      <c r="N1610" s="4">
        <v>36</v>
      </c>
      <c r="O1610" s="4" t="s">
        <v>68</v>
      </c>
      <c r="P1610" s="37">
        <f t="shared" si="52"/>
        <v>1636</v>
      </c>
      <c r="R1610" s="43">
        <v>150</v>
      </c>
      <c r="BE1610" s="46">
        <v>245400</v>
      </c>
      <c r="BH1610" s="4">
        <v>50</v>
      </c>
      <c r="BI1610" s="49">
        <v>0</v>
      </c>
      <c r="BJ1610" s="4">
        <v>0.01</v>
      </c>
    </row>
    <row r="1611" spans="1:62" ht="15" x14ac:dyDescent="0.25">
      <c r="A1611" s="4">
        <v>1606</v>
      </c>
      <c r="F1611" s="51" t="s">
        <v>67</v>
      </c>
      <c r="G1611" s="36">
        <v>39771</v>
      </c>
      <c r="L1611" s="4">
        <v>4</v>
      </c>
      <c r="M1611" s="4">
        <v>2</v>
      </c>
      <c r="N1611" s="4">
        <v>61</v>
      </c>
      <c r="O1611" s="4" t="s">
        <v>68</v>
      </c>
      <c r="P1611" s="37">
        <f t="shared" si="52"/>
        <v>1861</v>
      </c>
      <c r="R1611" s="43">
        <v>80</v>
      </c>
      <c r="BE1611" s="46">
        <v>148880</v>
      </c>
      <c r="BH1611" s="4">
        <v>50</v>
      </c>
      <c r="BI1611" s="49">
        <v>0</v>
      </c>
      <c r="BJ1611" s="4">
        <v>0.01</v>
      </c>
    </row>
    <row r="1612" spans="1:62" ht="15" x14ac:dyDescent="0.25">
      <c r="A1612" s="4">
        <v>1607</v>
      </c>
      <c r="F1612" s="51" t="s">
        <v>67</v>
      </c>
      <c r="G1612" s="36">
        <v>22358</v>
      </c>
      <c r="L1612" s="4">
        <v>5</v>
      </c>
      <c r="M1612" s="4">
        <v>3</v>
      </c>
      <c r="N1612" s="4">
        <v>80</v>
      </c>
      <c r="O1612" s="4" t="s">
        <v>68</v>
      </c>
      <c r="P1612" s="37">
        <f t="shared" si="52"/>
        <v>2380</v>
      </c>
      <c r="R1612" s="43">
        <v>100</v>
      </c>
      <c r="BE1612" s="46">
        <v>238000</v>
      </c>
      <c r="BH1612" s="4">
        <v>50</v>
      </c>
      <c r="BI1612" s="49">
        <v>0</v>
      </c>
      <c r="BJ1612" s="4">
        <v>0.01</v>
      </c>
    </row>
    <row r="1613" spans="1:62" ht="15" x14ac:dyDescent="0.25">
      <c r="A1613" s="4">
        <v>1608</v>
      </c>
      <c r="F1613" s="51" t="s">
        <v>67</v>
      </c>
      <c r="G1613" s="36">
        <v>33131</v>
      </c>
      <c r="L1613" s="4">
        <v>7</v>
      </c>
      <c r="M1613" s="4">
        <v>2</v>
      </c>
      <c r="N1613" s="4">
        <v>63</v>
      </c>
      <c r="O1613" s="4" t="s">
        <v>68</v>
      </c>
      <c r="P1613" s="37">
        <f t="shared" si="52"/>
        <v>3063</v>
      </c>
      <c r="R1613" s="43">
        <v>100</v>
      </c>
      <c r="BE1613" s="46">
        <v>306300</v>
      </c>
      <c r="BH1613" s="4">
        <v>50</v>
      </c>
      <c r="BI1613" s="49">
        <v>0</v>
      </c>
      <c r="BJ1613" s="4">
        <v>0.01</v>
      </c>
    </row>
    <row r="1614" spans="1:62" ht="15" x14ac:dyDescent="0.25">
      <c r="A1614" s="4">
        <v>1609</v>
      </c>
      <c r="F1614" s="51" t="s">
        <v>67</v>
      </c>
      <c r="G1614" s="36">
        <v>28489</v>
      </c>
      <c r="L1614" s="4">
        <v>12</v>
      </c>
      <c r="M1614" s="4">
        <v>2</v>
      </c>
      <c r="N1614" s="4">
        <v>6</v>
      </c>
      <c r="O1614" s="4" t="s">
        <v>68</v>
      </c>
      <c r="P1614" s="37">
        <f t="shared" si="52"/>
        <v>5006</v>
      </c>
      <c r="R1614" s="43">
        <v>80</v>
      </c>
      <c r="BE1614" s="46">
        <v>400480</v>
      </c>
      <c r="BH1614" s="4">
        <v>50</v>
      </c>
      <c r="BI1614" s="49">
        <v>0</v>
      </c>
      <c r="BJ1614" s="4">
        <v>0.01</v>
      </c>
    </row>
    <row r="1615" spans="1:62" ht="15" x14ac:dyDescent="0.25">
      <c r="A1615" s="4">
        <v>1610</v>
      </c>
      <c r="F1615" s="51" t="s">
        <v>67</v>
      </c>
      <c r="G1615" s="36">
        <v>47892</v>
      </c>
      <c r="L1615" s="4">
        <v>1</v>
      </c>
      <c r="M1615" s="4">
        <v>3</v>
      </c>
      <c r="N1615" s="4">
        <v>23.4</v>
      </c>
      <c r="O1615" s="4" t="s">
        <v>68</v>
      </c>
      <c r="P1615" s="37">
        <f t="shared" si="52"/>
        <v>723.4</v>
      </c>
      <c r="R1615" s="43">
        <v>200</v>
      </c>
      <c r="BE1615" s="46">
        <v>144680</v>
      </c>
      <c r="BH1615" s="4">
        <v>50</v>
      </c>
      <c r="BI1615" s="49">
        <v>0</v>
      </c>
      <c r="BJ1615" s="4">
        <v>0.01</v>
      </c>
    </row>
    <row r="1616" spans="1:62" ht="15" x14ac:dyDescent="0.25">
      <c r="A1616" s="4">
        <v>1611</v>
      </c>
      <c r="F1616" s="51" t="s">
        <v>67</v>
      </c>
      <c r="G1616" s="36">
        <v>56920</v>
      </c>
      <c r="L1616" s="4">
        <v>2</v>
      </c>
      <c r="M1616" s="4">
        <v>0</v>
      </c>
      <c r="N1616" s="4">
        <v>50</v>
      </c>
      <c r="O1616" s="4" t="s">
        <v>68</v>
      </c>
      <c r="P1616" s="37">
        <f t="shared" si="52"/>
        <v>850</v>
      </c>
      <c r="R1616" s="43">
        <v>190</v>
      </c>
      <c r="BE1616" s="46">
        <v>161500</v>
      </c>
      <c r="BH1616" s="4">
        <v>50</v>
      </c>
      <c r="BI1616" s="49">
        <v>0</v>
      </c>
      <c r="BJ1616" s="4">
        <v>0.01</v>
      </c>
    </row>
    <row r="1617" spans="1:62" ht="15" x14ac:dyDescent="0.25">
      <c r="A1617" s="4">
        <v>1612</v>
      </c>
      <c r="F1617" s="51" t="s">
        <v>67</v>
      </c>
      <c r="G1617" s="36">
        <v>56921</v>
      </c>
      <c r="L1617" s="4">
        <v>2</v>
      </c>
      <c r="M1617" s="4">
        <v>0</v>
      </c>
      <c r="N1617" s="4">
        <v>50</v>
      </c>
      <c r="O1617" s="4" t="s">
        <v>68</v>
      </c>
      <c r="P1617" s="37">
        <f t="shared" si="52"/>
        <v>850</v>
      </c>
      <c r="R1617" s="43">
        <v>190</v>
      </c>
      <c r="BE1617" s="46">
        <v>161500</v>
      </c>
      <c r="BH1617" s="4">
        <v>50</v>
      </c>
      <c r="BI1617" s="49">
        <v>0</v>
      </c>
      <c r="BJ1617" s="4">
        <v>0.01</v>
      </c>
    </row>
    <row r="1618" spans="1:62" ht="15" x14ac:dyDescent="0.25">
      <c r="A1618" s="4">
        <v>1613</v>
      </c>
      <c r="F1618" s="51" t="s">
        <v>67</v>
      </c>
      <c r="G1618" s="36">
        <v>56922</v>
      </c>
      <c r="L1618" s="4">
        <v>0</v>
      </c>
      <c r="M1618" s="4">
        <v>1</v>
      </c>
      <c r="N1618" s="4">
        <v>65.400000000000006</v>
      </c>
      <c r="O1618" s="4" t="s">
        <v>68</v>
      </c>
      <c r="P1618" s="37">
        <f t="shared" si="52"/>
        <v>165.4</v>
      </c>
      <c r="R1618" s="43">
        <v>100</v>
      </c>
      <c r="BE1618" s="46">
        <v>16540</v>
      </c>
      <c r="BH1618" s="4">
        <v>50</v>
      </c>
      <c r="BI1618" s="49">
        <v>0</v>
      </c>
      <c r="BJ1618" s="4">
        <v>0.01</v>
      </c>
    </row>
    <row r="1619" spans="1:62" ht="15" x14ac:dyDescent="0.25">
      <c r="A1619" s="4">
        <v>1614</v>
      </c>
      <c r="F1619" s="51" t="s">
        <v>67</v>
      </c>
      <c r="G1619" s="36">
        <v>56923</v>
      </c>
      <c r="L1619" s="4">
        <v>2</v>
      </c>
      <c r="M1619" s="4">
        <v>2</v>
      </c>
      <c r="N1619" s="4">
        <v>95</v>
      </c>
      <c r="O1619" s="4" t="s">
        <v>68</v>
      </c>
      <c r="P1619" s="37">
        <f t="shared" si="52"/>
        <v>1095</v>
      </c>
      <c r="R1619" s="43">
        <v>190</v>
      </c>
      <c r="BE1619" s="46">
        <v>208050</v>
      </c>
      <c r="BH1619" s="4">
        <v>50</v>
      </c>
      <c r="BI1619" s="49">
        <v>0</v>
      </c>
      <c r="BJ1619" s="4">
        <v>0.01</v>
      </c>
    </row>
    <row r="1620" spans="1:62" ht="15" x14ac:dyDescent="0.25">
      <c r="A1620" s="4">
        <v>1615</v>
      </c>
      <c r="F1620" s="51" t="s">
        <v>67</v>
      </c>
      <c r="G1620" s="36">
        <v>29258</v>
      </c>
      <c r="L1620" s="4">
        <v>9</v>
      </c>
      <c r="M1620" s="4">
        <v>0</v>
      </c>
      <c r="N1620" s="4">
        <v>80</v>
      </c>
      <c r="O1620" s="4" t="s">
        <v>68</v>
      </c>
      <c r="P1620" s="37">
        <f t="shared" si="52"/>
        <v>3680</v>
      </c>
      <c r="R1620" s="43">
        <v>80</v>
      </c>
      <c r="BE1620" s="46">
        <v>294400</v>
      </c>
      <c r="BH1620" s="4">
        <v>50</v>
      </c>
      <c r="BI1620" s="49">
        <v>0</v>
      </c>
      <c r="BJ1620" s="4">
        <v>0.01</v>
      </c>
    </row>
    <row r="1621" spans="1:62" ht="15" x14ac:dyDescent="0.25">
      <c r="A1621" s="4">
        <v>1616</v>
      </c>
      <c r="F1621" s="51" t="s">
        <v>67</v>
      </c>
      <c r="G1621" s="36">
        <v>43693</v>
      </c>
      <c r="L1621" s="4">
        <v>5</v>
      </c>
      <c r="M1621" s="4">
        <v>0</v>
      </c>
      <c r="N1621" s="4">
        <v>3.5</v>
      </c>
      <c r="O1621" s="4" t="s">
        <v>68</v>
      </c>
      <c r="P1621" s="37">
        <f t="shared" si="52"/>
        <v>2003.5</v>
      </c>
      <c r="R1621" s="43">
        <v>130</v>
      </c>
      <c r="BE1621" s="46">
        <v>260455</v>
      </c>
      <c r="BH1621" s="4">
        <v>50</v>
      </c>
      <c r="BI1621" s="49">
        <v>0</v>
      </c>
      <c r="BJ1621" s="4">
        <v>0.01</v>
      </c>
    </row>
    <row r="1622" spans="1:62" ht="15" x14ac:dyDescent="0.25">
      <c r="A1622" s="4">
        <v>1617</v>
      </c>
      <c r="F1622" s="51" t="s">
        <v>67</v>
      </c>
      <c r="G1622" s="36">
        <v>28462</v>
      </c>
      <c r="L1622" s="4">
        <v>2</v>
      </c>
      <c r="M1622" s="4">
        <v>1</v>
      </c>
      <c r="N1622" s="4">
        <v>17</v>
      </c>
      <c r="O1622" s="4" t="s">
        <v>68</v>
      </c>
      <c r="P1622" s="37">
        <f t="shared" si="52"/>
        <v>917</v>
      </c>
      <c r="R1622" s="43">
        <v>80</v>
      </c>
      <c r="BE1622" s="46">
        <v>73360</v>
      </c>
      <c r="BH1622" s="4">
        <v>50</v>
      </c>
      <c r="BI1622" s="49">
        <v>0</v>
      </c>
      <c r="BJ1622" s="4">
        <v>0.01</v>
      </c>
    </row>
    <row r="1623" spans="1:62" ht="15" x14ac:dyDescent="0.25">
      <c r="A1623" s="4">
        <v>1618</v>
      </c>
      <c r="F1623" s="51" t="s">
        <v>67</v>
      </c>
      <c r="G1623" s="36">
        <v>29289</v>
      </c>
      <c r="L1623" s="4">
        <v>3</v>
      </c>
      <c r="M1623" s="4">
        <v>0</v>
      </c>
      <c r="N1623" s="4">
        <v>10</v>
      </c>
      <c r="O1623" s="4" t="s">
        <v>68</v>
      </c>
      <c r="P1623" s="37">
        <f t="shared" si="52"/>
        <v>1210</v>
      </c>
      <c r="R1623" s="43">
        <v>80</v>
      </c>
      <c r="BE1623" s="46">
        <v>96800</v>
      </c>
      <c r="BH1623" s="4">
        <v>50</v>
      </c>
      <c r="BI1623" s="49">
        <v>0</v>
      </c>
      <c r="BJ1623" s="4">
        <v>0.01</v>
      </c>
    </row>
    <row r="1624" spans="1:62" ht="15" x14ac:dyDescent="0.25">
      <c r="A1624" s="4">
        <v>1619</v>
      </c>
      <c r="F1624" s="51" t="s">
        <v>67</v>
      </c>
      <c r="G1624" s="36">
        <v>34921</v>
      </c>
      <c r="L1624" s="4">
        <v>5</v>
      </c>
      <c r="M1624" s="4">
        <v>0</v>
      </c>
      <c r="N1624" s="4">
        <v>99</v>
      </c>
      <c r="O1624" s="4" t="s">
        <v>68</v>
      </c>
      <c r="P1624" s="37">
        <f t="shared" si="52"/>
        <v>2099</v>
      </c>
      <c r="R1624" s="43">
        <v>80</v>
      </c>
      <c r="BE1624" s="46">
        <v>167920</v>
      </c>
      <c r="BH1624" s="4">
        <v>50</v>
      </c>
      <c r="BI1624" s="49">
        <v>0</v>
      </c>
      <c r="BJ1624" s="4">
        <v>0.01</v>
      </c>
    </row>
    <row r="1625" spans="1:62" ht="15" x14ac:dyDescent="0.25">
      <c r="A1625" s="4">
        <v>1620</v>
      </c>
      <c r="F1625" s="51" t="s">
        <v>67</v>
      </c>
      <c r="G1625" s="36">
        <v>40443</v>
      </c>
      <c r="L1625" s="4">
        <v>2</v>
      </c>
      <c r="M1625" s="4">
        <v>3</v>
      </c>
      <c r="N1625" s="4">
        <v>72</v>
      </c>
      <c r="O1625" s="4" t="s">
        <v>68</v>
      </c>
      <c r="P1625" s="37">
        <f t="shared" si="52"/>
        <v>1172</v>
      </c>
      <c r="R1625" s="43">
        <v>220</v>
      </c>
      <c r="BE1625" s="46">
        <v>257840</v>
      </c>
      <c r="BH1625" s="4">
        <v>50</v>
      </c>
      <c r="BI1625" s="49">
        <v>0</v>
      </c>
      <c r="BJ1625" s="4">
        <v>0.01</v>
      </c>
    </row>
    <row r="1626" spans="1:62" ht="15" x14ac:dyDescent="0.25">
      <c r="A1626" s="4">
        <v>1621</v>
      </c>
      <c r="F1626" s="51" t="s">
        <v>67</v>
      </c>
      <c r="G1626" s="36">
        <v>42577</v>
      </c>
      <c r="L1626" s="4">
        <v>1</v>
      </c>
      <c r="M1626" s="4">
        <v>0</v>
      </c>
      <c r="N1626" s="4">
        <v>82.2</v>
      </c>
      <c r="O1626" s="4" t="s">
        <v>68</v>
      </c>
      <c r="P1626" s="37">
        <f t="shared" si="52"/>
        <v>482.2</v>
      </c>
      <c r="R1626" s="43">
        <v>200</v>
      </c>
      <c r="BE1626" s="46">
        <v>96440</v>
      </c>
      <c r="BH1626" s="4">
        <v>50</v>
      </c>
      <c r="BI1626" s="49">
        <v>0</v>
      </c>
      <c r="BJ1626" s="4">
        <v>0.01</v>
      </c>
    </row>
    <row r="1627" spans="1:62" ht="15" x14ac:dyDescent="0.25">
      <c r="A1627" s="4">
        <v>1622</v>
      </c>
      <c r="F1627" s="51" t="s">
        <v>67</v>
      </c>
      <c r="G1627" s="36">
        <v>26663</v>
      </c>
      <c r="L1627" s="4">
        <v>1</v>
      </c>
      <c r="M1627" s="4">
        <v>3</v>
      </c>
      <c r="N1627" s="4">
        <v>50</v>
      </c>
      <c r="O1627" s="4" t="s">
        <v>68</v>
      </c>
      <c r="P1627" s="37">
        <f t="shared" si="52"/>
        <v>750</v>
      </c>
      <c r="R1627" s="43">
        <v>80</v>
      </c>
      <c r="BE1627" s="46">
        <v>60000</v>
      </c>
      <c r="BH1627" s="4">
        <v>50</v>
      </c>
      <c r="BI1627" s="49">
        <v>0</v>
      </c>
      <c r="BJ1627" s="4">
        <v>0.01</v>
      </c>
    </row>
    <row r="1628" spans="1:62" ht="15" x14ac:dyDescent="0.25">
      <c r="A1628" s="4">
        <v>1623</v>
      </c>
      <c r="F1628" s="51" t="s">
        <v>67</v>
      </c>
      <c r="G1628" s="36">
        <v>26664</v>
      </c>
      <c r="L1628" s="4">
        <v>2</v>
      </c>
      <c r="M1628" s="4">
        <v>0</v>
      </c>
      <c r="N1628" s="4">
        <v>90</v>
      </c>
      <c r="O1628" s="4" t="s">
        <v>68</v>
      </c>
      <c r="P1628" s="37">
        <f t="shared" si="52"/>
        <v>890</v>
      </c>
      <c r="R1628" s="43">
        <v>110</v>
      </c>
      <c r="BE1628" s="46">
        <v>97900</v>
      </c>
      <c r="BH1628" s="4">
        <v>50</v>
      </c>
      <c r="BI1628" s="49">
        <v>0</v>
      </c>
      <c r="BJ1628" s="4">
        <v>0.01</v>
      </c>
    </row>
    <row r="1629" spans="1:62" ht="15" x14ac:dyDescent="0.25">
      <c r="A1629" s="4">
        <v>1624</v>
      </c>
      <c r="F1629" s="51" t="s">
        <v>67</v>
      </c>
      <c r="G1629" s="36">
        <v>26530</v>
      </c>
      <c r="L1629" s="4">
        <v>0</v>
      </c>
      <c r="M1629" s="4">
        <v>1</v>
      </c>
      <c r="N1629" s="4">
        <v>70</v>
      </c>
      <c r="O1629" s="4" t="s">
        <v>68</v>
      </c>
      <c r="P1629" s="37">
        <f t="shared" si="52"/>
        <v>170</v>
      </c>
      <c r="R1629" s="43">
        <v>200</v>
      </c>
      <c r="BE1629" s="46">
        <v>34000</v>
      </c>
      <c r="BH1629" s="4">
        <v>50</v>
      </c>
      <c r="BI1629" s="49">
        <v>0</v>
      </c>
      <c r="BJ1629" s="4">
        <v>0.01</v>
      </c>
    </row>
    <row r="1630" spans="1:62" ht="15" x14ac:dyDescent="0.25">
      <c r="A1630" s="4">
        <v>1625</v>
      </c>
      <c r="F1630" s="51" t="s">
        <v>67</v>
      </c>
      <c r="G1630" s="36">
        <v>26085</v>
      </c>
      <c r="L1630" s="4">
        <v>15</v>
      </c>
      <c r="M1630" s="4">
        <v>3</v>
      </c>
      <c r="N1630" s="4">
        <v>60</v>
      </c>
      <c r="O1630" s="4" t="s">
        <v>68</v>
      </c>
      <c r="P1630" s="37">
        <f t="shared" si="52"/>
        <v>6360</v>
      </c>
      <c r="R1630" s="43">
        <v>80</v>
      </c>
      <c r="BE1630" s="46">
        <v>508800</v>
      </c>
      <c r="BH1630" s="4">
        <v>50</v>
      </c>
      <c r="BI1630" s="49">
        <v>0</v>
      </c>
      <c r="BJ1630" s="4">
        <v>0.01</v>
      </c>
    </row>
    <row r="1631" spans="1:62" ht="15" x14ac:dyDescent="0.25">
      <c r="A1631" s="4">
        <v>1626</v>
      </c>
      <c r="F1631" s="51" t="s">
        <v>67</v>
      </c>
      <c r="G1631" s="36">
        <v>22352</v>
      </c>
      <c r="L1631" s="4">
        <v>0</v>
      </c>
      <c r="M1631" s="4">
        <v>2</v>
      </c>
      <c r="N1631" s="4">
        <v>0</v>
      </c>
      <c r="O1631" s="4" t="s">
        <v>68</v>
      </c>
      <c r="P1631" s="37">
        <f t="shared" si="52"/>
        <v>200</v>
      </c>
      <c r="R1631" s="43">
        <v>100</v>
      </c>
      <c r="BE1631" s="46">
        <v>20000</v>
      </c>
      <c r="BH1631" s="4">
        <v>50</v>
      </c>
      <c r="BI1631" s="49">
        <v>0</v>
      </c>
      <c r="BJ1631" s="4">
        <v>0.01</v>
      </c>
    </row>
    <row r="1632" spans="1:62" ht="15" x14ac:dyDescent="0.25">
      <c r="A1632" s="4">
        <v>1627</v>
      </c>
      <c r="F1632" s="51" t="s">
        <v>67</v>
      </c>
      <c r="G1632" s="36">
        <v>45319</v>
      </c>
      <c r="L1632" s="4">
        <v>1</v>
      </c>
      <c r="M1632" s="4">
        <v>2</v>
      </c>
      <c r="N1632" s="4">
        <v>41</v>
      </c>
      <c r="O1632" s="4" t="s">
        <v>68</v>
      </c>
      <c r="P1632" s="37">
        <f t="shared" si="52"/>
        <v>641</v>
      </c>
      <c r="R1632" s="43">
        <v>260</v>
      </c>
      <c r="BE1632" s="46">
        <v>166660</v>
      </c>
      <c r="BH1632" s="4">
        <v>50</v>
      </c>
      <c r="BI1632" s="49">
        <v>0</v>
      </c>
      <c r="BJ1632" s="4">
        <v>0.01</v>
      </c>
    </row>
    <row r="1633" spans="1:62" ht="15" x14ac:dyDescent="0.25">
      <c r="A1633" s="4">
        <v>1628</v>
      </c>
      <c r="F1633" s="51" t="s">
        <v>67</v>
      </c>
      <c r="G1633" s="36">
        <v>48467</v>
      </c>
      <c r="L1633" s="4">
        <v>3</v>
      </c>
      <c r="M1633" s="4">
        <v>2</v>
      </c>
      <c r="N1633" s="4">
        <v>0.2</v>
      </c>
      <c r="O1633" s="4" t="s">
        <v>68</v>
      </c>
      <c r="P1633" s="37">
        <f t="shared" si="52"/>
        <v>1400.2</v>
      </c>
      <c r="R1633" s="43">
        <v>310</v>
      </c>
      <c r="BE1633" s="46">
        <v>434062</v>
      </c>
      <c r="BH1633" s="4">
        <v>50</v>
      </c>
      <c r="BI1633" s="49">
        <v>0</v>
      </c>
      <c r="BJ1633" s="4">
        <v>0.01</v>
      </c>
    </row>
    <row r="1634" spans="1:62" ht="15" x14ac:dyDescent="0.25">
      <c r="A1634" s="4">
        <v>1629</v>
      </c>
      <c r="F1634" s="51" t="s">
        <v>67</v>
      </c>
      <c r="G1634" s="36">
        <v>58385</v>
      </c>
      <c r="L1634" s="4">
        <v>8</v>
      </c>
      <c r="M1634" s="4">
        <v>0</v>
      </c>
      <c r="N1634" s="4">
        <v>0</v>
      </c>
      <c r="O1634" s="4" t="s">
        <v>68</v>
      </c>
      <c r="P1634" s="37">
        <f t="shared" si="52"/>
        <v>3200</v>
      </c>
      <c r="R1634" s="43">
        <v>100</v>
      </c>
      <c r="BE1634" s="46">
        <v>320000</v>
      </c>
      <c r="BH1634" s="4">
        <v>50</v>
      </c>
      <c r="BI1634" s="49">
        <v>0</v>
      </c>
      <c r="BJ1634" s="4">
        <v>0.01</v>
      </c>
    </row>
    <row r="1635" spans="1:62" ht="15" x14ac:dyDescent="0.25">
      <c r="A1635" s="4">
        <v>1630</v>
      </c>
      <c r="F1635" s="51" t="s">
        <v>67</v>
      </c>
      <c r="G1635" s="36">
        <v>24159</v>
      </c>
      <c r="L1635" s="4">
        <v>5</v>
      </c>
      <c r="M1635" s="4">
        <v>0</v>
      </c>
      <c r="N1635" s="4">
        <v>24.8</v>
      </c>
      <c r="O1635" s="4" t="s">
        <v>68</v>
      </c>
      <c r="P1635" s="37">
        <f t="shared" si="52"/>
        <v>2024.8</v>
      </c>
      <c r="R1635" s="43">
        <v>100</v>
      </c>
      <c r="BE1635" s="46">
        <v>202480</v>
      </c>
      <c r="BH1635" s="4">
        <v>50</v>
      </c>
      <c r="BI1635" s="49">
        <v>0</v>
      </c>
      <c r="BJ1635" s="4">
        <v>0.01</v>
      </c>
    </row>
    <row r="1636" spans="1:62" ht="15" x14ac:dyDescent="0.25">
      <c r="A1636" s="4">
        <v>1631</v>
      </c>
      <c r="F1636" s="51" t="s">
        <v>67</v>
      </c>
      <c r="G1636" s="36">
        <v>26575</v>
      </c>
      <c r="L1636" s="4">
        <v>5</v>
      </c>
      <c r="M1636" s="4">
        <v>0</v>
      </c>
      <c r="N1636" s="4">
        <v>16.100000000000001</v>
      </c>
      <c r="O1636" s="4" t="s">
        <v>68</v>
      </c>
      <c r="P1636" s="37">
        <f t="shared" si="52"/>
        <v>2016.1</v>
      </c>
      <c r="R1636" s="43">
        <v>110</v>
      </c>
      <c r="BE1636" s="46">
        <v>221771</v>
      </c>
      <c r="BH1636" s="4">
        <v>50</v>
      </c>
      <c r="BI1636" s="49">
        <v>0</v>
      </c>
      <c r="BJ1636" s="4">
        <v>0.01</v>
      </c>
    </row>
    <row r="1637" spans="1:62" ht="15" x14ac:dyDescent="0.25">
      <c r="A1637" s="4">
        <v>1632</v>
      </c>
      <c r="F1637" s="51" t="s">
        <v>67</v>
      </c>
      <c r="G1637" s="36">
        <v>26697</v>
      </c>
      <c r="L1637" s="4">
        <v>2</v>
      </c>
      <c r="M1637" s="4">
        <v>0</v>
      </c>
      <c r="N1637" s="4">
        <v>59</v>
      </c>
      <c r="O1637" s="4" t="s">
        <v>68</v>
      </c>
      <c r="P1637" s="37">
        <f t="shared" si="52"/>
        <v>859</v>
      </c>
      <c r="R1637" s="43">
        <v>150</v>
      </c>
      <c r="BE1637" s="46">
        <v>128850</v>
      </c>
      <c r="BH1637" s="4">
        <v>50</v>
      </c>
      <c r="BI1637" s="49">
        <v>0</v>
      </c>
      <c r="BJ1637" s="4">
        <v>0.01</v>
      </c>
    </row>
    <row r="1638" spans="1:62" ht="15" x14ac:dyDescent="0.25">
      <c r="A1638" s="4">
        <v>1633</v>
      </c>
      <c r="F1638" s="51" t="s">
        <v>67</v>
      </c>
      <c r="G1638" s="36">
        <v>28853</v>
      </c>
      <c r="L1638" s="4">
        <v>14</v>
      </c>
      <c r="M1638" s="4">
        <v>0</v>
      </c>
      <c r="N1638" s="4">
        <v>50</v>
      </c>
      <c r="O1638" s="4" t="s">
        <v>68</v>
      </c>
      <c r="P1638" s="37">
        <f t="shared" si="52"/>
        <v>5650</v>
      </c>
      <c r="R1638" s="43">
        <v>130</v>
      </c>
      <c r="BE1638" s="46">
        <v>734500</v>
      </c>
      <c r="BH1638" s="4">
        <v>50</v>
      </c>
      <c r="BI1638" s="49">
        <v>0</v>
      </c>
      <c r="BJ1638" s="4">
        <v>0.01</v>
      </c>
    </row>
    <row r="1639" spans="1:62" ht="15" x14ac:dyDescent="0.25">
      <c r="A1639" s="4">
        <v>1634</v>
      </c>
      <c r="F1639" s="51" t="s">
        <v>67</v>
      </c>
      <c r="G1639" s="36">
        <v>40224</v>
      </c>
      <c r="L1639" s="4">
        <v>1</v>
      </c>
      <c r="M1639" s="4">
        <v>2</v>
      </c>
      <c r="N1639" s="4">
        <v>63.4</v>
      </c>
      <c r="O1639" s="4" t="s">
        <v>68</v>
      </c>
      <c r="P1639" s="37">
        <f t="shared" si="52"/>
        <v>663.4</v>
      </c>
      <c r="R1639" s="43">
        <v>80</v>
      </c>
      <c r="BE1639" s="46">
        <v>53072</v>
      </c>
      <c r="BH1639" s="4">
        <v>50</v>
      </c>
      <c r="BI1639" s="49">
        <v>0</v>
      </c>
      <c r="BJ1639" s="4">
        <v>0.01</v>
      </c>
    </row>
    <row r="1640" spans="1:62" ht="15" x14ac:dyDescent="0.25">
      <c r="A1640" s="4">
        <v>1635</v>
      </c>
      <c r="F1640" s="51" t="s">
        <v>67</v>
      </c>
      <c r="G1640" s="36">
        <v>28768</v>
      </c>
      <c r="L1640" s="4">
        <v>4</v>
      </c>
      <c r="M1640" s="4">
        <v>2</v>
      </c>
      <c r="N1640" s="4">
        <v>64</v>
      </c>
      <c r="O1640" s="4" t="s">
        <v>68</v>
      </c>
      <c r="P1640" s="37">
        <f t="shared" si="52"/>
        <v>1864</v>
      </c>
      <c r="R1640" s="43">
        <v>160</v>
      </c>
      <c r="BE1640" s="46">
        <v>298240</v>
      </c>
      <c r="BH1640" s="4">
        <v>50</v>
      </c>
      <c r="BI1640" s="49">
        <v>0</v>
      </c>
      <c r="BJ1640" s="4">
        <v>0.01</v>
      </c>
    </row>
    <row r="1641" spans="1:62" ht="15" x14ac:dyDescent="0.25">
      <c r="A1641" s="4">
        <v>1636</v>
      </c>
      <c r="F1641" s="51" t="s">
        <v>67</v>
      </c>
      <c r="G1641" s="36">
        <v>28769</v>
      </c>
      <c r="L1641" s="4">
        <v>3</v>
      </c>
      <c r="M1641" s="4">
        <v>3</v>
      </c>
      <c r="N1641" s="4">
        <v>43</v>
      </c>
      <c r="O1641" s="4" t="s">
        <v>68</v>
      </c>
      <c r="P1641" s="37">
        <f t="shared" si="52"/>
        <v>1543</v>
      </c>
      <c r="R1641" s="43">
        <v>140</v>
      </c>
      <c r="BE1641" s="46">
        <v>216020</v>
      </c>
      <c r="BH1641" s="4">
        <v>50</v>
      </c>
      <c r="BI1641" s="49">
        <v>0</v>
      </c>
      <c r="BJ1641" s="4">
        <v>0.01</v>
      </c>
    </row>
    <row r="1642" spans="1:62" ht="15" x14ac:dyDescent="0.25">
      <c r="A1642" s="4">
        <v>1637</v>
      </c>
      <c r="F1642" s="51" t="s">
        <v>67</v>
      </c>
      <c r="G1642" s="36">
        <v>57924</v>
      </c>
      <c r="L1642" s="4">
        <v>2</v>
      </c>
      <c r="M1642" s="4">
        <v>2</v>
      </c>
      <c r="N1642" s="4">
        <v>71.7</v>
      </c>
      <c r="O1642" s="4" t="s">
        <v>68</v>
      </c>
      <c r="P1642" s="37">
        <f t="shared" si="52"/>
        <v>1071.7</v>
      </c>
      <c r="R1642" s="43">
        <v>180</v>
      </c>
      <c r="BE1642" s="46">
        <v>192906</v>
      </c>
      <c r="BH1642" s="4">
        <v>50</v>
      </c>
      <c r="BI1642" s="49">
        <v>0</v>
      </c>
      <c r="BJ1642" s="4">
        <v>0.01</v>
      </c>
    </row>
    <row r="1643" spans="1:62" ht="15" x14ac:dyDescent="0.25">
      <c r="A1643" s="4">
        <v>1638</v>
      </c>
      <c r="F1643" s="51" t="s">
        <v>67</v>
      </c>
      <c r="G1643" s="36">
        <v>56867</v>
      </c>
      <c r="L1643" s="4">
        <v>14</v>
      </c>
      <c r="M1643" s="4">
        <v>1</v>
      </c>
      <c r="N1643" s="4">
        <v>31.9</v>
      </c>
      <c r="O1643" s="4" t="s">
        <v>68</v>
      </c>
      <c r="P1643" s="37">
        <f t="shared" si="52"/>
        <v>5731.9</v>
      </c>
      <c r="R1643" s="43">
        <v>100</v>
      </c>
      <c r="BE1643" s="46">
        <v>573190</v>
      </c>
      <c r="BH1643" s="4">
        <v>50</v>
      </c>
      <c r="BI1643" s="49">
        <v>0</v>
      </c>
      <c r="BJ1643" s="4">
        <v>0.01</v>
      </c>
    </row>
    <row r="1644" spans="1:62" ht="15" x14ac:dyDescent="0.25">
      <c r="A1644" s="4">
        <v>1639</v>
      </c>
      <c r="F1644" s="51" t="s">
        <v>67</v>
      </c>
      <c r="G1644" s="36">
        <v>28759</v>
      </c>
      <c r="L1644" s="4">
        <v>3</v>
      </c>
      <c r="M1644" s="4">
        <v>0</v>
      </c>
      <c r="N1644" s="4">
        <v>52</v>
      </c>
      <c r="O1644" s="4" t="s">
        <v>68</v>
      </c>
      <c r="P1644" s="37">
        <f t="shared" si="52"/>
        <v>1252</v>
      </c>
      <c r="R1644" s="43">
        <v>80</v>
      </c>
      <c r="BE1644" s="46">
        <v>100160</v>
      </c>
      <c r="BH1644" s="4">
        <v>50</v>
      </c>
      <c r="BI1644" s="49">
        <v>0</v>
      </c>
      <c r="BJ1644" s="4">
        <v>0.01</v>
      </c>
    </row>
    <row r="1645" spans="1:62" ht="15" x14ac:dyDescent="0.25">
      <c r="A1645" s="4">
        <v>1640</v>
      </c>
      <c r="F1645" s="51" t="s">
        <v>67</v>
      </c>
      <c r="G1645" s="36">
        <v>29110</v>
      </c>
      <c r="L1645" s="4">
        <v>5</v>
      </c>
      <c r="M1645" s="4">
        <v>1</v>
      </c>
      <c r="N1645" s="4">
        <v>89</v>
      </c>
      <c r="O1645" s="4" t="s">
        <v>68</v>
      </c>
      <c r="P1645" s="37">
        <f t="shared" si="52"/>
        <v>2189</v>
      </c>
      <c r="R1645" s="43">
        <v>80</v>
      </c>
      <c r="BE1645" s="46">
        <v>175120</v>
      </c>
      <c r="BH1645" s="4">
        <v>50</v>
      </c>
      <c r="BI1645" s="49">
        <v>0</v>
      </c>
      <c r="BJ1645" s="4">
        <v>0.01</v>
      </c>
    </row>
    <row r="1646" spans="1:62" ht="15" x14ac:dyDescent="0.25">
      <c r="A1646" s="4">
        <v>1641</v>
      </c>
      <c r="F1646" s="51" t="s">
        <v>67</v>
      </c>
      <c r="G1646" s="36">
        <v>24959</v>
      </c>
      <c r="L1646" s="4">
        <v>0</v>
      </c>
      <c r="M1646" s="4">
        <v>1</v>
      </c>
      <c r="N1646" s="4">
        <v>10</v>
      </c>
      <c r="O1646" s="4" t="s">
        <v>68</v>
      </c>
      <c r="P1646" s="37">
        <f t="shared" si="52"/>
        <v>110</v>
      </c>
      <c r="R1646" s="43">
        <v>160</v>
      </c>
      <c r="BE1646" s="46">
        <v>17600</v>
      </c>
      <c r="BH1646" s="4">
        <v>50</v>
      </c>
      <c r="BI1646" s="49">
        <v>0</v>
      </c>
      <c r="BJ1646" s="4">
        <v>0.01</v>
      </c>
    </row>
    <row r="1647" spans="1:62" ht="15" x14ac:dyDescent="0.25">
      <c r="A1647" s="4">
        <v>1642</v>
      </c>
      <c r="F1647" s="51" t="s">
        <v>67</v>
      </c>
      <c r="G1647" s="36">
        <v>28840</v>
      </c>
      <c r="L1647" s="4">
        <v>9</v>
      </c>
      <c r="M1647" s="4">
        <v>0</v>
      </c>
      <c r="N1647" s="4">
        <v>19</v>
      </c>
      <c r="O1647" s="4" t="s">
        <v>68</v>
      </c>
      <c r="P1647" s="37">
        <f t="shared" si="52"/>
        <v>3619</v>
      </c>
      <c r="R1647" s="43">
        <v>120</v>
      </c>
      <c r="BE1647" s="46">
        <v>434280</v>
      </c>
      <c r="BH1647" s="4">
        <v>50</v>
      </c>
      <c r="BI1647" s="49">
        <v>0</v>
      </c>
      <c r="BJ1647" s="4">
        <v>0.01</v>
      </c>
    </row>
    <row r="1648" spans="1:62" ht="15" x14ac:dyDescent="0.25">
      <c r="A1648" s="4">
        <v>1643</v>
      </c>
      <c r="F1648" s="51" t="s">
        <v>67</v>
      </c>
      <c r="G1648" s="36">
        <v>47867</v>
      </c>
      <c r="L1648" s="4">
        <v>0</v>
      </c>
      <c r="M1648" s="4">
        <v>2</v>
      </c>
      <c r="N1648" s="4">
        <v>71</v>
      </c>
      <c r="O1648" s="4" t="s">
        <v>68</v>
      </c>
      <c r="P1648" s="37">
        <f t="shared" si="52"/>
        <v>271</v>
      </c>
      <c r="R1648" s="43">
        <v>130</v>
      </c>
      <c r="BE1648" s="46">
        <v>35230</v>
      </c>
      <c r="BH1648" s="4">
        <v>50</v>
      </c>
      <c r="BI1648" s="49">
        <v>0</v>
      </c>
      <c r="BJ1648" s="4">
        <v>0.01</v>
      </c>
    </row>
    <row r="1649" spans="1:62" ht="15" x14ac:dyDescent="0.25">
      <c r="A1649" s="4">
        <v>1644</v>
      </c>
      <c r="F1649" s="51" t="s">
        <v>67</v>
      </c>
      <c r="G1649" s="36">
        <v>34881</v>
      </c>
      <c r="L1649" s="4">
        <v>5</v>
      </c>
      <c r="M1649" s="4">
        <v>0</v>
      </c>
      <c r="N1649" s="4">
        <v>0</v>
      </c>
      <c r="O1649" s="4" t="s">
        <v>68</v>
      </c>
      <c r="P1649" s="37">
        <f t="shared" si="52"/>
        <v>2000</v>
      </c>
      <c r="R1649" s="43">
        <v>130</v>
      </c>
      <c r="BE1649" s="46">
        <v>260000</v>
      </c>
      <c r="BH1649" s="4">
        <v>50</v>
      </c>
      <c r="BI1649" s="49">
        <v>0</v>
      </c>
      <c r="BJ1649" s="4">
        <v>0.01</v>
      </c>
    </row>
    <row r="1650" spans="1:62" ht="15" x14ac:dyDescent="0.25">
      <c r="A1650" s="4">
        <v>1645</v>
      </c>
      <c r="F1650" s="51" t="s">
        <v>67</v>
      </c>
      <c r="G1650" s="36">
        <v>29114</v>
      </c>
      <c r="L1650" s="4">
        <v>0</v>
      </c>
      <c r="M1650" s="4">
        <v>0</v>
      </c>
      <c r="N1650" s="4">
        <v>80</v>
      </c>
      <c r="O1650" s="4" t="s">
        <v>68</v>
      </c>
      <c r="P1650" s="37">
        <f t="shared" si="52"/>
        <v>80</v>
      </c>
      <c r="R1650" s="43">
        <v>250</v>
      </c>
      <c r="BE1650" s="46">
        <v>20000</v>
      </c>
      <c r="BH1650" s="4">
        <v>50</v>
      </c>
      <c r="BI1650" s="49">
        <v>0</v>
      </c>
      <c r="BJ1650" s="4">
        <v>0.01</v>
      </c>
    </row>
    <row r="1651" spans="1:62" ht="15" x14ac:dyDescent="0.25">
      <c r="A1651" s="4">
        <v>1646</v>
      </c>
      <c r="F1651" s="51" t="s">
        <v>67</v>
      </c>
      <c r="G1651" s="36">
        <v>21588</v>
      </c>
      <c r="L1651" s="4">
        <v>3</v>
      </c>
      <c r="M1651" s="4">
        <v>1</v>
      </c>
      <c r="N1651" s="4">
        <v>40</v>
      </c>
      <c r="O1651" s="4" t="s">
        <v>68</v>
      </c>
      <c r="P1651" s="37">
        <f t="shared" si="52"/>
        <v>1340</v>
      </c>
      <c r="R1651" s="43">
        <v>80</v>
      </c>
      <c r="BE1651" s="46">
        <v>107200</v>
      </c>
      <c r="BH1651" s="4">
        <v>50</v>
      </c>
      <c r="BI1651" s="49">
        <v>0</v>
      </c>
      <c r="BJ1651" s="4">
        <v>0.01</v>
      </c>
    </row>
    <row r="1652" spans="1:62" ht="15" x14ac:dyDescent="0.25">
      <c r="A1652" s="4">
        <v>1647</v>
      </c>
      <c r="F1652" s="51" t="s">
        <v>67</v>
      </c>
      <c r="G1652" s="36">
        <v>21634</v>
      </c>
      <c r="L1652" s="4">
        <v>9</v>
      </c>
      <c r="M1652" s="4">
        <v>1</v>
      </c>
      <c r="N1652" s="4">
        <v>20</v>
      </c>
      <c r="O1652" s="4" t="s">
        <v>68</v>
      </c>
      <c r="P1652" s="37">
        <f t="shared" si="52"/>
        <v>3720</v>
      </c>
      <c r="R1652" s="43">
        <v>130</v>
      </c>
      <c r="BE1652" s="46">
        <v>483600</v>
      </c>
      <c r="BH1652" s="4">
        <v>50</v>
      </c>
      <c r="BI1652" s="49">
        <v>0</v>
      </c>
      <c r="BJ1652" s="4">
        <v>0.01</v>
      </c>
    </row>
    <row r="1653" spans="1:62" ht="15" x14ac:dyDescent="0.25">
      <c r="A1653" s="4">
        <v>1648</v>
      </c>
      <c r="F1653" s="51" t="s">
        <v>67</v>
      </c>
      <c r="G1653" s="36">
        <v>25038</v>
      </c>
      <c r="L1653" s="4">
        <v>4</v>
      </c>
      <c r="M1653" s="4">
        <v>1</v>
      </c>
      <c r="N1653" s="4">
        <v>58.8</v>
      </c>
      <c r="O1653" s="4" t="s">
        <v>68</v>
      </c>
      <c r="P1653" s="37">
        <f t="shared" si="52"/>
        <v>1758.8</v>
      </c>
      <c r="R1653" s="43">
        <v>190</v>
      </c>
      <c r="BE1653" s="46">
        <v>334172</v>
      </c>
      <c r="BH1653" s="4">
        <v>50</v>
      </c>
      <c r="BI1653" s="49">
        <v>0</v>
      </c>
      <c r="BJ1653" s="4">
        <v>0.01</v>
      </c>
    </row>
    <row r="1654" spans="1:62" ht="15" x14ac:dyDescent="0.25">
      <c r="A1654" s="4">
        <v>1649</v>
      </c>
      <c r="F1654" s="51" t="s">
        <v>67</v>
      </c>
      <c r="G1654" s="36">
        <v>25039</v>
      </c>
      <c r="L1654" s="4">
        <v>1</v>
      </c>
      <c r="M1654" s="4">
        <v>2</v>
      </c>
      <c r="N1654" s="4">
        <v>80</v>
      </c>
      <c r="O1654" s="4" t="s">
        <v>68</v>
      </c>
      <c r="P1654" s="37">
        <f t="shared" si="52"/>
        <v>680</v>
      </c>
      <c r="R1654" s="43">
        <v>80</v>
      </c>
      <c r="BE1654" s="46">
        <v>54400</v>
      </c>
      <c r="BH1654" s="4">
        <v>50</v>
      </c>
      <c r="BI1654" s="49">
        <v>0</v>
      </c>
      <c r="BJ1654" s="4">
        <v>0.01</v>
      </c>
    </row>
    <row r="1655" spans="1:62" ht="15" x14ac:dyDescent="0.25">
      <c r="A1655" s="4">
        <v>1650</v>
      </c>
      <c r="F1655" s="51" t="s">
        <v>67</v>
      </c>
      <c r="G1655" s="36">
        <v>25796</v>
      </c>
      <c r="L1655" s="4">
        <v>11</v>
      </c>
      <c r="M1655" s="4">
        <v>0</v>
      </c>
      <c r="N1655" s="4">
        <v>35</v>
      </c>
      <c r="O1655" s="4" t="s">
        <v>68</v>
      </c>
      <c r="P1655" s="37">
        <f t="shared" si="52"/>
        <v>4435</v>
      </c>
      <c r="R1655" s="43">
        <v>350</v>
      </c>
      <c r="BE1655" s="46">
        <v>1552250</v>
      </c>
      <c r="BH1655" s="4">
        <v>50</v>
      </c>
      <c r="BI1655" s="49">
        <v>0</v>
      </c>
      <c r="BJ1655" s="4">
        <v>0.01</v>
      </c>
    </row>
    <row r="1656" spans="1:62" ht="15" x14ac:dyDescent="0.25">
      <c r="A1656" s="4">
        <v>1651</v>
      </c>
      <c r="F1656" s="51" t="s">
        <v>67</v>
      </c>
      <c r="G1656" s="36">
        <v>26624</v>
      </c>
      <c r="L1656" s="4">
        <v>4</v>
      </c>
      <c r="M1656" s="4">
        <v>0</v>
      </c>
      <c r="N1656" s="4">
        <v>40</v>
      </c>
      <c r="O1656" s="4" t="s">
        <v>68</v>
      </c>
      <c r="P1656" s="37">
        <f t="shared" si="52"/>
        <v>1640</v>
      </c>
      <c r="R1656" s="43">
        <v>150</v>
      </c>
      <c r="BE1656" s="46">
        <v>246000</v>
      </c>
      <c r="BH1656" s="4">
        <v>50</v>
      </c>
      <c r="BI1656" s="49">
        <v>0</v>
      </c>
      <c r="BJ1656" s="4">
        <v>0.01</v>
      </c>
    </row>
    <row r="1657" spans="1:62" ht="15" x14ac:dyDescent="0.25">
      <c r="A1657" s="4">
        <v>1652</v>
      </c>
      <c r="F1657" s="51" t="s">
        <v>67</v>
      </c>
      <c r="G1657" s="36">
        <v>37090</v>
      </c>
      <c r="L1657" s="4">
        <v>4</v>
      </c>
      <c r="M1657" s="4">
        <v>0</v>
      </c>
      <c r="N1657" s="4">
        <v>82</v>
      </c>
      <c r="O1657" s="4" t="s">
        <v>68</v>
      </c>
      <c r="P1657" s="37">
        <f t="shared" si="52"/>
        <v>1682</v>
      </c>
      <c r="R1657" s="43">
        <v>220</v>
      </c>
      <c r="BE1657" s="46">
        <v>370040</v>
      </c>
      <c r="BH1657" s="4">
        <v>50</v>
      </c>
      <c r="BI1657" s="49">
        <v>0</v>
      </c>
      <c r="BJ1657" s="4">
        <v>0.01</v>
      </c>
    </row>
    <row r="1658" spans="1:62" ht="15" x14ac:dyDescent="0.25">
      <c r="A1658" s="4">
        <v>1653</v>
      </c>
      <c r="F1658" s="51" t="s">
        <v>67</v>
      </c>
      <c r="G1658" s="36">
        <v>22312</v>
      </c>
      <c r="L1658" s="4">
        <v>15</v>
      </c>
      <c r="M1658" s="4">
        <v>0</v>
      </c>
      <c r="N1658" s="4">
        <v>90</v>
      </c>
      <c r="O1658" s="4" t="s">
        <v>68</v>
      </c>
      <c r="P1658" s="37">
        <f t="shared" si="52"/>
        <v>6090</v>
      </c>
      <c r="R1658" s="43">
        <v>100</v>
      </c>
      <c r="BE1658" s="46">
        <v>609000</v>
      </c>
      <c r="BH1658" s="4">
        <v>50</v>
      </c>
      <c r="BI1658" s="49">
        <v>0</v>
      </c>
      <c r="BJ1658" s="4">
        <v>0.01</v>
      </c>
    </row>
    <row r="1659" spans="1:62" ht="15" x14ac:dyDescent="0.25">
      <c r="A1659" s="4">
        <v>1654</v>
      </c>
      <c r="F1659" s="51" t="s">
        <v>67</v>
      </c>
      <c r="G1659" s="36">
        <v>28493</v>
      </c>
      <c r="L1659" s="4">
        <v>0</v>
      </c>
      <c r="M1659" s="4">
        <v>0</v>
      </c>
      <c r="N1659" s="4">
        <v>87</v>
      </c>
      <c r="O1659" s="4" t="s">
        <v>68</v>
      </c>
      <c r="P1659" s="37">
        <f t="shared" si="52"/>
        <v>87</v>
      </c>
      <c r="R1659" s="43">
        <v>100</v>
      </c>
      <c r="BE1659" s="46">
        <v>8700</v>
      </c>
      <c r="BH1659" s="4">
        <v>50</v>
      </c>
      <c r="BI1659" s="49">
        <v>0</v>
      </c>
      <c r="BJ1659" s="4">
        <v>0.01</v>
      </c>
    </row>
    <row r="1660" spans="1:62" ht="15" x14ac:dyDescent="0.25">
      <c r="A1660" s="4">
        <v>1655</v>
      </c>
      <c r="F1660" s="51" t="s">
        <v>67</v>
      </c>
      <c r="G1660" s="36">
        <v>28494</v>
      </c>
      <c r="L1660" s="4">
        <v>0</v>
      </c>
      <c r="M1660" s="4">
        <v>0</v>
      </c>
      <c r="N1660" s="4">
        <v>62</v>
      </c>
      <c r="O1660" s="4" t="s">
        <v>68</v>
      </c>
      <c r="P1660" s="37">
        <f t="shared" si="52"/>
        <v>62</v>
      </c>
      <c r="R1660" s="43">
        <v>100</v>
      </c>
      <c r="BE1660" s="46">
        <v>6200</v>
      </c>
      <c r="BH1660" s="4">
        <v>50</v>
      </c>
      <c r="BI1660" s="49">
        <v>0</v>
      </c>
      <c r="BJ1660" s="4">
        <v>0.01</v>
      </c>
    </row>
    <row r="1661" spans="1:62" ht="15" x14ac:dyDescent="0.25">
      <c r="A1661" s="4">
        <v>1656</v>
      </c>
      <c r="F1661" s="51" t="s">
        <v>67</v>
      </c>
      <c r="G1661" s="36">
        <v>29425</v>
      </c>
      <c r="L1661" s="4">
        <v>5</v>
      </c>
      <c r="M1661" s="4">
        <v>1</v>
      </c>
      <c r="N1661" s="4">
        <v>62</v>
      </c>
      <c r="O1661" s="4" t="s">
        <v>68</v>
      </c>
      <c r="P1661" s="37">
        <f t="shared" si="52"/>
        <v>2162</v>
      </c>
      <c r="R1661" s="43">
        <v>100</v>
      </c>
      <c r="BE1661" s="46">
        <v>216200</v>
      </c>
      <c r="BH1661" s="4">
        <v>50</v>
      </c>
      <c r="BI1661" s="49">
        <v>0</v>
      </c>
      <c r="BJ1661" s="4">
        <v>0.01</v>
      </c>
    </row>
    <row r="1662" spans="1:62" ht="15" x14ac:dyDescent="0.25">
      <c r="A1662" s="4">
        <v>1657</v>
      </c>
      <c r="F1662" s="51" t="s">
        <v>67</v>
      </c>
      <c r="G1662" s="36">
        <v>28827</v>
      </c>
      <c r="L1662" s="4">
        <v>8</v>
      </c>
      <c r="M1662" s="4">
        <v>0</v>
      </c>
      <c r="N1662" s="4">
        <v>75.599999999999994</v>
      </c>
      <c r="O1662" s="4" t="s">
        <v>68</v>
      </c>
      <c r="P1662" s="37">
        <f t="shared" si="52"/>
        <v>3275.6</v>
      </c>
      <c r="R1662" s="43">
        <v>120</v>
      </c>
      <c r="BE1662" s="46">
        <v>393072</v>
      </c>
      <c r="BH1662" s="4">
        <v>50</v>
      </c>
      <c r="BI1662" s="49">
        <v>0</v>
      </c>
      <c r="BJ1662" s="4">
        <v>0.01</v>
      </c>
    </row>
    <row r="1663" spans="1:62" ht="15" x14ac:dyDescent="0.25">
      <c r="A1663" s="4">
        <v>1658</v>
      </c>
      <c r="F1663" s="51" t="s">
        <v>67</v>
      </c>
      <c r="G1663" s="36">
        <v>36006</v>
      </c>
      <c r="L1663" s="4">
        <v>4</v>
      </c>
      <c r="M1663" s="4">
        <v>1</v>
      </c>
      <c r="N1663" s="4">
        <v>20</v>
      </c>
      <c r="O1663" s="4" t="s">
        <v>68</v>
      </c>
      <c r="P1663" s="37">
        <f t="shared" si="52"/>
        <v>1720</v>
      </c>
      <c r="R1663" s="43">
        <v>80</v>
      </c>
      <c r="BE1663" s="46">
        <v>137600</v>
      </c>
      <c r="BH1663" s="4">
        <v>50</v>
      </c>
      <c r="BI1663" s="49">
        <v>0</v>
      </c>
      <c r="BJ1663" s="4">
        <v>0.01</v>
      </c>
    </row>
    <row r="1664" spans="1:62" ht="15" x14ac:dyDescent="0.25">
      <c r="A1664" s="4">
        <v>1659</v>
      </c>
      <c r="F1664" s="51" t="s">
        <v>67</v>
      </c>
      <c r="G1664" s="36">
        <v>28844</v>
      </c>
      <c r="L1664" s="4">
        <v>9</v>
      </c>
      <c r="M1664" s="4">
        <v>3</v>
      </c>
      <c r="N1664" s="4">
        <v>9.3000000000000007</v>
      </c>
      <c r="O1664" s="4" t="s">
        <v>68</v>
      </c>
      <c r="P1664" s="37">
        <f t="shared" si="52"/>
        <v>3909.3</v>
      </c>
      <c r="R1664" s="43">
        <v>100</v>
      </c>
      <c r="BE1664" s="46">
        <v>390930</v>
      </c>
      <c r="BH1664" s="4">
        <v>50</v>
      </c>
      <c r="BI1664" s="49">
        <v>0</v>
      </c>
      <c r="BJ1664" s="4">
        <v>0.01</v>
      </c>
    </row>
    <row r="1665" spans="1:62" ht="15" x14ac:dyDescent="0.25">
      <c r="A1665" s="4">
        <v>1660</v>
      </c>
      <c r="F1665" s="51" t="s">
        <v>67</v>
      </c>
      <c r="G1665" s="36">
        <v>16495</v>
      </c>
      <c r="L1665" s="4">
        <v>4</v>
      </c>
      <c r="M1665" s="4">
        <v>2</v>
      </c>
      <c r="N1665" s="4">
        <v>45</v>
      </c>
      <c r="O1665" s="4" t="s">
        <v>68</v>
      </c>
      <c r="P1665" s="37">
        <f t="shared" si="52"/>
        <v>1845</v>
      </c>
      <c r="R1665" s="43">
        <v>180</v>
      </c>
      <c r="BE1665" s="46">
        <v>332100</v>
      </c>
      <c r="BH1665" s="4">
        <v>50</v>
      </c>
      <c r="BI1665" s="49">
        <v>0</v>
      </c>
      <c r="BJ1665" s="4">
        <v>0.01</v>
      </c>
    </row>
    <row r="1666" spans="1:62" ht="15" x14ac:dyDescent="0.25">
      <c r="A1666" s="4">
        <v>1661</v>
      </c>
      <c r="F1666" s="51" t="s">
        <v>67</v>
      </c>
      <c r="G1666" s="36">
        <v>28719</v>
      </c>
      <c r="L1666" s="4">
        <v>13</v>
      </c>
      <c r="M1666" s="4">
        <v>3</v>
      </c>
      <c r="N1666" s="4">
        <v>42</v>
      </c>
      <c r="O1666" s="4" t="s">
        <v>68</v>
      </c>
      <c r="P1666" s="37">
        <f t="shared" ref="P1666:P1729" si="53">+L1666*400+M1666*100+N1666</f>
        <v>5542</v>
      </c>
      <c r="R1666" s="43">
        <v>80</v>
      </c>
      <c r="BE1666" s="46">
        <v>443360</v>
      </c>
      <c r="BH1666" s="4">
        <v>50</v>
      </c>
      <c r="BI1666" s="49">
        <v>0</v>
      </c>
      <c r="BJ1666" s="4">
        <v>0.01</v>
      </c>
    </row>
    <row r="1667" spans="1:62" ht="15" x14ac:dyDescent="0.25">
      <c r="A1667" s="4">
        <v>1662</v>
      </c>
      <c r="F1667" s="51" t="s">
        <v>67</v>
      </c>
      <c r="G1667" s="36">
        <v>24112</v>
      </c>
      <c r="L1667" s="4">
        <v>3</v>
      </c>
      <c r="M1667" s="4">
        <v>0</v>
      </c>
      <c r="N1667" s="4">
        <v>66</v>
      </c>
      <c r="O1667" s="4" t="s">
        <v>68</v>
      </c>
      <c r="P1667" s="37">
        <f t="shared" si="53"/>
        <v>1266</v>
      </c>
      <c r="R1667" s="43">
        <v>100</v>
      </c>
      <c r="BE1667" s="46">
        <v>126600</v>
      </c>
      <c r="BH1667" s="4">
        <v>50</v>
      </c>
      <c r="BI1667" s="49">
        <v>0</v>
      </c>
      <c r="BJ1667" s="4">
        <v>0.01</v>
      </c>
    </row>
    <row r="1668" spans="1:62" ht="15" x14ac:dyDescent="0.25">
      <c r="A1668" s="4">
        <v>1663</v>
      </c>
      <c r="F1668" s="51" t="s">
        <v>67</v>
      </c>
      <c r="G1668" s="36">
        <v>26349</v>
      </c>
      <c r="L1668" s="4">
        <v>3</v>
      </c>
      <c r="M1668" s="4">
        <v>0</v>
      </c>
      <c r="N1668" s="4">
        <v>93</v>
      </c>
      <c r="O1668" s="4" t="s">
        <v>68</v>
      </c>
      <c r="P1668" s="37">
        <f t="shared" si="53"/>
        <v>1293</v>
      </c>
      <c r="R1668" s="43">
        <v>100</v>
      </c>
      <c r="BE1668" s="46">
        <v>129300</v>
      </c>
      <c r="BH1668" s="4">
        <v>50</v>
      </c>
      <c r="BI1668" s="49">
        <v>0</v>
      </c>
      <c r="BJ1668" s="4">
        <v>0.01</v>
      </c>
    </row>
    <row r="1669" spans="1:62" ht="15" x14ac:dyDescent="0.25">
      <c r="A1669" s="4">
        <v>1664</v>
      </c>
      <c r="F1669" s="51" t="s">
        <v>67</v>
      </c>
      <c r="G1669" s="36">
        <v>24969</v>
      </c>
      <c r="L1669" s="4">
        <v>4</v>
      </c>
      <c r="M1669" s="4">
        <v>1</v>
      </c>
      <c r="N1669" s="4">
        <v>0</v>
      </c>
      <c r="O1669" s="4" t="s">
        <v>68</v>
      </c>
      <c r="P1669" s="37">
        <f t="shared" si="53"/>
        <v>1700</v>
      </c>
      <c r="R1669" s="43">
        <v>80</v>
      </c>
      <c r="BE1669" s="46">
        <v>136000</v>
      </c>
      <c r="BH1669" s="4">
        <v>50</v>
      </c>
      <c r="BI1669" s="49">
        <v>0</v>
      </c>
      <c r="BJ1669" s="4">
        <v>0.01</v>
      </c>
    </row>
    <row r="1670" spans="1:62" ht="15" x14ac:dyDescent="0.25">
      <c r="A1670" s="4">
        <v>1665</v>
      </c>
      <c r="F1670" s="51" t="s">
        <v>67</v>
      </c>
      <c r="G1670" s="36">
        <v>44633</v>
      </c>
      <c r="L1670" s="4">
        <v>1</v>
      </c>
      <c r="M1670" s="4">
        <v>1</v>
      </c>
      <c r="N1670" s="4">
        <v>13.5</v>
      </c>
      <c r="O1670" s="4" t="s">
        <v>68</v>
      </c>
      <c r="P1670" s="37">
        <f t="shared" si="53"/>
        <v>513.5</v>
      </c>
      <c r="R1670" s="43">
        <v>100</v>
      </c>
      <c r="BE1670" s="46">
        <v>51350</v>
      </c>
      <c r="BH1670" s="4">
        <v>50</v>
      </c>
      <c r="BI1670" s="49">
        <v>0</v>
      </c>
      <c r="BJ1670" s="4">
        <v>0.01</v>
      </c>
    </row>
    <row r="1671" spans="1:62" ht="15" x14ac:dyDescent="0.25">
      <c r="A1671" s="4">
        <v>1666</v>
      </c>
      <c r="F1671" s="51" t="s">
        <v>67</v>
      </c>
      <c r="G1671" s="36">
        <v>58140</v>
      </c>
      <c r="L1671" s="4">
        <v>3</v>
      </c>
      <c r="M1671" s="4">
        <v>0</v>
      </c>
      <c r="N1671" s="4">
        <v>0</v>
      </c>
      <c r="O1671" s="4" t="s">
        <v>68</v>
      </c>
      <c r="P1671" s="37">
        <f t="shared" si="53"/>
        <v>1200</v>
      </c>
      <c r="R1671" s="43">
        <v>250</v>
      </c>
      <c r="BE1671" s="46">
        <v>300000</v>
      </c>
      <c r="BH1671" s="4">
        <v>50</v>
      </c>
      <c r="BI1671" s="49">
        <v>0</v>
      </c>
      <c r="BJ1671" s="4">
        <v>0.01</v>
      </c>
    </row>
    <row r="1672" spans="1:62" ht="15" x14ac:dyDescent="0.25">
      <c r="A1672" s="4">
        <v>1667</v>
      </c>
      <c r="F1672" s="51" t="s">
        <v>67</v>
      </c>
      <c r="G1672" s="36">
        <v>34996</v>
      </c>
      <c r="L1672" s="4">
        <v>0</v>
      </c>
      <c r="M1672" s="4">
        <v>0</v>
      </c>
      <c r="N1672" s="4">
        <v>43</v>
      </c>
      <c r="O1672" s="4" t="s">
        <v>68</v>
      </c>
      <c r="P1672" s="37">
        <f t="shared" si="53"/>
        <v>43</v>
      </c>
      <c r="R1672" s="43">
        <v>80</v>
      </c>
      <c r="BE1672" s="46">
        <v>3440</v>
      </c>
      <c r="BH1672" s="4">
        <v>50</v>
      </c>
      <c r="BI1672" s="49">
        <v>0</v>
      </c>
      <c r="BJ1672" s="4">
        <v>0.01</v>
      </c>
    </row>
    <row r="1673" spans="1:62" ht="15" x14ac:dyDescent="0.25">
      <c r="A1673" s="4">
        <v>1668</v>
      </c>
      <c r="F1673" s="51" t="s">
        <v>67</v>
      </c>
      <c r="G1673" s="36">
        <v>34997</v>
      </c>
      <c r="L1673" s="4">
        <v>9</v>
      </c>
      <c r="M1673" s="4">
        <v>0</v>
      </c>
      <c r="N1673" s="4">
        <v>37</v>
      </c>
      <c r="O1673" s="4" t="s">
        <v>68</v>
      </c>
      <c r="P1673" s="37">
        <f t="shared" si="53"/>
        <v>3637</v>
      </c>
      <c r="R1673" s="43">
        <v>160</v>
      </c>
      <c r="BE1673" s="46">
        <v>581920</v>
      </c>
      <c r="BH1673" s="4">
        <v>50</v>
      </c>
      <c r="BI1673" s="49">
        <v>0</v>
      </c>
      <c r="BJ1673" s="4">
        <v>0.01</v>
      </c>
    </row>
    <row r="1674" spans="1:62" ht="15" x14ac:dyDescent="0.25">
      <c r="A1674" s="4">
        <v>1669</v>
      </c>
      <c r="F1674" s="51" t="s">
        <v>67</v>
      </c>
      <c r="G1674" s="36">
        <v>40090</v>
      </c>
      <c r="L1674" s="4">
        <v>0</v>
      </c>
      <c r="M1674" s="4">
        <v>1</v>
      </c>
      <c r="N1674" s="4">
        <v>59</v>
      </c>
      <c r="O1674" s="4" t="s">
        <v>68</v>
      </c>
      <c r="P1674" s="37">
        <f t="shared" si="53"/>
        <v>159</v>
      </c>
      <c r="R1674" s="43">
        <v>250</v>
      </c>
      <c r="BE1674" s="46">
        <v>39750</v>
      </c>
      <c r="BH1674" s="4">
        <v>50</v>
      </c>
      <c r="BI1674" s="49">
        <v>0</v>
      </c>
      <c r="BJ1674" s="4">
        <v>0.01</v>
      </c>
    </row>
    <row r="1675" spans="1:62" ht="15" x14ac:dyDescent="0.25">
      <c r="A1675" s="4">
        <v>1670</v>
      </c>
      <c r="F1675" s="51" t="s">
        <v>67</v>
      </c>
      <c r="G1675" s="36">
        <v>29040</v>
      </c>
      <c r="L1675" s="4">
        <v>4</v>
      </c>
      <c r="M1675" s="4">
        <v>2</v>
      </c>
      <c r="N1675" s="4">
        <v>55</v>
      </c>
      <c r="O1675" s="4" t="s">
        <v>68</v>
      </c>
      <c r="P1675" s="37">
        <f t="shared" si="53"/>
        <v>1855</v>
      </c>
      <c r="R1675" s="43">
        <v>80</v>
      </c>
      <c r="BE1675" s="46">
        <v>148400</v>
      </c>
      <c r="BH1675" s="4">
        <v>50</v>
      </c>
      <c r="BI1675" s="49">
        <v>0</v>
      </c>
      <c r="BJ1675" s="4">
        <v>0.01</v>
      </c>
    </row>
    <row r="1676" spans="1:62" ht="15" x14ac:dyDescent="0.25">
      <c r="A1676" s="4">
        <v>1671</v>
      </c>
      <c r="F1676" s="51" t="s">
        <v>67</v>
      </c>
      <c r="G1676" s="36">
        <v>26083</v>
      </c>
      <c r="L1676" s="4">
        <v>1</v>
      </c>
      <c r="M1676" s="4">
        <v>2</v>
      </c>
      <c r="N1676" s="4">
        <v>45</v>
      </c>
      <c r="O1676" s="4" t="s">
        <v>68</v>
      </c>
      <c r="P1676" s="37">
        <f t="shared" si="53"/>
        <v>645</v>
      </c>
      <c r="R1676" s="43">
        <v>80</v>
      </c>
      <c r="BE1676" s="46">
        <v>51600</v>
      </c>
      <c r="BH1676" s="4">
        <v>50</v>
      </c>
      <c r="BI1676" s="49">
        <v>0</v>
      </c>
      <c r="BJ1676" s="4">
        <v>0.01</v>
      </c>
    </row>
    <row r="1677" spans="1:62" ht="15" x14ac:dyDescent="0.25">
      <c r="A1677" s="4">
        <v>1672</v>
      </c>
      <c r="F1677" s="51" t="s">
        <v>67</v>
      </c>
      <c r="G1677" s="36">
        <v>3257</v>
      </c>
      <c r="L1677" s="4">
        <v>0</v>
      </c>
      <c r="M1677" s="4">
        <v>1</v>
      </c>
      <c r="N1677" s="4">
        <v>10</v>
      </c>
      <c r="O1677" s="4" t="s">
        <v>68</v>
      </c>
      <c r="P1677" s="37">
        <f t="shared" si="53"/>
        <v>110</v>
      </c>
      <c r="R1677" s="43">
        <v>200</v>
      </c>
      <c r="BE1677" s="46">
        <v>22000</v>
      </c>
      <c r="BH1677" s="4">
        <v>50</v>
      </c>
      <c r="BI1677" s="49">
        <v>0</v>
      </c>
      <c r="BJ1677" s="4">
        <v>0.01</v>
      </c>
    </row>
    <row r="1678" spans="1:62" ht="15" x14ac:dyDescent="0.25">
      <c r="A1678" s="4">
        <v>1673</v>
      </c>
      <c r="F1678" s="51" t="s">
        <v>67</v>
      </c>
      <c r="G1678" s="36">
        <v>29301</v>
      </c>
      <c r="L1678" s="4">
        <v>2</v>
      </c>
      <c r="M1678" s="4">
        <v>1</v>
      </c>
      <c r="N1678" s="4">
        <v>46</v>
      </c>
      <c r="O1678" s="4" t="s">
        <v>68</v>
      </c>
      <c r="P1678" s="37">
        <f t="shared" si="53"/>
        <v>946</v>
      </c>
      <c r="R1678" s="43">
        <v>130</v>
      </c>
      <c r="BE1678" s="46">
        <v>122980</v>
      </c>
      <c r="BH1678" s="4">
        <v>50</v>
      </c>
      <c r="BI1678" s="49">
        <v>0</v>
      </c>
      <c r="BJ1678" s="4">
        <v>0.01</v>
      </c>
    </row>
    <row r="1679" spans="1:62" ht="15" x14ac:dyDescent="0.25">
      <c r="A1679" s="4">
        <v>1674</v>
      </c>
      <c r="F1679" s="51" t="s">
        <v>67</v>
      </c>
      <c r="G1679" s="36">
        <v>26091</v>
      </c>
      <c r="L1679" s="4">
        <v>11</v>
      </c>
      <c r="M1679" s="4">
        <v>0</v>
      </c>
      <c r="N1679" s="4">
        <v>40</v>
      </c>
      <c r="O1679" s="4" t="s">
        <v>68</v>
      </c>
      <c r="P1679" s="37">
        <f t="shared" si="53"/>
        <v>4440</v>
      </c>
      <c r="R1679" s="43">
        <v>80</v>
      </c>
      <c r="BE1679" s="46">
        <v>355200</v>
      </c>
      <c r="BH1679" s="4">
        <v>50</v>
      </c>
      <c r="BI1679" s="49">
        <v>0</v>
      </c>
      <c r="BJ1679" s="4">
        <v>0.01</v>
      </c>
    </row>
    <row r="1680" spans="1:62" ht="15" x14ac:dyDescent="0.25">
      <c r="A1680" s="4">
        <v>1675</v>
      </c>
      <c r="F1680" s="51" t="s">
        <v>67</v>
      </c>
      <c r="G1680" s="36">
        <v>28822</v>
      </c>
      <c r="L1680" s="4">
        <v>8</v>
      </c>
      <c r="M1680" s="4">
        <v>1</v>
      </c>
      <c r="N1680" s="4">
        <v>62</v>
      </c>
      <c r="O1680" s="4" t="s">
        <v>68</v>
      </c>
      <c r="P1680" s="37">
        <f t="shared" si="53"/>
        <v>3362</v>
      </c>
      <c r="R1680" s="43">
        <v>80</v>
      </c>
      <c r="BE1680" s="46">
        <v>268960</v>
      </c>
      <c r="BH1680" s="4">
        <v>50</v>
      </c>
      <c r="BI1680" s="49">
        <v>0</v>
      </c>
      <c r="BJ1680" s="4">
        <v>0.01</v>
      </c>
    </row>
    <row r="1681" spans="1:62" ht="15" x14ac:dyDescent="0.25">
      <c r="A1681" s="4">
        <v>1676</v>
      </c>
      <c r="F1681" s="51" t="s">
        <v>67</v>
      </c>
      <c r="G1681" s="36">
        <v>36141</v>
      </c>
      <c r="L1681" s="4">
        <v>1</v>
      </c>
      <c r="M1681" s="4">
        <v>1</v>
      </c>
      <c r="N1681" s="4">
        <v>87</v>
      </c>
      <c r="O1681" s="4" t="s">
        <v>68</v>
      </c>
      <c r="P1681" s="37">
        <f t="shared" si="53"/>
        <v>587</v>
      </c>
      <c r="R1681" s="43">
        <v>200</v>
      </c>
      <c r="BE1681" s="46">
        <v>117400</v>
      </c>
      <c r="BH1681" s="4">
        <v>50</v>
      </c>
      <c r="BI1681" s="49">
        <v>0</v>
      </c>
      <c r="BJ1681" s="4">
        <v>0.01</v>
      </c>
    </row>
    <row r="1682" spans="1:62" ht="15" x14ac:dyDescent="0.25">
      <c r="A1682" s="4">
        <v>1677</v>
      </c>
      <c r="F1682" s="51" t="s">
        <v>67</v>
      </c>
      <c r="G1682" s="36">
        <v>36304</v>
      </c>
      <c r="L1682" s="4">
        <v>2</v>
      </c>
      <c r="M1682" s="4">
        <v>3</v>
      </c>
      <c r="N1682" s="4">
        <v>44</v>
      </c>
      <c r="O1682" s="4" t="s">
        <v>68</v>
      </c>
      <c r="P1682" s="37">
        <f t="shared" si="53"/>
        <v>1144</v>
      </c>
      <c r="R1682" s="43">
        <v>180</v>
      </c>
      <c r="BE1682" s="46">
        <v>205920</v>
      </c>
      <c r="BH1682" s="4">
        <v>50</v>
      </c>
      <c r="BI1682" s="49">
        <v>0</v>
      </c>
      <c r="BJ1682" s="4">
        <v>0.01</v>
      </c>
    </row>
    <row r="1683" spans="1:62" ht="15" x14ac:dyDescent="0.25">
      <c r="A1683" s="4">
        <v>1678</v>
      </c>
      <c r="F1683" s="51" t="s">
        <v>67</v>
      </c>
      <c r="G1683" s="36">
        <v>47097</v>
      </c>
      <c r="L1683" s="4">
        <v>1</v>
      </c>
      <c r="M1683" s="4">
        <v>1</v>
      </c>
      <c r="N1683" s="4">
        <v>15.6</v>
      </c>
      <c r="O1683" s="4" t="s">
        <v>68</v>
      </c>
      <c r="P1683" s="37">
        <f t="shared" si="53"/>
        <v>515.6</v>
      </c>
      <c r="R1683" s="43">
        <v>80</v>
      </c>
      <c r="BE1683" s="46">
        <v>41248</v>
      </c>
      <c r="BH1683" s="4">
        <v>50</v>
      </c>
      <c r="BI1683" s="49">
        <v>0</v>
      </c>
      <c r="BJ1683" s="4">
        <v>0.01</v>
      </c>
    </row>
    <row r="1684" spans="1:62" ht="15" x14ac:dyDescent="0.25">
      <c r="A1684" s="4">
        <v>1679</v>
      </c>
      <c r="F1684" s="51" t="s">
        <v>67</v>
      </c>
      <c r="G1684" s="36">
        <v>28473</v>
      </c>
      <c r="L1684" s="4">
        <v>2</v>
      </c>
      <c r="M1684" s="4">
        <v>3</v>
      </c>
      <c r="N1684" s="4">
        <v>63</v>
      </c>
      <c r="O1684" s="4" t="s">
        <v>68</v>
      </c>
      <c r="P1684" s="37">
        <f t="shared" si="53"/>
        <v>1163</v>
      </c>
      <c r="R1684" s="43">
        <v>180</v>
      </c>
      <c r="BE1684" s="46">
        <v>209340</v>
      </c>
      <c r="BH1684" s="4">
        <v>50</v>
      </c>
      <c r="BI1684" s="49">
        <v>0</v>
      </c>
      <c r="BJ1684" s="4">
        <v>0.01</v>
      </c>
    </row>
    <row r="1685" spans="1:62" ht="15" x14ac:dyDescent="0.25">
      <c r="A1685" s="4">
        <v>1680</v>
      </c>
      <c r="F1685" s="51" t="s">
        <v>67</v>
      </c>
      <c r="G1685" s="36">
        <v>60340</v>
      </c>
      <c r="L1685" s="4">
        <v>1</v>
      </c>
      <c r="M1685" s="4">
        <v>3</v>
      </c>
      <c r="N1685" s="4">
        <v>3.5</v>
      </c>
      <c r="O1685" s="4" t="s">
        <v>68</v>
      </c>
      <c r="P1685" s="37">
        <f t="shared" si="53"/>
        <v>703.5</v>
      </c>
      <c r="R1685" s="43">
        <v>100</v>
      </c>
      <c r="BE1685" s="46">
        <v>70350</v>
      </c>
      <c r="BH1685" s="4">
        <v>50</v>
      </c>
      <c r="BI1685" s="49">
        <v>0</v>
      </c>
      <c r="BJ1685" s="4">
        <v>0.01</v>
      </c>
    </row>
    <row r="1686" spans="1:62" ht="15" x14ac:dyDescent="0.25">
      <c r="A1686" s="4">
        <v>1681</v>
      </c>
      <c r="F1686" s="51" t="s">
        <v>67</v>
      </c>
      <c r="G1686" s="36">
        <v>57192</v>
      </c>
      <c r="L1686" s="4">
        <v>2</v>
      </c>
      <c r="M1686" s="4">
        <v>0</v>
      </c>
      <c r="N1686" s="4">
        <v>0</v>
      </c>
      <c r="O1686" s="4" t="s">
        <v>68</v>
      </c>
      <c r="P1686" s="37">
        <f t="shared" si="53"/>
        <v>800</v>
      </c>
      <c r="R1686" s="43">
        <v>200</v>
      </c>
      <c r="BE1686" s="46">
        <v>160000</v>
      </c>
      <c r="BH1686" s="4">
        <v>50</v>
      </c>
      <c r="BI1686" s="49">
        <v>0</v>
      </c>
      <c r="BJ1686" s="4">
        <v>0.01</v>
      </c>
    </row>
    <row r="1687" spans="1:62" ht="15" x14ac:dyDescent="0.25">
      <c r="A1687" s="4">
        <v>1682</v>
      </c>
      <c r="F1687" s="51" t="s">
        <v>67</v>
      </c>
      <c r="G1687" s="36">
        <v>32936</v>
      </c>
      <c r="L1687" s="4">
        <v>8</v>
      </c>
      <c r="M1687" s="4">
        <v>1</v>
      </c>
      <c r="N1687" s="4">
        <v>23</v>
      </c>
      <c r="O1687" s="4" t="s">
        <v>68</v>
      </c>
      <c r="P1687" s="37">
        <f t="shared" si="53"/>
        <v>3323</v>
      </c>
      <c r="R1687" s="43">
        <v>150</v>
      </c>
      <c r="BE1687" s="46">
        <v>498450</v>
      </c>
      <c r="BH1687" s="4">
        <v>50</v>
      </c>
      <c r="BI1687" s="49">
        <v>0</v>
      </c>
      <c r="BJ1687" s="4">
        <v>0.01</v>
      </c>
    </row>
    <row r="1688" spans="1:62" ht="15" x14ac:dyDescent="0.25">
      <c r="A1688" s="4">
        <v>1683</v>
      </c>
      <c r="F1688" s="51" t="s">
        <v>67</v>
      </c>
      <c r="G1688" s="36">
        <v>32950</v>
      </c>
      <c r="L1688" s="4">
        <v>1</v>
      </c>
      <c r="M1688" s="4">
        <v>3</v>
      </c>
      <c r="N1688" s="4">
        <v>63</v>
      </c>
      <c r="O1688" s="4" t="s">
        <v>68</v>
      </c>
      <c r="P1688" s="37">
        <f t="shared" si="53"/>
        <v>763</v>
      </c>
      <c r="R1688" s="43">
        <v>150</v>
      </c>
      <c r="BE1688" s="46">
        <v>114450</v>
      </c>
      <c r="BH1688" s="4">
        <v>50</v>
      </c>
      <c r="BI1688" s="49">
        <v>0</v>
      </c>
      <c r="BJ1688" s="4">
        <v>0.01</v>
      </c>
    </row>
    <row r="1689" spans="1:62" ht="15" x14ac:dyDescent="0.25">
      <c r="A1689" s="4">
        <v>1684</v>
      </c>
      <c r="F1689" s="51" t="s">
        <v>67</v>
      </c>
      <c r="G1689" s="36">
        <v>24150</v>
      </c>
      <c r="L1689" s="4">
        <v>5</v>
      </c>
      <c r="M1689" s="4">
        <v>1</v>
      </c>
      <c r="N1689" s="4">
        <v>39.1</v>
      </c>
      <c r="O1689" s="4" t="s">
        <v>68</v>
      </c>
      <c r="P1689" s="37">
        <f t="shared" si="53"/>
        <v>2139.1</v>
      </c>
      <c r="R1689" s="43">
        <v>100</v>
      </c>
      <c r="BE1689" s="46">
        <v>213910</v>
      </c>
      <c r="BH1689" s="4">
        <v>50</v>
      </c>
      <c r="BI1689" s="49">
        <v>0</v>
      </c>
      <c r="BJ1689" s="4">
        <v>0.01</v>
      </c>
    </row>
    <row r="1690" spans="1:62" ht="15" x14ac:dyDescent="0.25">
      <c r="A1690" s="4">
        <v>1685</v>
      </c>
      <c r="F1690" s="51" t="s">
        <v>67</v>
      </c>
      <c r="G1690" s="36">
        <v>27162</v>
      </c>
      <c r="L1690" s="4">
        <v>5</v>
      </c>
      <c r="M1690" s="4">
        <v>1</v>
      </c>
      <c r="N1690" s="4">
        <v>40</v>
      </c>
      <c r="O1690" s="4" t="s">
        <v>68</v>
      </c>
      <c r="P1690" s="37">
        <f t="shared" si="53"/>
        <v>2140</v>
      </c>
      <c r="R1690" s="43">
        <v>150</v>
      </c>
      <c r="BE1690" s="46">
        <v>321000</v>
      </c>
      <c r="BH1690" s="4">
        <v>50</v>
      </c>
      <c r="BI1690" s="49">
        <v>0</v>
      </c>
      <c r="BJ1690" s="4">
        <v>0.01</v>
      </c>
    </row>
    <row r="1691" spans="1:62" ht="15" x14ac:dyDescent="0.25">
      <c r="A1691" s="4">
        <v>1686</v>
      </c>
      <c r="F1691" s="51" t="s">
        <v>67</v>
      </c>
      <c r="G1691" s="36">
        <v>28133</v>
      </c>
      <c r="L1691" s="4">
        <v>5</v>
      </c>
      <c r="M1691" s="4">
        <v>0</v>
      </c>
      <c r="N1691" s="4">
        <v>19</v>
      </c>
      <c r="O1691" s="4" t="s">
        <v>68</v>
      </c>
      <c r="P1691" s="37">
        <f t="shared" si="53"/>
        <v>2019</v>
      </c>
      <c r="R1691" s="43">
        <v>80</v>
      </c>
      <c r="BE1691" s="46">
        <v>161520</v>
      </c>
      <c r="BH1691" s="4">
        <v>50</v>
      </c>
      <c r="BI1691" s="49">
        <v>0</v>
      </c>
      <c r="BJ1691" s="4">
        <v>0.01</v>
      </c>
    </row>
    <row r="1692" spans="1:62" ht="15" x14ac:dyDescent="0.25">
      <c r="A1692" s="4">
        <v>1687</v>
      </c>
      <c r="F1692" s="51" t="s">
        <v>67</v>
      </c>
      <c r="G1692" s="36">
        <v>29293</v>
      </c>
      <c r="L1692" s="4">
        <v>1</v>
      </c>
      <c r="M1692" s="4">
        <v>2</v>
      </c>
      <c r="N1692" s="4">
        <v>94</v>
      </c>
      <c r="O1692" s="4" t="s">
        <v>68</v>
      </c>
      <c r="P1692" s="37">
        <f t="shared" si="53"/>
        <v>694</v>
      </c>
      <c r="R1692" s="43">
        <v>160</v>
      </c>
      <c r="BE1692" s="46">
        <v>111040</v>
      </c>
      <c r="BH1692" s="4">
        <v>50</v>
      </c>
      <c r="BI1692" s="49">
        <v>0</v>
      </c>
      <c r="BJ1692" s="4">
        <v>0.01</v>
      </c>
    </row>
    <row r="1693" spans="1:62" ht="15" x14ac:dyDescent="0.25">
      <c r="A1693" s="4">
        <v>1688</v>
      </c>
      <c r="F1693" s="51" t="s">
        <v>67</v>
      </c>
      <c r="G1693" s="36">
        <v>58645</v>
      </c>
      <c r="L1693" s="4">
        <v>4</v>
      </c>
      <c r="M1693" s="4">
        <v>1</v>
      </c>
      <c r="N1693" s="4">
        <v>64.900000000000006</v>
      </c>
      <c r="O1693" s="4" t="s">
        <v>68</v>
      </c>
      <c r="P1693" s="37">
        <f t="shared" si="53"/>
        <v>1764.9</v>
      </c>
      <c r="R1693" s="43">
        <v>130</v>
      </c>
      <c r="BE1693" s="46">
        <v>229437</v>
      </c>
      <c r="BH1693" s="4">
        <v>50</v>
      </c>
      <c r="BI1693" s="49">
        <v>0</v>
      </c>
      <c r="BJ1693" s="4">
        <v>0.01</v>
      </c>
    </row>
    <row r="1694" spans="1:62" ht="15" x14ac:dyDescent="0.25">
      <c r="A1694" s="4">
        <v>1689</v>
      </c>
      <c r="F1694" s="51" t="s">
        <v>67</v>
      </c>
      <c r="G1694" s="36">
        <v>28464</v>
      </c>
      <c r="L1694" s="4">
        <v>4</v>
      </c>
      <c r="M1694" s="4">
        <v>1</v>
      </c>
      <c r="N1694" s="4">
        <v>50</v>
      </c>
      <c r="O1694" s="4" t="s">
        <v>68</v>
      </c>
      <c r="P1694" s="37">
        <f t="shared" si="53"/>
        <v>1750</v>
      </c>
      <c r="R1694" s="43">
        <v>100</v>
      </c>
      <c r="BE1694" s="46">
        <v>175000</v>
      </c>
      <c r="BH1694" s="4">
        <v>50</v>
      </c>
      <c r="BI1694" s="49">
        <v>0</v>
      </c>
      <c r="BJ1694" s="4">
        <v>0.01</v>
      </c>
    </row>
    <row r="1695" spans="1:62" ht="15" x14ac:dyDescent="0.25">
      <c r="A1695" s="4">
        <v>1690</v>
      </c>
      <c r="F1695" s="51" t="s">
        <v>67</v>
      </c>
      <c r="G1695" s="36">
        <v>32891</v>
      </c>
      <c r="L1695" s="4">
        <v>14</v>
      </c>
      <c r="M1695" s="4">
        <v>2</v>
      </c>
      <c r="N1695" s="4">
        <v>0</v>
      </c>
      <c r="O1695" s="4" t="s">
        <v>68</v>
      </c>
      <c r="P1695" s="37">
        <f t="shared" si="53"/>
        <v>5800</v>
      </c>
      <c r="R1695" s="43">
        <v>80</v>
      </c>
      <c r="BE1695" s="46">
        <v>464000</v>
      </c>
      <c r="BH1695" s="4">
        <v>50</v>
      </c>
      <c r="BI1695" s="49">
        <v>0</v>
      </c>
      <c r="BJ1695" s="4">
        <v>0.01</v>
      </c>
    </row>
    <row r="1696" spans="1:62" ht="15" x14ac:dyDescent="0.25">
      <c r="A1696" s="4">
        <v>1691</v>
      </c>
      <c r="F1696" s="51" t="s">
        <v>67</v>
      </c>
      <c r="G1696" s="36">
        <v>28495</v>
      </c>
      <c r="L1696" s="4">
        <v>2</v>
      </c>
      <c r="M1696" s="4">
        <v>3</v>
      </c>
      <c r="N1696" s="4">
        <v>76</v>
      </c>
      <c r="O1696" s="4" t="s">
        <v>68</v>
      </c>
      <c r="P1696" s="37">
        <f t="shared" si="53"/>
        <v>1176</v>
      </c>
      <c r="R1696" s="43">
        <v>80</v>
      </c>
      <c r="BE1696" s="46">
        <v>94080</v>
      </c>
      <c r="BH1696" s="4">
        <v>50</v>
      </c>
      <c r="BI1696" s="49">
        <v>0</v>
      </c>
      <c r="BJ1696" s="4">
        <v>0.01</v>
      </c>
    </row>
    <row r="1697" spans="1:62" ht="15" x14ac:dyDescent="0.25">
      <c r="A1697" s="4">
        <v>1692</v>
      </c>
      <c r="F1697" s="51" t="s">
        <v>67</v>
      </c>
      <c r="G1697" s="36">
        <v>17570</v>
      </c>
      <c r="L1697" s="4">
        <v>13</v>
      </c>
      <c r="M1697" s="4">
        <v>1</v>
      </c>
      <c r="N1697" s="4">
        <v>0</v>
      </c>
      <c r="O1697" s="4" t="s">
        <v>68</v>
      </c>
      <c r="P1697" s="37">
        <f t="shared" si="53"/>
        <v>5300</v>
      </c>
      <c r="R1697" s="43">
        <v>100</v>
      </c>
      <c r="BE1697" s="46">
        <v>530000</v>
      </c>
      <c r="BH1697" s="4">
        <v>50</v>
      </c>
      <c r="BI1697" s="49">
        <v>0</v>
      </c>
      <c r="BJ1697" s="4">
        <v>0.01</v>
      </c>
    </row>
    <row r="1698" spans="1:62" ht="15" x14ac:dyDescent="0.25">
      <c r="A1698" s="4">
        <v>1693</v>
      </c>
      <c r="F1698" s="51" t="s">
        <v>67</v>
      </c>
      <c r="G1698" s="36">
        <v>41803</v>
      </c>
      <c r="L1698" s="4">
        <v>5</v>
      </c>
      <c r="M1698" s="4">
        <v>0</v>
      </c>
      <c r="N1698" s="4">
        <v>74.8</v>
      </c>
      <c r="O1698" s="4" t="s">
        <v>68</v>
      </c>
      <c r="P1698" s="37">
        <f t="shared" si="53"/>
        <v>2074.8000000000002</v>
      </c>
      <c r="R1698" s="43">
        <v>130</v>
      </c>
      <c r="BE1698" s="46">
        <v>269724</v>
      </c>
      <c r="BH1698" s="4">
        <v>50</v>
      </c>
      <c r="BI1698" s="49">
        <v>0</v>
      </c>
      <c r="BJ1698" s="4">
        <v>0.01</v>
      </c>
    </row>
    <row r="1699" spans="1:62" ht="15" x14ac:dyDescent="0.25">
      <c r="A1699" s="4">
        <v>1694</v>
      </c>
      <c r="F1699" s="51" t="s">
        <v>67</v>
      </c>
      <c r="G1699" s="36">
        <v>40275</v>
      </c>
      <c r="L1699" s="4">
        <v>9</v>
      </c>
      <c r="M1699" s="4">
        <v>1</v>
      </c>
      <c r="N1699" s="4">
        <v>25.2</v>
      </c>
      <c r="O1699" s="4" t="s">
        <v>68</v>
      </c>
      <c r="P1699" s="37">
        <f t="shared" si="53"/>
        <v>3725.2</v>
      </c>
      <c r="R1699" s="43">
        <v>130</v>
      </c>
      <c r="BE1699" s="46">
        <v>484276</v>
      </c>
      <c r="BH1699" s="4">
        <v>50</v>
      </c>
      <c r="BI1699" s="49">
        <v>0</v>
      </c>
      <c r="BJ1699" s="4">
        <v>0.01</v>
      </c>
    </row>
    <row r="1700" spans="1:62" ht="15" x14ac:dyDescent="0.25">
      <c r="A1700" s="4">
        <v>1695</v>
      </c>
      <c r="F1700" s="51" t="s">
        <v>67</v>
      </c>
      <c r="G1700" s="36">
        <v>40276</v>
      </c>
      <c r="L1700" s="4">
        <v>8</v>
      </c>
      <c r="M1700" s="4">
        <v>2</v>
      </c>
      <c r="N1700" s="4">
        <v>79.400000000000006</v>
      </c>
      <c r="O1700" s="4" t="s">
        <v>68</v>
      </c>
      <c r="P1700" s="37">
        <f t="shared" si="53"/>
        <v>3479.4</v>
      </c>
      <c r="R1700" s="43">
        <v>100</v>
      </c>
      <c r="BE1700" s="46">
        <v>347940</v>
      </c>
      <c r="BH1700" s="4">
        <v>50</v>
      </c>
      <c r="BI1700" s="49">
        <v>0</v>
      </c>
      <c r="BJ1700" s="4">
        <v>0.01</v>
      </c>
    </row>
    <row r="1701" spans="1:62" ht="15" x14ac:dyDescent="0.25">
      <c r="A1701" s="4">
        <v>1696</v>
      </c>
      <c r="F1701" s="51" t="s">
        <v>67</v>
      </c>
      <c r="G1701" s="36">
        <v>55831</v>
      </c>
      <c r="L1701" s="4">
        <v>2</v>
      </c>
      <c r="M1701" s="4">
        <v>1</v>
      </c>
      <c r="N1701" s="4">
        <v>95.8</v>
      </c>
      <c r="O1701" s="4" t="s">
        <v>68</v>
      </c>
      <c r="P1701" s="37">
        <f t="shared" si="53"/>
        <v>995.8</v>
      </c>
      <c r="R1701" s="43">
        <v>200</v>
      </c>
      <c r="BE1701" s="46">
        <v>199160</v>
      </c>
      <c r="BH1701" s="4">
        <v>50</v>
      </c>
      <c r="BI1701" s="49">
        <v>0</v>
      </c>
      <c r="BJ1701" s="4">
        <v>0.01</v>
      </c>
    </row>
    <row r="1702" spans="1:62" ht="15" x14ac:dyDescent="0.25">
      <c r="A1702" s="4">
        <v>1697</v>
      </c>
      <c r="F1702" s="51" t="s">
        <v>67</v>
      </c>
      <c r="G1702" s="36">
        <v>24113</v>
      </c>
      <c r="L1702" s="4">
        <v>2</v>
      </c>
      <c r="M1702" s="4">
        <v>3</v>
      </c>
      <c r="N1702" s="4">
        <v>76</v>
      </c>
      <c r="O1702" s="4" t="s">
        <v>68</v>
      </c>
      <c r="P1702" s="37">
        <f t="shared" si="53"/>
        <v>1176</v>
      </c>
      <c r="R1702" s="43">
        <v>100</v>
      </c>
      <c r="BE1702" s="46">
        <v>117600</v>
      </c>
      <c r="BH1702" s="4">
        <v>50</v>
      </c>
      <c r="BI1702" s="49">
        <v>0</v>
      </c>
      <c r="BJ1702" s="4">
        <v>0.01</v>
      </c>
    </row>
    <row r="1703" spans="1:62" ht="15" x14ac:dyDescent="0.25">
      <c r="A1703" s="4">
        <v>1698</v>
      </c>
      <c r="F1703" s="51" t="s">
        <v>67</v>
      </c>
      <c r="G1703" s="36">
        <v>46394</v>
      </c>
      <c r="L1703" s="4">
        <v>5</v>
      </c>
      <c r="M1703" s="4">
        <v>1</v>
      </c>
      <c r="N1703" s="4">
        <v>70.3</v>
      </c>
      <c r="O1703" s="4" t="s">
        <v>68</v>
      </c>
      <c r="P1703" s="37">
        <f t="shared" si="53"/>
        <v>2170.3000000000002</v>
      </c>
      <c r="R1703" s="43">
        <v>80</v>
      </c>
      <c r="BE1703" s="46">
        <v>173624</v>
      </c>
      <c r="BH1703" s="4">
        <v>50</v>
      </c>
      <c r="BI1703" s="49">
        <v>0</v>
      </c>
      <c r="BJ1703" s="4">
        <v>0.01</v>
      </c>
    </row>
    <row r="1704" spans="1:62" ht="15" x14ac:dyDescent="0.25">
      <c r="A1704" s="4">
        <v>1699</v>
      </c>
      <c r="F1704" s="51" t="s">
        <v>67</v>
      </c>
      <c r="G1704" s="36">
        <v>27345</v>
      </c>
      <c r="L1704" s="4">
        <v>8</v>
      </c>
      <c r="M1704" s="4">
        <v>2</v>
      </c>
      <c r="N1704" s="4">
        <v>70</v>
      </c>
      <c r="O1704" s="4" t="s">
        <v>68</v>
      </c>
      <c r="P1704" s="37">
        <f t="shared" si="53"/>
        <v>3470</v>
      </c>
      <c r="R1704" s="43">
        <v>100</v>
      </c>
      <c r="BE1704" s="46">
        <v>347000</v>
      </c>
      <c r="BH1704" s="4">
        <v>50</v>
      </c>
      <c r="BI1704" s="49">
        <v>0</v>
      </c>
      <c r="BJ1704" s="4">
        <v>0.01</v>
      </c>
    </row>
    <row r="1705" spans="1:62" ht="15" x14ac:dyDescent="0.25">
      <c r="A1705" s="4">
        <v>1700</v>
      </c>
      <c r="F1705" s="51" t="s">
        <v>67</v>
      </c>
      <c r="G1705" s="36">
        <v>24139</v>
      </c>
      <c r="L1705" s="4">
        <v>6</v>
      </c>
      <c r="M1705" s="4">
        <v>3</v>
      </c>
      <c r="N1705" s="4">
        <v>70</v>
      </c>
      <c r="O1705" s="4" t="s">
        <v>68</v>
      </c>
      <c r="P1705" s="37">
        <f t="shared" si="53"/>
        <v>2770</v>
      </c>
      <c r="R1705" s="43">
        <v>150</v>
      </c>
      <c r="BE1705" s="46">
        <v>415500</v>
      </c>
      <c r="BH1705" s="4">
        <v>50</v>
      </c>
      <c r="BI1705" s="49">
        <v>0</v>
      </c>
      <c r="BJ1705" s="4">
        <v>0.01</v>
      </c>
    </row>
    <row r="1706" spans="1:62" ht="15" x14ac:dyDescent="0.25">
      <c r="A1706" s="4">
        <v>1701</v>
      </c>
      <c r="F1706" s="51" t="s">
        <v>67</v>
      </c>
      <c r="G1706" s="36">
        <v>57378</v>
      </c>
      <c r="L1706" s="4">
        <v>2</v>
      </c>
      <c r="M1706" s="4">
        <v>3</v>
      </c>
      <c r="N1706" s="4">
        <v>81.2</v>
      </c>
      <c r="O1706" s="4" t="s">
        <v>68</v>
      </c>
      <c r="P1706" s="37">
        <f t="shared" si="53"/>
        <v>1181.2</v>
      </c>
      <c r="R1706" s="43">
        <v>310</v>
      </c>
      <c r="BE1706" s="46">
        <v>366172</v>
      </c>
      <c r="BH1706" s="4">
        <v>50</v>
      </c>
      <c r="BI1706" s="49">
        <v>0</v>
      </c>
      <c r="BJ1706" s="4">
        <v>0.01</v>
      </c>
    </row>
    <row r="1707" spans="1:62" ht="15" x14ac:dyDescent="0.25">
      <c r="A1707" s="4">
        <v>1702</v>
      </c>
      <c r="F1707" s="51" t="s">
        <v>67</v>
      </c>
      <c r="G1707" s="36">
        <v>26549</v>
      </c>
      <c r="L1707" s="4">
        <v>1</v>
      </c>
      <c r="M1707" s="4">
        <v>2</v>
      </c>
      <c r="N1707" s="4">
        <v>64.599999999999994</v>
      </c>
      <c r="O1707" s="4" t="s">
        <v>68</v>
      </c>
      <c r="P1707" s="37">
        <f t="shared" si="53"/>
        <v>664.6</v>
      </c>
      <c r="R1707" s="43">
        <v>150</v>
      </c>
      <c r="BE1707" s="46">
        <v>99690</v>
      </c>
      <c r="BH1707" s="4">
        <v>50</v>
      </c>
      <c r="BI1707" s="49">
        <v>0</v>
      </c>
      <c r="BJ1707" s="4">
        <v>0.01</v>
      </c>
    </row>
    <row r="1708" spans="1:62" ht="15" x14ac:dyDescent="0.25">
      <c r="A1708" s="4">
        <v>1703</v>
      </c>
      <c r="F1708" s="51" t="s">
        <v>67</v>
      </c>
      <c r="G1708" s="36">
        <v>55667</v>
      </c>
      <c r="L1708" s="4">
        <v>10</v>
      </c>
      <c r="M1708" s="4">
        <v>3</v>
      </c>
      <c r="N1708" s="4">
        <v>3.2</v>
      </c>
      <c r="O1708" s="4" t="s">
        <v>68</v>
      </c>
      <c r="P1708" s="37">
        <f t="shared" si="53"/>
        <v>4303.2</v>
      </c>
      <c r="R1708" s="43">
        <v>80</v>
      </c>
      <c r="BE1708" s="46">
        <v>344256</v>
      </c>
      <c r="BH1708" s="4">
        <v>50</v>
      </c>
      <c r="BI1708" s="49">
        <v>0</v>
      </c>
      <c r="BJ1708" s="4">
        <v>0.01</v>
      </c>
    </row>
    <row r="1709" spans="1:62" ht="15" x14ac:dyDescent="0.25">
      <c r="A1709" s="4">
        <v>1704</v>
      </c>
      <c r="F1709" s="51" t="s">
        <v>67</v>
      </c>
      <c r="G1709" s="36">
        <v>33158</v>
      </c>
      <c r="L1709" s="4">
        <v>5</v>
      </c>
      <c r="M1709" s="4">
        <v>1</v>
      </c>
      <c r="N1709" s="4">
        <v>20</v>
      </c>
      <c r="O1709" s="4" t="s">
        <v>68</v>
      </c>
      <c r="P1709" s="37">
        <f t="shared" si="53"/>
        <v>2120</v>
      </c>
      <c r="R1709" s="43">
        <v>180</v>
      </c>
      <c r="BE1709" s="46">
        <v>381600</v>
      </c>
      <c r="BH1709" s="4">
        <v>50</v>
      </c>
      <c r="BI1709" s="49">
        <v>0</v>
      </c>
      <c r="BJ1709" s="4">
        <v>0.01</v>
      </c>
    </row>
    <row r="1710" spans="1:62" ht="15" x14ac:dyDescent="0.25">
      <c r="A1710" s="4">
        <v>1705</v>
      </c>
      <c r="F1710" s="51" t="s">
        <v>67</v>
      </c>
      <c r="G1710" s="36">
        <v>26351</v>
      </c>
      <c r="L1710" s="4">
        <v>0</v>
      </c>
      <c r="M1710" s="4">
        <v>1</v>
      </c>
      <c r="N1710" s="4">
        <v>10</v>
      </c>
      <c r="O1710" s="4" t="s">
        <v>68</v>
      </c>
      <c r="P1710" s="37">
        <f t="shared" si="53"/>
        <v>110</v>
      </c>
      <c r="R1710" s="43">
        <v>100</v>
      </c>
      <c r="BE1710" s="46">
        <v>11000</v>
      </c>
      <c r="BH1710" s="4">
        <v>50</v>
      </c>
      <c r="BI1710" s="49">
        <v>0</v>
      </c>
      <c r="BJ1710" s="4">
        <v>0.01</v>
      </c>
    </row>
    <row r="1711" spans="1:62" ht="15" x14ac:dyDescent="0.25">
      <c r="A1711" s="4">
        <v>1706</v>
      </c>
      <c r="F1711" s="51" t="s">
        <v>67</v>
      </c>
      <c r="G1711" s="36">
        <v>26355</v>
      </c>
      <c r="L1711" s="4">
        <v>0</v>
      </c>
      <c r="M1711" s="4">
        <v>0</v>
      </c>
      <c r="N1711" s="4">
        <v>59</v>
      </c>
      <c r="O1711" s="4" t="s">
        <v>68</v>
      </c>
      <c r="P1711" s="37">
        <f t="shared" si="53"/>
        <v>59</v>
      </c>
      <c r="R1711" s="43">
        <v>100</v>
      </c>
      <c r="BE1711" s="46">
        <v>5900</v>
      </c>
      <c r="BH1711" s="4">
        <v>50</v>
      </c>
      <c r="BI1711" s="49">
        <v>0</v>
      </c>
      <c r="BJ1711" s="4">
        <v>0.01</v>
      </c>
    </row>
    <row r="1712" spans="1:62" ht="15" x14ac:dyDescent="0.25">
      <c r="A1712" s="4">
        <v>1707</v>
      </c>
      <c r="F1712" s="51" t="s">
        <v>67</v>
      </c>
      <c r="G1712" s="36">
        <v>35086</v>
      </c>
      <c r="L1712" s="4">
        <v>11</v>
      </c>
      <c r="M1712" s="4">
        <v>1</v>
      </c>
      <c r="N1712" s="4">
        <v>63</v>
      </c>
      <c r="O1712" s="4" t="s">
        <v>68</v>
      </c>
      <c r="P1712" s="37">
        <f t="shared" si="53"/>
        <v>4563</v>
      </c>
      <c r="R1712" s="43">
        <v>220</v>
      </c>
      <c r="BE1712" s="46">
        <v>1003860</v>
      </c>
      <c r="BH1712" s="4">
        <v>50</v>
      </c>
      <c r="BI1712" s="49">
        <v>0</v>
      </c>
      <c r="BJ1712" s="4">
        <v>0.01</v>
      </c>
    </row>
    <row r="1713" spans="1:62" ht="15" x14ac:dyDescent="0.25">
      <c r="A1713" s="4">
        <v>1708</v>
      </c>
      <c r="F1713" s="51" t="s">
        <v>67</v>
      </c>
      <c r="G1713" s="36">
        <v>32955</v>
      </c>
      <c r="L1713" s="4">
        <v>3</v>
      </c>
      <c r="M1713" s="4">
        <v>2</v>
      </c>
      <c r="N1713" s="4">
        <v>73</v>
      </c>
      <c r="O1713" s="4" t="s">
        <v>68</v>
      </c>
      <c r="P1713" s="37">
        <f t="shared" si="53"/>
        <v>1473</v>
      </c>
      <c r="R1713" s="43">
        <v>100</v>
      </c>
      <c r="BE1713" s="46">
        <v>147300</v>
      </c>
      <c r="BH1713" s="4">
        <v>50</v>
      </c>
      <c r="BI1713" s="49">
        <v>0</v>
      </c>
      <c r="BJ1713" s="4">
        <v>0.01</v>
      </c>
    </row>
    <row r="1714" spans="1:62" ht="15" x14ac:dyDescent="0.25">
      <c r="A1714" s="4">
        <v>1709</v>
      </c>
      <c r="F1714" s="51" t="s">
        <v>67</v>
      </c>
      <c r="G1714" s="36">
        <v>37668</v>
      </c>
      <c r="L1714" s="4">
        <v>3</v>
      </c>
      <c r="M1714" s="4">
        <v>2</v>
      </c>
      <c r="N1714" s="4">
        <v>17.2</v>
      </c>
      <c r="O1714" s="4" t="s">
        <v>68</v>
      </c>
      <c r="P1714" s="37">
        <f t="shared" si="53"/>
        <v>1417.2</v>
      </c>
      <c r="R1714" s="43">
        <v>180</v>
      </c>
      <c r="BE1714" s="46">
        <v>255096</v>
      </c>
      <c r="BH1714" s="4">
        <v>50</v>
      </c>
      <c r="BI1714" s="49">
        <v>0</v>
      </c>
      <c r="BJ1714" s="4">
        <v>0.01</v>
      </c>
    </row>
    <row r="1715" spans="1:62" ht="15" x14ac:dyDescent="0.25">
      <c r="A1715" s="4">
        <v>1710</v>
      </c>
      <c r="F1715" s="51" t="s">
        <v>67</v>
      </c>
      <c r="G1715" s="36">
        <v>56904</v>
      </c>
      <c r="L1715" s="4">
        <v>0</v>
      </c>
      <c r="M1715" s="4">
        <v>0</v>
      </c>
      <c r="N1715" s="4">
        <v>98.3</v>
      </c>
      <c r="O1715" s="4" t="s">
        <v>68</v>
      </c>
      <c r="P1715" s="37">
        <f t="shared" si="53"/>
        <v>98.3</v>
      </c>
      <c r="R1715" s="43">
        <v>100</v>
      </c>
      <c r="BE1715" s="46">
        <v>9830</v>
      </c>
      <c r="BH1715" s="4">
        <v>50</v>
      </c>
      <c r="BI1715" s="49">
        <v>0</v>
      </c>
      <c r="BJ1715" s="4">
        <v>0.01</v>
      </c>
    </row>
    <row r="1716" spans="1:62" ht="15" x14ac:dyDescent="0.25">
      <c r="A1716" s="4">
        <v>1711</v>
      </c>
      <c r="F1716" s="51" t="s">
        <v>67</v>
      </c>
      <c r="G1716" s="36">
        <v>42876</v>
      </c>
      <c r="L1716" s="4">
        <v>4</v>
      </c>
      <c r="M1716" s="4">
        <v>3</v>
      </c>
      <c r="N1716" s="4">
        <v>96.3</v>
      </c>
      <c r="O1716" s="4" t="s">
        <v>68</v>
      </c>
      <c r="P1716" s="37">
        <f t="shared" si="53"/>
        <v>1996.3</v>
      </c>
      <c r="R1716" s="43">
        <v>100</v>
      </c>
      <c r="BE1716" s="46">
        <v>199630</v>
      </c>
      <c r="BH1716" s="4">
        <v>50</v>
      </c>
      <c r="BI1716" s="49">
        <v>0</v>
      </c>
      <c r="BJ1716" s="4">
        <v>0.01</v>
      </c>
    </row>
    <row r="1717" spans="1:62" ht="15" x14ac:dyDescent="0.25">
      <c r="A1717" s="4">
        <v>1712</v>
      </c>
      <c r="F1717" s="51" t="s">
        <v>67</v>
      </c>
      <c r="G1717" s="36">
        <v>33697</v>
      </c>
      <c r="L1717" s="4">
        <v>16</v>
      </c>
      <c r="M1717" s="4">
        <v>3</v>
      </c>
      <c r="N1717" s="4">
        <v>90</v>
      </c>
      <c r="O1717" s="4" t="s">
        <v>68</v>
      </c>
      <c r="P1717" s="37">
        <f t="shared" si="53"/>
        <v>6790</v>
      </c>
      <c r="R1717" s="43">
        <v>100</v>
      </c>
      <c r="BE1717" s="46">
        <v>679000</v>
      </c>
      <c r="BH1717" s="4">
        <v>50</v>
      </c>
      <c r="BI1717" s="49">
        <v>0</v>
      </c>
      <c r="BJ1717" s="4">
        <v>0.01</v>
      </c>
    </row>
    <row r="1718" spans="1:62" ht="15" x14ac:dyDescent="0.25">
      <c r="A1718" s="4">
        <v>1713</v>
      </c>
      <c r="F1718" s="51" t="s">
        <v>67</v>
      </c>
      <c r="G1718" s="36">
        <v>24118</v>
      </c>
      <c r="L1718" s="4">
        <v>4</v>
      </c>
      <c r="M1718" s="4">
        <v>2</v>
      </c>
      <c r="N1718" s="4">
        <v>22.6</v>
      </c>
      <c r="O1718" s="4" t="s">
        <v>68</v>
      </c>
      <c r="P1718" s="37">
        <f t="shared" si="53"/>
        <v>1822.6</v>
      </c>
      <c r="R1718" s="43">
        <v>150</v>
      </c>
      <c r="BE1718" s="46">
        <v>273390</v>
      </c>
      <c r="BH1718" s="4">
        <v>50</v>
      </c>
      <c r="BI1718" s="49">
        <v>0</v>
      </c>
      <c r="BJ1718" s="4">
        <v>0.01</v>
      </c>
    </row>
    <row r="1719" spans="1:62" ht="15" x14ac:dyDescent="0.25">
      <c r="A1719" s="4">
        <v>1714</v>
      </c>
      <c r="F1719" s="51" t="s">
        <v>67</v>
      </c>
      <c r="G1719" s="36">
        <v>32071</v>
      </c>
      <c r="L1719" s="4">
        <v>8</v>
      </c>
      <c r="M1719" s="4">
        <v>2</v>
      </c>
      <c r="N1719" s="4">
        <v>80</v>
      </c>
      <c r="O1719" s="4" t="s">
        <v>68</v>
      </c>
      <c r="P1719" s="37">
        <f t="shared" si="53"/>
        <v>3480</v>
      </c>
      <c r="R1719" s="43">
        <v>180</v>
      </c>
      <c r="BE1719" s="46">
        <v>626400</v>
      </c>
      <c r="BH1719" s="4">
        <v>50</v>
      </c>
      <c r="BI1719" s="49">
        <v>0</v>
      </c>
      <c r="BJ1719" s="4">
        <v>0.01</v>
      </c>
    </row>
    <row r="1720" spans="1:62" ht="15" x14ac:dyDescent="0.25">
      <c r="A1720" s="4">
        <v>1715</v>
      </c>
      <c r="F1720" s="51" t="s">
        <v>67</v>
      </c>
      <c r="G1720" s="36">
        <v>30592</v>
      </c>
      <c r="L1720" s="4">
        <v>12</v>
      </c>
      <c r="M1720" s="4">
        <v>2</v>
      </c>
      <c r="N1720" s="4">
        <v>21.6</v>
      </c>
      <c r="O1720" s="4" t="s">
        <v>68</v>
      </c>
      <c r="P1720" s="37">
        <f t="shared" si="53"/>
        <v>5021.6000000000004</v>
      </c>
      <c r="R1720" s="43">
        <v>100</v>
      </c>
      <c r="BE1720" s="46">
        <v>502160.00000000006</v>
      </c>
      <c r="BH1720" s="4">
        <v>50</v>
      </c>
      <c r="BI1720" s="49">
        <v>0</v>
      </c>
      <c r="BJ1720" s="4">
        <v>0.01</v>
      </c>
    </row>
    <row r="1721" spans="1:62" ht="15" x14ac:dyDescent="0.25">
      <c r="A1721" s="4">
        <v>1716</v>
      </c>
      <c r="F1721" s="51" t="s">
        <v>67</v>
      </c>
      <c r="G1721" s="36">
        <v>22319</v>
      </c>
      <c r="L1721" s="4">
        <v>10</v>
      </c>
      <c r="M1721" s="4">
        <v>3</v>
      </c>
      <c r="N1721" s="4">
        <v>4</v>
      </c>
      <c r="O1721" s="4" t="s">
        <v>68</v>
      </c>
      <c r="P1721" s="37">
        <f t="shared" si="53"/>
        <v>4304</v>
      </c>
      <c r="R1721" s="43">
        <v>100</v>
      </c>
      <c r="BE1721" s="46">
        <v>430400</v>
      </c>
      <c r="BH1721" s="4">
        <v>50</v>
      </c>
      <c r="BI1721" s="49">
        <v>0</v>
      </c>
      <c r="BJ1721" s="4">
        <v>0.01</v>
      </c>
    </row>
    <row r="1722" spans="1:62" ht="15" x14ac:dyDescent="0.25">
      <c r="A1722" s="4">
        <v>1717</v>
      </c>
      <c r="F1722" s="51" t="s">
        <v>67</v>
      </c>
      <c r="G1722" s="36">
        <v>45915</v>
      </c>
      <c r="L1722" s="4">
        <v>0</v>
      </c>
      <c r="M1722" s="4">
        <v>1</v>
      </c>
      <c r="N1722" s="4">
        <v>94.6</v>
      </c>
      <c r="O1722" s="4" t="s">
        <v>68</v>
      </c>
      <c r="P1722" s="37">
        <f t="shared" si="53"/>
        <v>194.6</v>
      </c>
      <c r="R1722" s="43">
        <v>350</v>
      </c>
      <c r="BE1722" s="46">
        <v>68110</v>
      </c>
      <c r="BH1722" s="4">
        <v>50</v>
      </c>
      <c r="BI1722" s="49">
        <v>0</v>
      </c>
      <c r="BJ1722" s="4">
        <v>0.01</v>
      </c>
    </row>
    <row r="1723" spans="1:62" ht="15" x14ac:dyDescent="0.25">
      <c r="A1723" s="4">
        <v>1718</v>
      </c>
      <c r="F1723" s="51" t="s">
        <v>67</v>
      </c>
      <c r="G1723" s="36">
        <v>32085</v>
      </c>
      <c r="L1723" s="4">
        <v>13</v>
      </c>
      <c r="M1723" s="4">
        <v>0</v>
      </c>
      <c r="N1723" s="4">
        <v>75</v>
      </c>
      <c r="O1723" s="4" t="s">
        <v>68</v>
      </c>
      <c r="P1723" s="37">
        <f t="shared" si="53"/>
        <v>5275</v>
      </c>
      <c r="R1723" s="43">
        <v>190</v>
      </c>
      <c r="BE1723" s="46">
        <v>1002250</v>
      </c>
      <c r="BH1723" s="4">
        <v>50</v>
      </c>
      <c r="BI1723" s="49">
        <v>0</v>
      </c>
      <c r="BJ1723" s="4">
        <v>0.01</v>
      </c>
    </row>
    <row r="1724" spans="1:62" ht="15" x14ac:dyDescent="0.25">
      <c r="A1724" s="4">
        <v>1719</v>
      </c>
      <c r="F1724" s="51" t="s">
        <v>67</v>
      </c>
      <c r="G1724" s="36">
        <v>24928</v>
      </c>
      <c r="L1724" s="4">
        <v>23</v>
      </c>
      <c r="M1724" s="4">
        <v>0</v>
      </c>
      <c r="N1724" s="4">
        <v>5</v>
      </c>
      <c r="O1724" s="4" t="s">
        <v>68</v>
      </c>
      <c r="P1724" s="37">
        <f t="shared" si="53"/>
        <v>9205</v>
      </c>
      <c r="R1724" s="43">
        <v>150</v>
      </c>
      <c r="BE1724" s="46">
        <v>1380750</v>
      </c>
      <c r="BH1724" s="4">
        <v>50</v>
      </c>
      <c r="BI1724" s="49">
        <v>0</v>
      </c>
      <c r="BJ1724" s="4">
        <v>0.01</v>
      </c>
    </row>
    <row r="1725" spans="1:62" ht="15" x14ac:dyDescent="0.25">
      <c r="A1725" s="4">
        <v>1720</v>
      </c>
      <c r="F1725" s="51" t="s">
        <v>67</v>
      </c>
      <c r="G1725" s="36">
        <v>29414</v>
      </c>
      <c r="L1725" s="4">
        <v>1</v>
      </c>
      <c r="M1725" s="4">
        <v>3</v>
      </c>
      <c r="N1725" s="4">
        <v>21.3</v>
      </c>
      <c r="O1725" s="4" t="s">
        <v>68</v>
      </c>
      <c r="P1725" s="37">
        <f t="shared" si="53"/>
        <v>721.3</v>
      </c>
      <c r="R1725" s="43">
        <v>250</v>
      </c>
      <c r="BE1725" s="46">
        <v>180325</v>
      </c>
      <c r="BH1725" s="4">
        <v>50</v>
      </c>
      <c r="BI1725" s="49">
        <v>0</v>
      </c>
      <c r="BJ1725" s="4">
        <v>0.01</v>
      </c>
    </row>
    <row r="1726" spans="1:62" ht="15" x14ac:dyDescent="0.25">
      <c r="A1726" s="4">
        <v>1721</v>
      </c>
      <c r="F1726" s="51" t="s">
        <v>67</v>
      </c>
      <c r="G1726" s="36">
        <v>57053</v>
      </c>
      <c r="L1726" s="4">
        <v>1</v>
      </c>
      <c r="M1726" s="4">
        <v>0</v>
      </c>
      <c r="N1726" s="4">
        <v>0</v>
      </c>
      <c r="O1726" s="4" t="s">
        <v>68</v>
      </c>
      <c r="P1726" s="37">
        <f t="shared" si="53"/>
        <v>400</v>
      </c>
      <c r="R1726" s="43">
        <v>250</v>
      </c>
      <c r="BE1726" s="46">
        <v>100000</v>
      </c>
      <c r="BH1726" s="4">
        <v>50</v>
      </c>
      <c r="BI1726" s="49">
        <v>0</v>
      </c>
      <c r="BJ1726" s="4">
        <v>0.01</v>
      </c>
    </row>
    <row r="1727" spans="1:62" ht="15" x14ac:dyDescent="0.25">
      <c r="A1727" s="4">
        <v>1722</v>
      </c>
      <c r="F1727" s="51" t="s">
        <v>67</v>
      </c>
      <c r="G1727" s="36">
        <v>25068</v>
      </c>
      <c r="L1727" s="4">
        <v>11</v>
      </c>
      <c r="M1727" s="4">
        <v>1</v>
      </c>
      <c r="N1727" s="4">
        <v>57</v>
      </c>
      <c r="O1727" s="4" t="s">
        <v>68</v>
      </c>
      <c r="P1727" s="37">
        <f t="shared" si="53"/>
        <v>4557</v>
      </c>
      <c r="R1727" s="43">
        <v>100</v>
      </c>
      <c r="BE1727" s="46">
        <v>455700</v>
      </c>
      <c r="BH1727" s="4">
        <v>50</v>
      </c>
      <c r="BI1727" s="49">
        <v>0</v>
      </c>
      <c r="BJ1727" s="4">
        <v>0.01</v>
      </c>
    </row>
    <row r="1728" spans="1:62" ht="15" x14ac:dyDescent="0.25">
      <c r="A1728" s="4">
        <v>1723</v>
      </c>
      <c r="F1728" s="51" t="s">
        <v>67</v>
      </c>
      <c r="G1728" s="36">
        <v>26633</v>
      </c>
      <c r="L1728" s="4">
        <v>4</v>
      </c>
      <c r="M1728" s="4">
        <v>1</v>
      </c>
      <c r="N1728" s="4">
        <v>30</v>
      </c>
      <c r="O1728" s="4" t="s">
        <v>68</v>
      </c>
      <c r="P1728" s="37">
        <f t="shared" si="53"/>
        <v>1730</v>
      </c>
      <c r="R1728" s="43">
        <v>330</v>
      </c>
      <c r="BE1728" s="46">
        <v>570900</v>
      </c>
      <c r="BH1728" s="4">
        <v>50</v>
      </c>
      <c r="BI1728" s="49">
        <v>0</v>
      </c>
      <c r="BJ1728" s="4">
        <v>0.01</v>
      </c>
    </row>
    <row r="1729" spans="1:62" ht="15" x14ac:dyDescent="0.25">
      <c r="A1729" s="4">
        <v>1724</v>
      </c>
      <c r="F1729" s="51" t="s">
        <v>67</v>
      </c>
      <c r="G1729" s="36">
        <v>26644</v>
      </c>
      <c r="L1729" s="4">
        <v>1</v>
      </c>
      <c r="M1729" s="4">
        <v>2</v>
      </c>
      <c r="N1729" s="4">
        <v>80</v>
      </c>
      <c r="O1729" s="4" t="s">
        <v>68</v>
      </c>
      <c r="P1729" s="37">
        <f t="shared" si="53"/>
        <v>680</v>
      </c>
      <c r="R1729" s="43">
        <v>350</v>
      </c>
      <c r="BE1729" s="46">
        <v>238000</v>
      </c>
      <c r="BH1729" s="4">
        <v>50</v>
      </c>
      <c r="BI1729" s="49">
        <v>0</v>
      </c>
      <c r="BJ1729" s="4">
        <v>0.01</v>
      </c>
    </row>
    <row r="1730" spans="1:62" ht="15" x14ac:dyDescent="0.25">
      <c r="A1730" s="4">
        <v>1725</v>
      </c>
      <c r="F1730" s="51" t="s">
        <v>67</v>
      </c>
      <c r="G1730" s="36">
        <v>26632</v>
      </c>
      <c r="L1730" s="4">
        <v>0</v>
      </c>
      <c r="M1730" s="4">
        <v>1</v>
      </c>
      <c r="N1730" s="4">
        <v>50</v>
      </c>
      <c r="O1730" s="4" t="s">
        <v>68</v>
      </c>
      <c r="P1730" s="37">
        <f t="shared" ref="P1730:P1793" si="54">+L1730*400+M1730*100+N1730</f>
        <v>150</v>
      </c>
      <c r="R1730" s="43">
        <v>230</v>
      </c>
      <c r="BE1730" s="46">
        <v>34500</v>
      </c>
      <c r="BH1730" s="4">
        <v>50</v>
      </c>
      <c r="BI1730" s="49">
        <v>0</v>
      </c>
      <c r="BJ1730" s="4">
        <v>0.01</v>
      </c>
    </row>
    <row r="1731" spans="1:62" ht="15" x14ac:dyDescent="0.25">
      <c r="A1731" s="4">
        <v>1726</v>
      </c>
      <c r="F1731" s="51" t="s">
        <v>67</v>
      </c>
      <c r="G1731" s="36">
        <v>45326</v>
      </c>
      <c r="L1731" s="4">
        <v>4</v>
      </c>
      <c r="M1731" s="4">
        <v>0</v>
      </c>
      <c r="N1731" s="4">
        <v>16.600000000000001</v>
      </c>
      <c r="O1731" s="4" t="s">
        <v>68</v>
      </c>
      <c r="P1731" s="37">
        <f t="shared" si="54"/>
        <v>1616.6</v>
      </c>
      <c r="R1731" s="43">
        <v>100</v>
      </c>
      <c r="BE1731" s="46">
        <v>161660</v>
      </c>
      <c r="BH1731" s="4">
        <v>50</v>
      </c>
      <c r="BI1731" s="49">
        <v>0</v>
      </c>
      <c r="BJ1731" s="4">
        <v>0.01</v>
      </c>
    </row>
    <row r="1732" spans="1:62" ht="15" x14ac:dyDescent="0.25">
      <c r="A1732" s="4">
        <v>1727</v>
      </c>
      <c r="F1732" s="51" t="s">
        <v>67</v>
      </c>
      <c r="G1732" s="36">
        <v>25051</v>
      </c>
      <c r="L1732" s="4">
        <v>5</v>
      </c>
      <c r="M1732" s="4">
        <v>0</v>
      </c>
      <c r="N1732" s="4">
        <v>40</v>
      </c>
      <c r="O1732" s="4" t="s">
        <v>68</v>
      </c>
      <c r="P1732" s="37">
        <f t="shared" si="54"/>
        <v>2040</v>
      </c>
      <c r="R1732" s="43">
        <v>180</v>
      </c>
      <c r="BE1732" s="46">
        <v>367200</v>
      </c>
      <c r="BH1732" s="4">
        <v>50</v>
      </c>
      <c r="BI1732" s="49">
        <v>0</v>
      </c>
      <c r="BJ1732" s="4">
        <v>0.01</v>
      </c>
    </row>
    <row r="1733" spans="1:62" ht="15" x14ac:dyDescent="0.25">
      <c r="A1733" s="4">
        <v>1728</v>
      </c>
      <c r="F1733" s="51" t="s">
        <v>67</v>
      </c>
      <c r="G1733" s="36">
        <v>39195</v>
      </c>
      <c r="L1733" s="4">
        <v>3</v>
      </c>
      <c r="M1733" s="4">
        <v>0</v>
      </c>
      <c r="N1733" s="4">
        <v>22.8</v>
      </c>
      <c r="O1733" s="4" t="s">
        <v>68</v>
      </c>
      <c r="P1733" s="37">
        <f t="shared" si="54"/>
        <v>1222.8</v>
      </c>
      <c r="R1733" s="43">
        <v>80</v>
      </c>
      <c r="BE1733" s="46">
        <v>97824</v>
      </c>
      <c r="BH1733" s="4">
        <v>50</v>
      </c>
      <c r="BI1733" s="49">
        <v>0</v>
      </c>
      <c r="BJ1733" s="4">
        <v>0.01</v>
      </c>
    </row>
    <row r="1734" spans="1:62" ht="15" x14ac:dyDescent="0.25">
      <c r="A1734" s="4">
        <v>1729</v>
      </c>
      <c r="F1734" s="51" t="s">
        <v>67</v>
      </c>
      <c r="G1734" s="36">
        <v>29466</v>
      </c>
      <c r="L1734" s="4">
        <v>0</v>
      </c>
      <c r="M1734" s="4">
        <v>0</v>
      </c>
      <c r="N1734" s="4">
        <v>82</v>
      </c>
      <c r="O1734" s="4" t="s">
        <v>68</v>
      </c>
      <c r="P1734" s="37">
        <f t="shared" si="54"/>
        <v>82</v>
      </c>
      <c r="R1734" s="43">
        <v>200</v>
      </c>
      <c r="BE1734" s="46">
        <v>16400</v>
      </c>
      <c r="BH1734" s="4">
        <v>50</v>
      </c>
      <c r="BI1734" s="49">
        <v>0</v>
      </c>
      <c r="BJ1734" s="4">
        <v>0.01</v>
      </c>
    </row>
    <row r="1735" spans="1:62" ht="15" x14ac:dyDescent="0.25">
      <c r="A1735" s="4">
        <v>1730</v>
      </c>
      <c r="F1735" s="51" t="s">
        <v>67</v>
      </c>
      <c r="G1735" s="36">
        <v>29465</v>
      </c>
      <c r="L1735" s="4">
        <v>5</v>
      </c>
      <c r="M1735" s="4">
        <v>0</v>
      </c>
      <c r="N1735" s="4">
        <v>7</v>
      </c>
      <c r="O1735" s="4" t="s">
        <v>68</v>
      </c>
      <c r="P1735" s="37">
        <f t="shared" si="54"/>
        <v>2007</v>
      </c>
      <c r="R1735" s="43">
        <v>150</v>
      </c>
      <c r="BE1735" s="46">
        <v>301050</v>
      </c>
      <c r="BH1735" s="4">
        <v>50</v>
      </c>
      <c r="BI1735" s="49">
        <v>0</v>
      </c>
      <c r="BJ1735" s="4">
        <v>0.01</v>
      </c>
    </row>
    <row r="1736" spans="1:62" ht="15" x14ac:dyDescent="0.25">
      <c r="A1736" s="4">
        <v>1731</v>
      </c>
      <c r="F1736" s="51" t="s">
        <v>67</v>
      </c>
      <c r="G1736" s="36">
        <v>26634</v>
      </c>
      <c r="L1736" s="4">
        <v>8</v>
      </c>
      <c r="M1736" s="4">
        <v>1</v>
      </c>
      <c r="N1736" s="4">
        <v>40</v>
      </c>
      <c r="O1736" s="4" t="s">
        <v>68</v>
      </c>
      <c r="P1736" s="37">
        <f t="shared" si="54"/>
        <v>3340</v>
      </c>
      <c r="R1736" s="43">
        <v>260</v>
      </c>
      <c r="BE1736" s="46">
        <v>868400</v>
      </c>
      <c r="BH1736" s="4">
        <v>50</v>
      </c>
      <c r="BI1736" s="49">
        <v>0</v>
      </c>
      <c r="BJ1736" s="4">
        <v>0.01</v>
      </c>
    </row>
    <row r="1737" spans="1:62" ht="15" x14ac:dyDescent="0.25">
      <c r="A1737" s="4">
        <v>1732</v>
      </c>
      <c r="F1737" s="51" t="s">
        <v>67</v>
      </c>
      <c r="G1737" s="36">
        <v>26645</v>
      </c>
      <c r="L1737" s="4">
        <v>6</v>
      </c>
      <c r="M1737" s="4">
        <v>2</v>
      </c>
      <c r="N1737" s="4">
        <v>70</v>
      </c>
      <c r="O1737" s="4" t="s">
        <v>68</v>
      </c>
      <c r="P1737" s="37">
        <f t="shared" si="54"/>
        <v>2670</v>
      </c>
      <c r="R1737" s="43">
        <v>260</v>
      </c>
      <c r="BE1737" s="46">
        <v>694200</v>
      </c>
      <c r="BH1737" s="4">
        <v>50</v>
      </c>
      <c r="BI1737" s="49">
        <v>0</v>
      </c>
      <c r="BJ1737" s="4">
        <v>0.01</v>
      </c>
    </row>
    <row r="1738" spans="1:62" ht="15" x14ac:dyDescent="0.25">
      <c r="A1738" s="4">
        <v>1733</v>
      </c>
      <c r="F1738" s="51" t="s">
        <v>67</v>
      </c>
      <c r="G1738" s="36">
        <v>32877</v>
      </c>
      <c r="L1738" s="4">
        <v>20</v>
      </c>
      <c r="M1738" s="4">
        <v>1</v>
      </c>
      <c r="N1738" s="4">
        <v>20</v>
      </c>
      <c r="O1738" s="4" t="s">
        <v>68</v>
      </c>
      <c r="P1738" s="37">
        <f t="shared" si="54"/>
        <v>8120</v>
      </c>
      <c r="R1738" s="43">
        <v>80</v>
      </c>
      <c r="BE1738" s="46">
        <v>649600</v>
      </c>
      <c r="BH1738" s="4">
        <v>50</v>
      </c>
      <c r="BI1738" s="49">
        <v>0</v>
      </c>
      <c r="BJ1738" s="4">
        <v>0.01</v>
      </c>
    </row>
    <row r="1739" spans="1:62" ht="15" x14ac:dyDescent="0.25">
      <c r="A1739" s="4">
        <v>1734</v>
      </c>
      <c r="F1739" s="51" t="s">
        <v>67</v>
      </c>
      <c r="G1739" s="36">
        <v>24077</v>
      </c>
      <c r="L1739" s="4" t="s">
        <v>73</v>
      </c>
      <c r="M1739" s="4">
        <v>0</v>
      </c>
      <c r="N1739" s="4">
        <v>0</v>
      </c>
      <c r="O1739" s="4" t="s">
        <v>68</v>
      </c>
      <c r="P1739" s="37" t="e">
        <f t="shared" si="54"/>
        <v>#VALUE!</v>
      </c>
      <c r="R1739" s="43">
        <v>100</v>
      </c>
      <c r="BE1739" s="46">
        <v>760000</v>
      </c>
      <c r="BH1739" s="4">
        <v>50</v>
      </c>
      <c r="BI1739" s="49">
        <v>0</v>
      </c>
      <c r="BJ1739" s="4">
        <v>0.01</v>
      </c>
    </row>
    <row r="1740" spans="1:62" ht="15" x14ac:dyDescent="0.25">
      <c r="A1740" s="4">
        <v>1735</v>
      </c>
      <c r="F1740" s="51" t="s">
        <v>67</v>
      </c>
      <c r="G1740" s="36">
        <v>26287</v>
      </c>
      <c r="L1740" s="4">
        <v>16</v>
      </c>
      <c r="M1740" s="4">
        <v>2</v>
      </c>
      <c r="N1740" s="4">
        <v>55</v>
      </c>
      <c r="O1740" s="4" t="s">
        <v>68</v>
      </c>
      <c r="P1740" s="37">
        <f t="shared" si="54"/>
        <v>6655</v>
      </c>
      <c r="R1740" s="43">
        <v>130</v>
      </c>
      <c r="BE1740" s="46">
        <v>865150</v>
      </c>
      <c r="BH1740" s="4">
        <v>50</v>
      </c>
      <c r="BI1740" s="49">
        <v>0</v>
      </c>
      <c r="BJ1740" s="4">
        <v>0.01</v>
      </c>
    </row>
    <row r="1741" spans="1:62" ht="15" x14ac:dyDescent="0.25">
      <c r="A1741" s="4">
        <v>1736</v>
      </c>
      <c r="F1741" s="51" t="s">
        <v>67</v>
      </c>
      <c r="G1741" s="36">
        <v>16527</v>
      </c>
      <c r="L1741" s="4">
        <v>14</v>
      </c>
      <c r="M1741" s="4">
        <v>0</v>
      </c>
      <c r="N1741" s="4">
        <v>30</v>
      </c>
      <c r="O1741" s="4" t="s">
        <v>68</v>
      </c>
      <c r="P1741" s="37">
        <f t="shared" si="54"/>
        <v>5630</v>
      </c>
      <c r="R1741" s="43"/>
      <c r="BE1741" s="4">
        <v>563000</v>
      </c>
      <c r="BH1741" s="4">
        <v>50</v>
      </c>
      <c r="BI1741" s="49">
        <v>0</v>
      </c>
      <c r="BJ1741" s="4">
        <v>0.01</v>
      </c>
    </row>
    <row r="1742" spans="1:62" ht="15" x14ac:dyDescent="0.25">
      <c r="A1742" s="4">
        <v>1737</v>
      </c>
      <c r="F1742" s="51" t="s">
        <v>67</v>
      </c>
      <c r="G1742" s="36">
        <v>29106</v>
      </c>
      <c r="L1742" s="4">
        <v>0</v>
      </c>
      <c r="M1742" s="4">
        <v>1</v>
      </c>
      <c r="N1742" s="4">
        <v>93</v>
      </c>
      <c r="O1742" s="4" t="s">
        <v>68</v>
      </c>
      <c r="P1742" s="37">
        <f t="shared" si="54"/>
        <v>193</v>
      </c>
      <c r="R1742" s="43">
        <v>80</v>
      </c>
      <c r="BE1742" s="46">
        <v>15440</v>
      </c>
      <c r="BH1742" s="4">
        <v>50</v>
      </c>
      <c r="BI1742" s="49">
        <v>0</v>
      </c>
      <c r="BJ1742" s="4">
        <v>0.01</v>
      </c>
    </row>
    <row r="1743" spans="1:62" ht="15" x14ac:dyDescent="0.25">
      <c r="A1743" s="4">
        <v>1738</v>
      </c>
      <c r="F1743" s="51" t="s">
        <v>67</v>
      </c>
      <c r="G1743" s="36">
        <v>26288</v>
      </c>
      <c r="L1743" s="4">
        <v>6</v>
      </c>
      <c r="M1743" s="4">
        <v>3</v>
      </c>
      <c r="N1743" s="4">
        <v>48</v>
      </c>
      <c r="O1743" s="4" t="s">
        <v>68</v>
      </c>
      <c r="P1743" s="37">
        <f t="shared" si="54"/>
        <v>2748</v>
      </c>
      <c r="R1743" s="43"/>
      <c r="BE1743" s="4">
        <v>357240</v>
      </c>
      <c r="BH1743" s="4">
        <v>50</v>
      </c>
      <c r="BI1743" s="49">
        <v>0</v>
      </c>
      <c r="BJ1743" s="4">
        <v>0.01</v>
      </c>
    </row>
    <row r="1744" spans="1:62" ht="15" x14ac:dyDescent="0.25">
      <c r="A1744" s="4">
        <v>1739</v>
      </c>
      <c r="F1744" s="51" t="s">
        <v>67</v>
      </c>
      <c r="G1744" s="36">
        <v>21564</v>
      </c>
      <c r="L1744" s="4">
        <v>2</v>
      </c>
      <c r="M1744" s="4">
        <v>0</v>
      </c>
      <c r="N1744" s="4">
        <v>30</v>
      </c>
      <c r="O1744" s="4" t="s">
        <v>68</v>
      </c>
      <c r="P1744" s="37">
        <f t="shared" si="54"/>
        <v>830</v>
      </c>
      <c r="R1744" s="43">
        <v>80</v>
      </c>
      <c r="BE1744" s="46">
        <v>66400</v>
      </c>
      <c r="BH1744" s="4">
        <v>50</v>
      </c>
      <c r="BI1744" s="49">
        <v>0</v>
      </c>
      <c r="BJ1744" s="4">
        <v>0.01</v>
      </c>
    </row>
    <row r="1745" spans="1:62" ht="15" x14ac:dyDescent="0.25">
      <c r="A1745" s="4">
        <v>1740</v>
      </c>
      <c r="F1745" s="51" t="s">
        <v>67</v>
      </c>
      <c r="G1745" s="36">
        <v>28762</v>
      </c>
      <c r="L1745" s="4">
        <v>16</v>
      </c>
      <c r="M1745" s="4">
        <v>1</v>
      </c>
      <c r="N1745" s="4">
        <v>19</v>
      </c>
      <c r="O1745" s="4" t="s">
        <v>68</v>
      </c>
      <c r="P1745" s="37">
        <f t="shared" si="54"/>
        <v>6519</v>
      </c>
      <c r="R1745" s="43">
        <v>190</v>
      </c>
      <c r="BE1745" s="46">
        <v>1238610</v>
      </c>
      <c r="BH1745" s="4">
        <v>50</v>
      </c>
      <c r="BI1745" s="49">
        <v>0</v>
      </c>
      <c r="BJ1745" s="4">
        <v>0.01</v>
      </c>
    </row>
    <row r="1746" spans="1:62" ht="15" x14ac:dyDescent="0.25">
      <c r="A1746" s="4">
        <v>1741</v>
      </c>
      <c r="F1746" s="51" t="s">
        <v>67</v>
      </c>
      <c r="G1746" s="36">
        <v>26263</v>
      </c>
      <c r="L1746" s="4">
        <v>1</v>
      </c>
      <c r="M1746" s="4">
        <v>0</v>
      </c>
      <c r="N1746" s="4">
        <v>90</v>
      </c>
      <c r="O1746" s="4" t="s">
        <v>68</v>
      </c>
      <c r="P1746" s="37">
        <f t="shared" si="54"/>
        <v>490</v>
      </c>
      <c r="R1746" s="43">
        <v>220</v>
      </c>
      <c r="BE1746" s="46">
        <v>107800</v>
      </c>
      <c r="BH1746" s="4">
        <v>50</v>
      </c>
      <c r="BI1746" s="49">
        <v>0</v>
      </c>
      <c r="BJ1746" s="4">
        <v>0.01</v>
      </c>
    </row>
    <row r="1747" spans="1:62" ht="15" x14ac:dyDescent="0.25">
      <c r="A1747" s="4">
        <v>1742</v>
      </c>
      <c r="F1747" s="51" t="s">
        <v>67</v>
      </c>
      <c r="G1747" s="36">
        <v>28823</v>
      </c>
      <c r="L1747" s="4">
        <v>1</v>
      </c>
      <c r="M1747" s="4">
        <v>0</v>
      </c>
      <c r="N1747" s="4">
        <v>91</v>
      </c>
      <c r="O1747" s="4" t="s">
        <v>68</v>
      </c>
      <c r="P1747" s="37">
        <f t="shared" si="54"/>
        <v>491</v>
      </c>
      <c r="R1747" s="43">
        <v>250</v>
      </c>
      <c r="BE1747" s="46">
        <v>122750</v>
      </c>
      <c r="BH1747" s="4">
        <v>50</v>
      </c>
      <c r="BI1747" s="49">
        <v>0</v>
      </c>
      <c r="BJ1747" s="4">
        <v>0.01</v>
      </c>
    </row>
    <row r="1748" spans="1:62" ht="15" x14ac:dyDescent="0.25">
      <c r="A1748" s="4">
        <v>1743</v>
      </c>
      <c r="F1748" s="51" t="s">
        <v>67</v>
      </c>
      <c r="G1748" s="36">
        <v>43599</v>
      </c>
      <c r="L1748" s="4">
        <v>9</v>
      </c>
      <c r="M1748" s="4">
        <v>0</v>
      </c>
      <c r="N1748" s="4">
        <v>10</v>
      </c>
      <c r="O1748" s="4" t="s">
        <v>68</v>
      </c>
      <c r="P1748" s="37">
        <f t="shared" si="54"/>
        <v>3610</v>
      </c>
      <c r="R1748" s="43">
        <v>100</v>
      </c>
      <c r="BE1748" s="46">
        <v>361000</v>
      </c>
      <c r="BH1748" s="4">
        <v>50</v>
      </c>
      <c r="BI1748" s="49">
        <v>0</v>
      </c>
      <c r="BJ1748" s="4">
        <v>0.01</v>
      </c>
    </row>
    <row r="1749" spans="1:62" ht="15" x14ac:dyDescent="0.25">
      <c r="A1749" s="4">
        <v>1744</v>
      </c>
      <c r="F1749" s="51" t="s">
        <v>67</v>
      </c>
      <c r="G1749" s="36">
        <v>33151</v>
      </c>
      <c r="L1749" s="4">
        <v>5</v>
      </c>
      <c r="M1749" s="4">
        <v>0</v>
      </c>
      <c r="N1749" s="4">
        <v>40</v>
      </c>
      <c r="O1749" s="4" t="s">
        <v>68</v>
      </c>
      <c r="P1749" s="37">
        <f t="shared" si="54"/>
        <v>2040</v>
      </c>
      <c r="R1749" s="43">
        <v>100</v>
      </c>
      <c r="BE1749" s="46">
        <v>204000</v>
      </c>
      <c r="BH1749" s="4">
        <v>50</v>
      </c>
      <c r="BI1749" s="49">
        <v>0</v>
      </c>
      <c r="BJ1749" s="4">
        <v>0.01</v>
      </c>
    </row>
    <row r="1750" spans="1:62" ht="15" x14ac:dyDescent="0.25">
      <c r="A1750" s="4">
        <v>1745</v>
      </c>
      <c r="F1750" s="51" t="s">
        <v>67</v>
      </c>
      <c r="G1750" s="36">
        <v>36393</v>
      </c>
      <c r="L1750" s="4">
        <v>3</v>
      </c>
      <c r="M1750" s="4">
        <v>1</v>
      </c>
      <c r="N1750" s="4">
        <v>57</v>
      </c>
      <c r="O1750" s="4" t="s">
        <v>68</v>
      </c>
      <c r="P1750" s="37">
        <f t="shared" si="54"/>
        <v>1357</v>
      </c>
      <c r="R1750" s="43">
        <v>180</v>
      </c>
      <c r="BE1750" s="46">
        <v>244260</v>
      </c>
      <c r="BH1750" s="4">
        <v>50</v>
      </c>
      <c r="BI1750" s="49">
        <v>0</v>
      </c>
      <c r="BJ1750" s="4">
        <v>0.01</v>
      </c>
    </row>
    <row r="1751" spans="1:62" ht="15" x14ac:dyDescent="0.25">
      <c r="A1751" s="4">
        <v>1746</v>
      </c>
      <c r="F1751" s="51" t="s">
        <v>67</v>
      </c>
      <c r="G1751" s="36">
        <v>26648</v>
      </c>
      <c r="L1751" s="4">
        <v>19</v>
      </c>
      <c r="M1751" s="4">
        <v>1</v>
      </c>
      <c r="N1751" s="4">
        <v>70</v>
      </c>
      <c r="O1751" s="4" t="s">
        <v>68</v>
      </c>
      <c r="P1751" s="37">
        <f t="shared" si="54"/>
        <v>7770</v>
      </c>
      <c r="R1751" s="43">
        <v>140</v>
      </c>
      <c r="BE1751" s="46">
        <v>1087800</v>
      </c>
      <c r="BH1751" s="4">
        <v>50</v>
      </c>
      <c r="BI1751" s="49">
        <v>0</v>
      </c>
      <c r="BJ1751" s="4">
        <v>0.01</v>
      </c>
    </row>
    <row r="1752" spans="1:62" ht="15" x14ac:dyDescent="0.25">
      <c r="A1752" s="4">
        <v>1747</v>
      </c>
      <c r="F1752" s="51" t="s">
        <v>67</v>
      </c>
      <c r="G1752" s="36">
        <v>40887</v>
      </c>
      <c r="L1752" s="4">
        <v>1</v>
      </c>
      <c r="M1752" s="4">
        <v>0</v>
      </c>
      <c r="N1752" s="4">
        <v>51.2</v>
      </c>
      <c r="O1752" s="4" t="s">
        <v>68</v>
      </c>
      <c r="P1752" s="37">
        <f t="shared" si="54"/>
        <v>451.2</v>
      </c>
      <c r="R1752" s="43">
        <v>310</v>
      </c>
      <c r="BE1752" s="46">
        <v>139872</v>
      </c>
      <c r="BH1752" s="4">
        <v>50</v>
      </c>
      <c r="BI1752" s="49">
        <v>0</v>
      </c>
      <c r="BJ1752" s="4">
        <v>0.01</v>
      </c>
    </row>
    <row r="1753" spans="1:62" ht="15" x14ac:dyDescent="0.25">
      <c r="A1753" s="4">
        <v>1748</v>
      </c>
      <c r="F1753" s="51" t="s">
        <v>67</v>
      </c>
      <c r="G1753" s="36">
        <v>28752</v>
      </c>
      <c r="L1753" s="4">
        <v>12</v>
      </c>
      <c r="M1753" s="4">
        <v>3</v>
      </c>
      <c r="N1753" s="4">
        <v>36</v>
      </c>
      <c r="O1753" s="4" t="s">
        <v>68</v>
      </c>
      <c r="P1753" s="37">
        <f t="shared" si="54"/>
        <v>5136</v>
      </c>
      <c r="R1753" s="43">
        <v>100</v>
      </c>
      <c r="BE1753" s="46">
        <v>513600</v>
      </c>
      <c r="BH1753" s="4">
        <v>50</v>
      </c>
      <c r="BI1753" s="49">
        <v>0</v>
      </c>
      <c r="BJ1753" s="4">
        <v>0.01</v>
      </c>
    </row>
    <row r="1754" spans="1:62" ht="15" x14ac:dyDescent="0.25">
      <c r="A1754" s="4">
        <v>1749</v>
      </c>
      <c r="F1754" s="51" t="s">
        <v>67</v>
      </c>
      <c r="G1754" s="36">
        <v>54960</v>
      </c>
      <c r="L1754" s="4">
        <v>1</v>
      </c>
      <c r="M1754" s="4">
        <v>2</v>
      </c>
      <c r="N1754" s="4">
        <v>52</v>
      </c>
      <c r="O1754" s="4" t="s">
        <v>68</v>
      </c>
      <c r="P1754" s="37">
        <f t="shared" si="54"/>
        <v>652</v>
      </c>
      <c r="R1754" s="43">
        <v>80</v>
      </c>
      <c r="BE1754" s="46">
        <v>52160</v>
      </c>
      <c r="BH1754" s="4">
        <v>50</v>
      </c>
      <c r="BI1754" s="49">
        <v>0</v>
      </c>
      <c r="BJ1754" s="4">
        <v>0.01</v>
      </c>
    </row>
    <row r="1755" spans="1:62" ht="15" x14ac:dyDescent="0.25">
      <c r="A1755" s="4">
        <v>1750</v>
      </c>
      <c r="F1755" s="51" t="s">
        <v>67</v>
      </c>
      <c r="G1755" s="36">
        <v>54964</v>
      </c>
      <c r="L1755" s="4">
        <v>4</v>
      </c>
      <c r="M1755" s="4">
        <v>0</v>
      </c>
      <c r="N1755" s="4">
        <v>36</v>
      </c>
      <c r="O1755" s="4" t="s">
        <v>68</v>
      </c>
      <c r="P1755" s="37">
        <f t="shared" si="54"/>
        <v>1636</v>
      </c>
      <c r="R1755" s="43">
        <v>80</v>
      </c>
      <c r="BE1755" s="46">
        <v>130880</v>
      </c>
      <c r="BH1755" s="4">
        <v>50</v>
      </c>
      <c r="BI1755" s="49">
        <v>0</v>
      </c>
      <c r="BJ1755" s="4">
        <v>0.01</v>
      </c>
    </row>
    <row r="1756" spans="1:62" ht="15" x14ac:dyDescent="0.25">
      <c r="A1756" s="4">
        <v>1751</v>
      </c>
      <c r="F1756" s="51" t="s">
        <v>67</v>
      </c>
      <c r="G1756" s="36">
        <v>38877</v>
      </c>
      <c r="L1756" s="4">
        <v>2</v>
      </c>
      <c r="M1756" s="4">
        <v>1</v>
      </c>
      <c r="N1756" s="4">
        <v>45.9</v>
      </c>
      <c r="O1756" s="4" t="s">
        <v>68</v>
      </c>
      <c r="P1756" s="37">
        <f t="shared" si="54"/>
        <v>945.9</v>
      </c>
      <c r="R1756" s="43">
        <v>260</v>
      </c>
      <c r="BE1756" s="46">
        <v>245934</v>
      </c>
      <c r="BH1756" s="4">
        <v>50</v>
      </c>
      <c r="BI1756" s="49">
        <v>0</v>
      </c>
      <c r="BJ1756" s="4">
        <v>0.01</v>
      </c>
    </row>
    <row r="1757" spans="1:62" ht="15" x14ac:dyDescent="0.25">
      <c r="A1757" s="4">
        <v>1752</v>
      </c>
      <c r="F1757" s="51" t="s">
        <v>67</v>
      </c>
      <c r="G1757" s="36">
        <v>44827</v>
      </c>
      <c r="L1757" s="4">
        <v>4</v>
      </c>
      <c r="M1757" s="4">
        <v>1</v>
      </c>
      <c r="N1757" s="4">
        <v>78.599999999999994</v>
      </c>
      <c r="O1757" s="4" t="s">
        <v>68</v>
      </c>
      <c r="P1757" s="37">
        <f t="shared" si="54"/>
        <v>1778.6</v>
      </c>
      <c r="R1757" s="43">
        <v>130</v>
      </c>
      <c r="BE1757" s="46">
        <v>231218</v>
      </c>
      <c r="BH1757" s="4">
        <v>50</v>
      </c>
      <c r="BI1757" s="49">
        <v>0</v>
      </c>
      <c r="BJ1757" s="4">
        <v>0.01</v>
      </c>
    </row>
    <row r="1758" spans="1:62" ht="15" x14ac:dyDescent="0.25">
      <c r="A1758" s="4">
        <v>1753</v>
      </c>
      <c r="F1758" s="51" t="s">
        <v>67</v>
      </c>
      <c r="G1758" s="36">
        <v>29176</v>
      </c>
      <c r="L1758" s="4">
        <v>1</v>
      </c>
      <c r="M1758" s="4">
        <v>1</v>
      </c>
      <c r="N1758" s="4">
        <v>80</v>
      </c>
      <c r="O1758" s="4" t="s">
        <v>68</v>
      </c>
      <c r="P1758" s="37">
        <f t="shared" si="54"/>
        <v>580</v>
      </c>
      <c r="R1758" s="43">
        <v>220</v>
      </c>
      <c r="BE1758" s="46">
        <v>127600</v>
      </c>
      <c r="BH1758" s="4">
        <v>50</v>
      </c>
      <c r="BI1758" s="49">
        <v>0</v>
      </c>
      <c r="BJ1758" s="4">
        <v>0.01</v>
      </c>
    </row>
    <row r="1759" spans="1:62" ht="15" x14ac:dyDescent="0.25">
      <c r="A1759" s="4">
        <v>1754</v>
      </c>
      <c r="F1759" s="51" t="s">
        <v>67</v>
      </c>
      <c r="G1759" s="36">
        <v>29151</v>
      </c>
      <c r="L1759" s="4">
        <v>17</v>
      </c>
      <c r="M1759" s="4">
        <v>2</v>
      </c>
      <c r="N1759" s="4">
        <v>12</v>
      </c>
      <c r="O1759" s="4" t="s">
        <v>68</v>
      </c>
      <c r="P1759" s="37">
        <f t="shared" si="54"/>
        <v>7012</v>
      </c>
      <c r="R1759" s="43">
        <v>100</v>
      </c>
      <c r="BE1759" s="46">
        <v>701200</v>
      </c>
      <c r="BH1759" s="4">
        <v>50</v>
      </c>
      <c r="BI1759" s="49">
        <v>0</v>
      </c>
      <c r="BJ1759" s="4">
        <v>0.01</v>
      </c>
    </row>
    <row r="1760" spans="1:62" ht="15" x14ac:dyDescent="0.25">
      <c r="A1760" s="4">
        <v>1755</v>
      </c>
      <c r="F1760" s="51" t="s">
        <v>67</v>
      </c>
      <c r="G1760" s="36">
        <v>22309</v>
      </c>
      <c r="L1760" s="4">
        <v>12</v>
      </c>
      <c r="M1760" s="4">
        <v>0</v>
      </c>
      <c r="N1760" s="4">
        <v>70</v>
      </c>
      <c r="O1760" s="4" t="s">
        <v>68</v>
      </c>
      <c r="P1760" s="37">
        <f t="shared" si="54"/>
        <v>4870</v>
      </c>
      <c r="R1760" s="43">
        <v>100</v>
      </c>
      <c r="BE1760" s="46">
        <v>487000</v>
      </c>
      <c r="BH1760" s="4">
        <v>50</v>
      </c>
      <c r="BI1760" s="49">
        <v>0</v>
      </c>
      <c r="BJ1760" s="4">
        <v>0.01</v>
      </c>
    </row>
    <row r="1761" spans="1:62" ht="15" x14ac:dyDescent="0.25">
      <c r="A1761" s="4">
        <v>1756</v>
      </c>
      <c r="F1761" s="51" t="s">
        <v>67</v>
      </c>
      <c r="G1761" s="36">
        <v>22311</v>
      </c>
      <c r="L1761" s="4">
        <v>11</v>
      </c>
      <c r="M1761" s="4">
        <v>0</v>
      </c>
      <c r="N1761" s="4">
        <v>70</v>
      </c>
      <c r="O1761" s="4" t="s">
        <v>68</v>
      </c>
      <c r="P1761" s="37">
        <f t="shared" si="54"/>
        <v>4470</v>
      </c>
      <c r="R1761" s="43">
        <v>130</v>
      </c>
      <c r="BE1761" s="46">
        <v>581100</v>
      </c>
      <c r="BH1761" s="4">
        <v>50</v>
      </c>
      <c r="BI1761" s="49">
        <v>0</v>
      </c>
      <c r="BJ1761" s="4">
        <v>0.01</v>
      </c>
    </row>
    <row r="1762" spans="1:62" ht="15" x14ac:dyDescent="0.25">
      <c r="A1762" s="4">
        <v>1757</v>
      </c>
      <c r="F1762" s="51" t="s">
        <v>67</v>
      </c>
      <c r="G1762" s="36">
        <v>42396</v>
      </c>
      <c r="L1762" s="4">
        <v>2</v>
      </c>
      <c r="M1762" s="4">
        <v>3</v>
      </c>
      <c r="N1762" s="4">
        <v>29.9</v>
      </c>
      <c r="O1762" s="4" t="s">
        <v>68</v>
      </c>
      <c r="P1762" s="37">
        <f t="shared" si="54"/>
        <v>1129.9000000000001</v>
      </c>
      <c r="R1762" s="43">
        <v>190</v>
      </c>
      <c r="BE1762" s="46">
        <v>214681.00000000003</v>
      </c>
      <c r="BH1762" s="4">
        <v>50</v>
      </c>
      <c r="BI1762" s="49">
        <v>0</v>
      </c>
      <c r="BJ1762" s="4">
        <v>0.01</v>
      </c>
    </row>
    <row r="1763" spans="1:62" ht="15" x14ac:dyDescent="0.25">
      <c r="A1763" s="4">
        <v>1758</v>
      </c>
      <c r="F1763" s="51" t="s">
        <v>67</v>
      </c>
      <c r="G1763" s="36">
        <v>42584</v>
      </c>
      <c r="L1763" s="4">
        <v>0</v>
      </c>
      <c r="M1763" s="4">
        <v>1</v>
      </c>
      <c r="N1763" s="4">
        <v>31.6</v>
      </c>
      <c r="O1763" s="4" t="s">
        <v>68</v>
      </c>
      <c r="P1763" s="37">
        <f t="shared" si="54"/>
        <v>131.6</v>
      </c>
      <c r="R1763" s="43">
        <v>100</v>
      </c>
      <c r="BE1763" s="46">
        <v>13160</v>
      </c>
      <c r="BH1763" s="4">
        <v>50</v>
      </c>
      <c r="BI1763" s="49">
        <v>0</v>
      </c>
      <c r="BJ1763" s="4">
        <v>0.01</v>
      </c>
    </row>
    <row r="1764" spans="1:62" ht="15" x14ac:dyDescent="0.25">
      <c r="A1764" s="4">
        <v>1759</v>
      </c>
      <c r="F1764" s="51" t="s">
        <v>67</v>
      </c>
      <c r="G1764" s="36">
        <v>41793</v>
      </c>
      <c r="L1764" s="4">
        <v>9</v>
      </c>
      <c r="M1764" s="4">
        <v>0</v>
      </c>
      <c r="N1764" s="4">
        <v>40.200000000000003</v>
      </c>
      <c r="O1764" s="4" t="s">
        <v>68</v>
      </c>
      <c r="P1764" s="37">
        <f t="shared" si="54"/>
        <v>3640.2</v>
      </c>
      <c r="R1764" s="43">
        <v>180</v>
      </c>
      <c r="BE1764" s="46">
        <v>655236</v>
      </c>
      <c r="BH1764" s="4">
        <v>50</v>
      </c>
      <c r="BI1764" s="49">
        <v>0</v>
      </c>
      <c r="BJ1764" s="4">
        <v>0.01</v>
      </c>
    </row>
    <row r="1765" spans="1:62" ht="15" x14ac:dyDescent="0.25">
      <c r="A1765" s="4">
        <v>1760</v>
      </c>
      <c r="F1765" s="51" t="s">
        <v>67</v>
      </c>
      <c r="G1765" s="36">
        <v>46738</v>
      </c>
      <c r="L1765" s="4">
        <v>10</v>
      </c>
      <c r="M1765" s="4">
        <v>2</v>
      </c>
      <c r="N1765" s="4">
        <v>22.6</v>
      </c>
      <c r="O1765" s="4" t="s">
        <v>68</v>
      </c>
      <c r="P1765" s="37">
        <f t="shared" si="54"/>
        <v>4222.6000000000004</v>
      </c>
      <c r="R1765" s="43">
        <v>80</v>
      </c>
      <c r="BE1765" s="46">
        <v>337808</v>
      </c>
      <c r="BH1765" s="4">
        <v>50</v>
      </c>
      <c r="BI1765" s="49">
        <v>0</v>
      </c>
      <c r="BJ1765" s="4">
        <v>0.01</v>
      </c>
    </row>
    <row r="1766" spans="1:62" ht="15" x14ac:dyDescent="0.25">
      <c r="A1766" s="4">
        <v>1761</v>
      </c>
      <c r="F1766" s="51" t="s">
        <v>67</v>
      </c>
      <c r="G1766" s="36">
        <v>32935</v>
      </c>
      <c r="L1766" s="4">
        <v>1</v>
      </c>
      <c r="M1766" s="4">
        <v>2</v>
      </c>
      <c r="N1766" s="4">
        <v>13</v>
      </c>
      <c r="O1766" s="4" t="s">
        <v>68</v>
      </c>
      <c r="P1766" s="37">
        <f t="shared" si="54"/>
        <v>613</v>
      </c>
      <c r="R1766" s="43">
        <v>180</v>
      </c>
      <c r="BE1766" s="46">
        <v>110340</v>
      </c>
      <c r="BH1766" s="4">
        <v>50</v>
      </c>
      <c r="BI1766" s="49">
        <v>0</v>
      </c>
      <c r="BJ1766" s="4">
        <v>0.01</v>
      </c>
    </row>
    <row r="1767" spans="1:62" ht="15" x14ac:dyDescent="0.25">
      <c r="A1767" s="4">
        <v>1762</v>
      </c>
      <c r="F1767" s="51" t="s">
        <v>67</v>
      </c>
      <c r="G1767" s="36">
        <v>29460</v>
      </c>
      <c r="L1767" s="4">
        <v>0</v>
      </c>
      <c r="M1767" s="4">
        <v>1</v>
      </c>
      <c r="N1767" s="4">
        <v>47</v>
      </c>
      <c r="O1767" s="4" t="s">
        <v>68</v>
      </c>
      <c r="P1767" s="37">
        <f t="shared" si="54"/>
        <v>147</v>
      </c>
      <c r="R1767" s="43">
        <v>80</v>
      </c>
      <c r="BE1767" s="46">
        <v>11760</v>
      </c>
      <c r="BH1767" s="4">
        <v>50</v>
      </c>
      <c r="BI1767" s="49">
        <v>0</v>
      </c>
      <c r="BJ1767" s="4">
        <v>0.01</v>
      </c>
    </row>
    <row r="1768" spans="1:62" ht="15" x14ac:dyDescent="0.25">
      <c r="A1768" s="4">
        <v>1763</v>
      </c>
      <c r="F1768" s="51" t="s">
        <v>67</v>
      </c>
      <c r="G1768" s="36">
        <v>29316</v>
      </c>
      <c r="L1768" s="4">
        <v>5</v>
      </c>
      <c r="M1768" s="4">
        <v>1</v>
      </c>
      <c r="N1768" s="4">
        <v>15</v>
      </c>
      <c r="O1768" s="4" t="s">
        <v>68</v>
      </c>
      <c r="P1768" s="37">
        <f t="shared" si="54"/>
        <v>2115</v>
      </c>
      <c r="R1768" s="43">
        <v>100</v>
      </c>
      <c r="BE1768" s="46">
        <v>211500</v>
      </c>
      <c r="BH1768" s="4">
        <v>50</v>
      </c>
      <c r="BI1768" s="49">
        <v>0</v>
      </c>
      <c r="BJ1768" s="4">
        <v>0.01</v>
      </c>
    </row>
    <row r="1769" spans="1:62" ht="15" x14ac:dyDescent="0.25">
      <c r="A1769" s="4">
        <v>1764</v>
      </c>
      <c r="F1769" s="51" t="s">
        <v>67</v>
      </c>
      <c r="G1769" s="36">
        <v>43995</v>
      </c>
      <c r="L1769" s="4">
        <v>6</v>
      </c>
      <c r="M1769" s="4">
        <v>2</v>
      </c>
      <c r="N1769" s="4">
        <v>76.8</v>
      </c>
      <c r="O1769" s="4" t="s">
        <v>68</v>
      </c>
      <c r="P1769" s="37">
        <f t="shared" si="54"/>
        <v>2676.8</v>
      </c>
      <c r="R1769" s="43">
        <v>100</v>
      </c>
      <c r="BE1769" s="46">
        <v>267680</v>
      </c>
      <c r="BH1769" s="4">
        <v>50</v>
      </c>
      <c r="BI1769" s="49">
        <v>0</v>
      </c>
      <c r="BJ1769" s="4">
        <v>0.01</v>
      </c>
    </row>
    <row r="1770" spans="1:62" ht="15" x14ac:dyDescent="0.25">
      <c r="A1770" s="4">
        <v>1765</v>
      </c>
      <c r="F1770" s="51" t="s">
        <v>67</v>
      </c>
      <c r="G1770" s="36">
        <v>26508</v>
      </c>
      <c r="L1770" s="4">
        <v>4</v>
      </c>
      <c r="M1770" s="4">
        <v>0</v>
      </c>
      <c r="N1770" s="4">
        <v>70</v>
      </c>
      <c r="O1770" s="4" t="s">
        <v>68</v>
      </c>
      <c r="P1770" s="37">
        <f t="shared" si="54"/>
        <v>1670</v>
      </c>
      <c r="R1770" s="43">
        <v>180</v>
      </c>
      <c r="BE1770" s="46">
        <v>300600</v>
      </c>
      <c r="BH1770" s="4">
        <v>50</v>
      </c>
      <c r="BI1770" s="49">
        <v>0</v>
      </c>
      <c r="BJ1770" s="4">
        <v>0.01</v>
      </c>
    </row>
    <row r="1771" spans="1:62" ht="15" x14ac:dyDescent="0.25">
      <c r="A1771" s="4">
        <v>1766</v>
      </c>
      <c r="F1771" s="51" t="s">
        <v>67</v>
      </c>
      <c r="G1771" s="36">
        <v>51378</v>
      </c>
      <c r="L1771" s="4">
        <v>6</v>
      </c>
      <c r="M1771" s="4">
        <v>3</v>
      </c>
      <c r="N1771" s="4">
        <v>63</v>
      </c>
      <c r="O1771" s="4" t="s">
        <v>68</v>
      </c>
      <c r="P1771" s="37">
        <f t="shared" si="54"/>
        <v>2763</v>
      </c>
      <c r="R1771" s="43">
        <v>80</v>
      </c>
      <c r="BE1771" s="46">
        <v>221040</v>
      </c>
      <c r="BH1771" s="4">
        <v>50</v>
      </c>
      <c r="BI1771" s="49">
        <v>0</v>
      </c>
      <c r="BJ1771" s="4">
        <v>0.01</v>
      </c>
    </row>
    <row r="1772" spans="1:62" ht="15" x14ac:dyDescent="0.25">
      <c r="A1772" s="4">
        <v>1767</v>
      </c>
      <c r="F1772" s="51" t="s">
        <v>67</v>
      </c>
      <c r="G1772" s="36">
        <v>32106</v>
      </c>
      <c r="L1772" s="4">
        <v>2</v>
      </c>
      <c r="M1772" s="4">
        <v>2</v>
      </c>
      <c r="N1772" s="4">
        <v>40</v>
      </c>
      <c r="O1772" s="4" t="s">
        <v>68</v>
      </c>
      <c r="P1772" s="37">
        <f t="shared" si="54"/>
        <v>1040</v>
      </c>
      <c r="R1772" s="43">
        <v>80</v>
      </c>
      <c r="BE1772" s="46">
        <v>83200</v>
      </c>
      <c r="BH1772" s="4">
        <v>50</v>
      </c>
      <c r="BI1772" s="49">
        <v>0</v>
      </c>
      <c r="BJ1772" s="4">
        <v>0.01</v>
      </c>
    </row>
    <row r="1773" spans="1:62" ht="15" x14ac:dyDescent="0.25">
      <c r="A1773" s="4">
        <v>1768</v>
      </c>
      <c r="F1773" s="51" t="s">
        <v>67</v>
      </c>
      <c r="G1773" s="36">
        <v>26129</v>
      </c>
      <c r="L1773" s="4">
        <v>15</v>
      </c>
      <c r="M1773" s="4">
        <v>3</v>
      </c>
      <c r="N1773" s="4">
        <v>20</v>
      </c>
      <c r="O1773" s="4" t="s">
        <v>68</v>
      </c>
      <c r="P1773" s="37">
        <f t="shared" si="54"/>
        <v>6320</v>
      </c>
      <c r="R1773" s="43">
        <v>80</v>
      </c>
      <c r="BE1773" s="46">
        <v>505600</v>
      </c>
      <c r="BH1773" s="4">
        <v>50</v>
      </c>
      <c r="BI1773" s="49">
        <v>0</v>
      </c>
      <c r="BJ1773" s="4">
        <v>0.01</v>
      </c>
    </row>
    <row r="1774" spans="1:62" ht="15" x14ac:dyDescent="0.25">
      <c r="A1774" s="4">
        <v>1769</v>
      </c>
      <c r="F1774" s="51" t="s">
        <v>67</v>
      </c>
      <c r="G1774" s="36">
        <v>57521</v>
      </c>
      <c r="L1774" s="4">
        <v>0</v>
      </c>
      <c r="M1774" s="4">
        <v>2</v>
      </c>
      <c r="N1774" s="4">
        <v>93.2</v>
      </c>
      <c r="O1774" s="4" t="s">
        <v>68</v>
      </c>
      <c r="P1774" s="37">
        <f t="shared" si="54"/>
        <v>293.2</v>
      </c>
      <c r="R1774" s="43">
        <v>80</v>
      </c>
      <c r="BE1774" s="46">
        <v>23456</v>
      </c>
      <c r="BH1774" s="4">
        <v>50</v>
      </c>
      <c r="BI1774" s="49">
        <v>0</v>
      </c>
      <c r="BJ1774" s="4">
        <v>0.01</v>
      </c>
    </row>
    <row r="1775" spans="1:62" ht="15" x14ac:dyDescent="0.25">
      <c r="A1775" s="4">
        <v>1770</v>
      </c>
      <c r="F1775" s="51" t="s">
        <v>67</v>
      </c>
      <c r="G1775" s="36">
        <v>21584</v>
      </c>
      <c r="L1775" s="4">
        <v>4</v>
      </c>
      <c r="M1775" s="4">
        <v>1</v>
      </c>
      <c r="N1775" s="4">
        <v>60</v>
      </c>
      <c r="O1775" s="4" t="s">
        <v>68</v>
      </c>
      <c r="P1775" s="37">
        <f t="shared" si="54"/>
        <v>1760</v>
      </c>
      <c r="R1775" s="43">
        <v>80</v>
      </c>
      <c r="BE1775" s="46">
        <v>140800</v>
      </c>
      <c r="BH1775" s="4">
        <v>50</v>
      </c>
      <c r="BI1775" s="49">
        <v>0</v>
      </c>
      <c r="BJ1775" s="4">
        <v>0.01</v>
      </c>
    </row>
    <row r="1776" spans="1:62" ht="15" x14ac:dyDescent="0.25">
      <c r="A1776" s="4">
        <v>1771</v>
      </c>
      <c r="F1776" s="51" t="s">
        <v>67</v>
      </c>
      <c r="G1776" s="36">
        <v>54936</v>
      </c>
      <c r="L1776" s="4">
        <v>9</v>
      </c>
      <c r="M1776" s="4">
        <v>1</v>
      </c>
      <c r="N1776" s="4">
        <v>44</v>
      </c>
      <c r="O1776" s="4" t="s">
        <v>68</v>
      </c>
      <c r="P1776" s="37">
        <f t="shared" si="54"/>
        <v>3744</v>
      </c>
      <c r="R1776" s="43">
        <v>80</v>
      </c>
      <c r="BE1776" s="46">
        <v>299520</v>
      </c>
      <c r="BH1776" s="4">
        <v>50</v>
      </c>
      <c r="BI1776" s="49">
        <v>0</v>
      </c>
      <c r="BJ1776" s="4">
        <v>0.01</v>
      </c>
    </row>
    <row r="1777" spans="1:62" ht="15" x14ac:dyDescent="0.25">
      <c r="A1777" s="4">
        <v>1772</v>
      </c>
      <c r="F1777" s="51" t="s">
        <v>67</v>
      </c>
      <c r="G1777" s="36">
        <v>54495</v>
      </c>
      <c r="L1777" s="4">
        <v>3</v>
      </c>
      <c r="M1777" s="4">
        <v>3</v>
      </c>
      <c r="N1777" s="4">
        <v>57</v>
      </c>
      <c r="O1777" s="4" t="s">
        <v>68</v>
      </c>
      <c r="P1777" s="37">
        <f t="shared" si="54"/>
        <v>1557</v>
      </c>
      <c r="R1777" s="43">
        <v>100</v>
      </c>
      <c r="BE1777" s="46">
        <v>155700</v>
      </c>
      <c r="BH1777" s="4">
        <v>50</v>
      </c>
      <c r="BI1777" s="49">
        <v>0</v>
      </c>
      <c r="BJ1777" s="4">
        <v>0.01</v>
      </c>
    </row>
    <row r="1778" spans="1:62" ht="15" x14ac:dyDescent="0.25">
      <c r="A1778" s="4">
        <v>1773</v>
      </c>
      <c r="F1778" s="51" t="s">
        <v>67</v>
      </c>
      <c r="G1778" s="36">
        <v>25050</v>
      </c>
      <c r="L1778" s="4">
        <v>3</v>
      </c>
      <c r="M1778" s="4">
        <v>3</v>
      </c>
      <c r="N1778" s="4">
        <v>30</v>
      </c>
      <c r="O1778" s="4" t="s">
        <v>68</v>
      </c>
      <c r="P1778" s="37">
        <f t="shared" si="54"/>
        <v>1530</v>
      </c>
      <c r="R1778" s="43">
        <v>180</v>
      </c>
      <c r="BE1778" s="46">
        <v>275400</v>
      </c>
      <c r="BH1778" s="4">
        <v>50</v>
      </c>
      <c r="BI1778" s="49">
        <v>0</v>
      </c>
      <c r="BJ1778" s="4">
        <v>0.01</v>
      </c>
    </row>
    <row r="1779" spans="1:62" ht="15" x14ac:dyDescent="0.25">
      <c r="A1779" s="4">
        <v>1774</v>
      </c>
      <c r="F1779" s="51" t="s">
        <v>67</v>
      </c>
      <c r="G1779" s="36">
        <v>34966</v>
      </c>
      <c r="L1779" s="4">
        <v>7</v>
      </c>
      <c r="M1779" s="4">
        <v>0</v>
      </c>
      <c r="N1779" s="4">
        <v>15</v>
      </c>
      <c r="O1779" s="4" t="s">
        <v>68</v>
      </c>
      <c r="P1779" s="37">
        <f t="shared" si="54"/>
        <v>2815</v>
      </c>
      <c r="R1779" s="43">
        <v>80</v>
      </c>
      <c r="BE1779" s="46">
        <v>225200</v>
      </c>
      <c r="BH1779" s="4">
        <v>50</v>
      </c>
      <c r="BI1779" s="49">
        <v>0</v>
      </c>
      <c r="BJ1779" s="4">
        <v>0.01</v>
      </c>
    </row>
    <row r="1780" spans="1:62" ht="15" x14ac:dyDescent="0.25">
      <c r="A1780" s="4">
        <v>1775</v>
      </c>
      <c r="F1780" s="51" t="s">
        <v>67</v>
      </c>
      <c r="G1780" s="36">
        <v>24107</v>
      </c>
      <c r="L1780" s="4">
        <v>24</v>
      </c>
      <c r="M1780" s="4">
        <v>2</v>
      </c>
      <c r="N1780" s="4">
        <v>0</v>
      </c>
      <c r="O1780" s="4" t="s">
        <v>68</v>
      </c>
      <c r="P1780" s="37">
        <f t="shared" si="54"/>
        <v>9800</v>
      </c>
      <c r="R1780" s="43">
        <v>100</v>
      </c>
      <c r="BE1780" s="46">
        <v>980000</v>
      </c>
      <c r="BH1780" s="4">
        <v>50</v>
      </c>
      <c r="BI1780" s="49">
        <v>0</v>
      </c>
      <c r="BJ1780" s="4">
        <v>0.01</v>
      </c>
    </row>
    <row r="1781" spans="1:62" ht="15" x14ac:dyDescent="0.25">
      <c r="A1781" s="4">
        <v>1776</v>
      </c>
      <c r="F1781" s="51" t="s">
        <v>67</v>
      </c>
      <c r="G1781" s="36">
        <v>26309</v>
      </c>
      <c r="L1781" s="4">
        <v>6</v>
      </c>
      <c r="M1781" s="4">
        <v>2</v>
      </c>
      <c r="N1781" s="4">
        <v>42</v>
      </c>
      <c r="O1781" s="4" t="s">
        <v>68</v>
      </c>
      <c r="P1781" s="37">
        <f t="shared" si="54"/>
        <v>2642</v>
      </c>
      <c r="R1781" s="43">
        <v>130</v>
      </c>
      <c r="BE1781" s="46">
        <v>343460</v>
      </c>
      <c r="BH1781" s="4">
        <v>50</v>
      </c>
      <c r="BI1781" s="49">
        <v>0</v>
      </c>
      <c r="BJ1781" s="4">
        <v>0.01</v>
      </c>
    </row>
    <row r="1782" spans="1:62" ht="15" x14ac:dyDescent="0.25">
      <c r="A1782" s="4">
        <v>1777</v>
      </c>
      <c r="F1782" s="51" t="s">
        <v>67</v>
      </c>
      <c r="G1782" s="36">
        <v>28165</v>
      </c>
      <c r="L1782" s="4">
        <v>14</v>
      </c>
      <c r="M1782" s="4">
        <v>2</v>
      </c>
      <c r="N1782" s="4">
        <v>9</v>
      </c>
      <c r="O1782" s="4" t="s">
        <v>68</v>
      </c>
      <c r="P1782" s="37">
        <f t="shared" si="54"/>
        <v>5809</v>
      </c>
      <c r="R1782" s="43">
        <v>80</v>
      </c>
      <c r="BE1782" s="46">
        <v>464720</v>
      </c>
      <c r="BH1782" s="4">
        <v>50</v>
      </c>
      <c r="BI1782" s="49">
        <v>0</v>
      </c>
      <c r="BJ1782" s="4">
        <v>0.01</v>
      </c>
    </row>
    <row r="1783" spans="1:62" ht="15" x14ac:dyDescent="0.25">
      <c r="A1783" s="4">
        <v>1778</v>
      </c>
      <c r="F1783" s="51" t="s">
        <v>67</v>
      </c>
      <c r="G1783" s="36">
        <v>43020</v>
      </c>
      <c r="L1783" s="4">
        <v>1</v>
      </c>
      <c r="M1783" s="4">
        <v>2</v>
      </c>
      <c r="N1783" s="4">
        <v>56.2</v>
      </c>
      <c r="O1783" s="4" t="s">
        <v>68</v>
      </c>
      <c r="P1783" s="37">
        <f t="shared" si="54"/>
        <v>656.2</v>
      </c>
      <c r="R1783" s="43">
        <v>150</v>
      </c>
      <c r="BE1783" s="46">
        <v>98430</v>
      </c>
      <c r="BH1783" s="4">
        <v>50</v>
      </c>
      <c r="BI1783" s="49">
        <v>0</v>
      </c>
      <c r="BJ1783" s="4">
        <v>0.01</v>
      </c>
    </row>
    <row r="1784" spans="1:62" ht="15" x14ac:dyDescent="0.25">
      <c r="A1784" s="4">
        <v>1779</v>
      </c>
      <c r="F1784" s="51" t="s">
        <v>67</v>
      </c>
      <c r="G1784" s="36">
        <v>40658</v>
      </c>
      <c r="L1784" s="4">
        <v>8</v>
      </c>
      <c r="M1784" s="4">
        <v>0</v>
      </c>
      <c r="N1784" s="4">
        <v>23</v>
      </c>
      <c r="O1784" s="4" t="s">
        <v>68</v>
      </c>
      <c r="P1784" s="37">
        <f t="shared" si="54"/>
        <v>3223</v>
      </c>
      <c r="R1784" s="43">
        <v>130</v>
      </c>
      <c r="BE1784" s="46">
        <v>418990</v>
      </c>
      <c r="BH1784" s="4">
        <v>50</v>
      </c>
      <c r="BI1784" s="49">
        <v>0</v>
      </c>
      <c r="BJ1784" s="4">
        <v>0.01</v>
      </c>
    </row>
    <row r="1785" spans="1:62" ht="15" x14ac:dyDescent="0.25">
      <c r="A1785" s="4">
        <v>1780</v>
      </c>
      <c r="F1785" s="51" t="s">
        <v>67</v>
      </c>
      <c r="G1785" s="36">
        <v>30591</v>
      </c>
      <c r="L1785" s="4">
        <v>9</v>
      </c>
      <c r="M1785" s="4">
        <v>3</v>
      </c>
      <c r="N1785" s="4">
        <v>54.1</v>
      </c>
      <c r="O1785" s="4" t="s">
        <v>68</v>
      </c>
      <c r="P1785" s="37">
        <f t="shared" si="54"/>
        <v>3954.1</v>
      </c>
      <c r="R1785" s="43">
        <v>100</v>
      </c>
      <c r="BE1785" s="46">
        <v>395410</v>
      </c>
      <c r="BH1785" s="4">
        <v>50</v>
      </c>
      <c r="BI1785" s="49">
        <v>0</v>
      </c>
      <c r="BJ1785" s="4">
        <v>0.01</v>
      </c>
    </row>
    <row r="1786" spans="1:62" ht="15" x14ac:dyDescent="0.25">
      <c r="A1786" s="4">
        <v>1781</v>
      </c>
      <c r="F1786" s="51" t="s">
        <v>67</v>
      </c>
      <c r="G1786" s="36">
        <v>26141</v>
      </c>
      <c r="L1786" s="4">
        <v>5</v>
      </c>
      <c r="M1786" s="4">
        <v>0</v>
      </c>
      <c r="N1786" s="4">
        <v>50</v>
      </c>
      <c r="O1786" s="4" t="s">
        <v>68</v>
      </c>
      <c r="P1786" s="37">
        <f t="shared" si="54"/>
        <v>2050</v>
      </c>
      <c r="R1786" s="43">
        <v>80</v>
      </c>
      <c r="BE1786" s="46">
        <v>164000</v>
      </c>
      <c r="BH1786" s="4">
        <v>50</v>
      </c>
      <c r="BI1786" s="49">
        <v>0</v>
      </c>
      <c r="BJ1786" s="4">
        <v>0.01</v>
      </c>
    </row>
    <row r="1787" spans="1:62" ht="15" x14ac:dyDescent="0.25">
      <c r="A1787" s="4">
        <v>1782</v>
      </c>
      <c r="F1787" s="51" t="s">
        <v>67</v>
      </c>
      <c r="G1787" s="36">
        <v>17581</v>
      </c>
      <c r="L1787" s="4">
        <v>1</v>
      </c>
      <c r="M1787" s="4">
        <v>2</v>
      </c>
      <c r="N1787" s="4">
        <v>29</v>
      </c>
      <c r="O1787" s="4" t="s">
        <v>68</v>
      </c>
      <c r="P1787" s="37">
        <f t="shared" si="54"/>
        <v>629</v>
      </c>
      <c r="R1787" s="43">
        <v>260</v>
      </c>
      <c r="BE1787" s="46">
        <v>163540</v>
      </c>
      <c r="BH1787" s="4">
        <v>50</v>
      </c>
      <c r="BI1787" s="49">
        <v>0</v>
      </c>
      <c r="BJ1787" s="4">
        <v>0.01</v>
      </c>
    </row>
    <row r="1788" spans="1:62" ht="15" x14ac:dyDescent="0.25">
      <c r="A1788" s="4">
        <v>1783</v>
      </c>
      <c r="F1788" s="51" t="s">
        <v>67</v>
      </c>
      <c r="G1788" s="36">
        <v>35422</v>
      </c>
      <c r="L1788" s="4">
        <v>6</v>
      </c>
      <c r="M1788" s="4">
        <v>1</v>
      </c>
      <c r="N1788" s="4">
        <v>42</v>
      </c>
      <c r="O1788" s="4" t="s">
        <v>68</v>
      </c>
      <c r="P1788" s="37">
        <f t="shared" si="54"/>
        <v>2542</v>
      </c>
      <c r="R1788" s="43">
        <v>80</v>
      </c>
      <c r="BE1788" s="46">
        <v>203360</v>
      </c>
      <c r="BH1788" s="4">
        <v>50</v>
      </c>
      <c r="BI1788" s="49">
        <v>0</v>
      </c>
      <c r="BJ1788" s="4">
        <v>0.01</v>
      </c>
    </row>
    <row r="1789" spans="1:62" ht="15" x14ac:dyDescent="0.25">
      <c r="A1789" s="4">
        <v>1784</v>
      </c>
      <c r="F1789" s="51" t="s">
        <v>67</v>
      </c>
      <c r="G1789" s="36">
        <v>40084</v>
      </c>
      <c r="L1789" s="4">
        <v>0</v>
      </c>
      <c r="M1789" s="4">
        <v>0</v>
      </c>
      <c r="N1789" s="4">
        <v>64</v>
      </c>
      <c r="O1789" s="4" t="s">
        <v>68</v>
      </c>
      <c r="P1789" s="37">
        <f t="shared" si="54"/>
        <v>64</v>
      </c>
      <c r="R1789" s="43">
        <v>250</v>
      </c>
      <c r="BE1789" s="46">
        <v>16000</v>
      </c>
      <c r="BH1789" s="4">
        <v>50</v>
      </c>
      <c r="BI1789" s="49">
        <v>0</v>
      </c>
      <c r="BJ1789" s="4">
        <v>0.01</v>
      </c>
    </row>
    <row r="1790" spans="1:62" ht="15" x14ac:dyDescent="0.25">
      <c r="A1790" s="4">
        <v>1785</v>
      </c>
      <c r="F1790" s="51" t="s">
        <v>67</v>
      </c>
      <c r="G1790" s="36">
        <v>40075</v>
      </c>
      <c r="L1790" s="4">
        <v>0</v>
      </c>
      <c r="M1790" s="4">
        <v>2</v>
      </c>
      <c r="N1790" s="4">
        <v>31</v>
      </c>
      <c r="O1790" s="4" t="s">
        <v>68</v>
      </c>
      <c r="P1790" s="37">
        <f t="shared" si="54"/>
        <v>231</v>
      </c>
      <c r="R1790" s="43">
        <v>300</v>
      </c>
      <c r="BE1790" s="46">
        <v>69300</v>
      </c>
      <c r="BH1790" s="4">
        <v>50</v>
      </c>
      <c r="BI1790" s="49">
        <v>0</v>
      </c>
      <c r="BJ1790" s="4">
        <v>0.01</v>
      </c>
    </row>
    <row r="1791" spans="1:62" ht="15" x14ac:dyDescent="0.25">
      <c r="A1791" s="4">
        <v>1786</v>
      </c>
      <c r="F1791" s="51" t="s">
        <v>67</v>
      </c>
      <c r="G1791" s="36">
        <v>47634</v>
      </c>
      <c r="L1791" s="4">
        <v>1</v>
      </c>
      <c r="M1791" s="4">
        <v>0</v>
      </c>
      <c r="N1791" s="4">
        <v>73.400000000000006</v>
      </c>
      <c r="O1791" s="4" t="s">
        <v>68</v>
      </c>
      <c r="P1791" s="37">
        <f t="shared" si="54"/>
        <v>473.4</v>
      </c>
      <c r="R1791" s="43">
        <v>200</v>
      </c>
      <c r="BE1791" s="46">
        <v>94680</v>
      </c>
      <c r="BH1791" s="4">
        <v>50</v>
      </c>
      <c r="BI1791" s="49">
        <v>0</v>
      </c>
      <c r="BJ1791" s="4">
        <v>0.01</v>
      </c>
    </row>
    <row r="1792" spans="1:62" ht="15" x14ac:dyDescent="0.25">
      <c r="A1792" s="4">
        <v>1787</v>
      </c>
      <c r="F1792" s="51" t="s">
        <v>67</v>
      </c>
      <c r="G1792" s="36">
        <v>47579</v>
      </c>
      <c r="L1792" s="4">
        <v>4</v>
      </c>
      <c r="M1792" s="4">
        <v>1</v>
      </c>
      <c r="N1792" s="4">
        <v>55.4</v>
      </c>
      <c r="O1792" s="4" t="s">
        <v>68</v>
      </c>
      <c r="P1792" s="37">
        <f t="shared" si="54"/>
        <v>1755.4</v>
      </c>
      <c r="R1792" s="43">
        <v>130</v>
      </c>
      <c r="BE1792" s="46">
        <v>228202</v>
      </c>
      <c r="BH1792" s="4">
        <v>50</v>
      </c>
      <c r="BI1792" s="49">
        <v>0</v>
      </c>
      <c r="BJ1792" s="4">
        <v>0.01</v>
      </c>
    </row>
    <row r="1793" spans="1:62" ht="15" x14ac:dyDescent="0.25">
      <c r="A1793" s="4">
        <v>1788</v>
      </c>
      <c r="F1793" s="51" t="s">
        <v>67</v>
      </c>
      <c r="G1793" s="36">
        <v>29348</v>
      </c>
      <c r="L1793" s="4">
        <v>3</v>
      </c>
      <c r="M1793" s="4">
        <v>0</v>
      </c>
      <c r="N1793" s="4">
        <v>37</v>
      </c>
      <c r="O1793" s="4" t="s">
        <v>68</v>
      </c>
      <c r="P1793" s="37">
        <f t="shared" si="54"/>
        <v>1237</v>
      </c>
      <c r="R1793" s="43">
        <v>80</v>
      </c>
      <c r="BE1793" s="46">
        <v>98960</v>
      </c>
      <c r="BH1793" s="4">
        <v>50</v>
      </c>
      <c r="BI1793" s="49">
        <v>0</v>
      </c>
      <c r="BJ1793" s="4">
        <v>0.01</v>
      </c>
    </row>
    <row r="1794" spans="1:62" ht="15" x14ac:dyDescent="0.25">
      <c r="A1794" s="4">
        <v>1789</v>
      </c>
      <c r="F1794" s="51" t="s">
        <v>67</v>
      </c>
      <c r="G1794" s="36">
        <v>35260</v>
      </c>
      <c r="L1794" s="4">
        <v>1</v>
      </c>
      <c r="M1794" s="4">
        <v>2</v>
      </c>
      <c r="N1794" s="4">
        <v>57</v>
      </c>
      <c r="O1794" s="4" t="s">
        <v>68</v>
      </c>
      <c r="P1794" s="37">
        <f t="shared" ref="P1794:P1857" si="55">+L1794*400+M1794*100+N1794</f>
        <v>657</v>
      </c>
      <c r="R1794" s="43">
        <v>80</v>
      </c>
      <c r="BE1794" s="46">
        <v>52560</v>
      </c>
      <c r="BH1794" s="4">
        <v>50</v>
      </c>
      <c r="BI1794" s="49">
        <v>0</v>
      </c>
      <c r="BJ1794" s="4">
        <v>0.01</v>
      </c>
    </row>
    <row r="1795" spans="1:62" ht="15" x14ac:dyDescent="0.25">
      <c r="A1795" s="4">
        <v>1790</v>
      </c>
      <c r="F1795" s="51" t="s">
        <v>67</v>
      </c>
      <c r="G1795" s="36">
        <v>50970</v>
      </c>
      <c r="L1795" s="4">
        <v>4</v>
      </c>
      <c r="M1795" s="4">
        <v>0</v>
      </c>
      <c r="N1795" s="4">
        <v>59.2</v>
      </c>
      <c r="O1795" s="4" t="s">
        <v>68</v>
      </c>
      <c r="P1795" s="37">
        <f t="shared" si="55"/>
        <v>1659.2</v>
      </c>
      <c r="R1795" s="43">
        <v>100</v>
      </c>
      <c r="BE1795" s="46">
        <v>165920</v>
      </c>
      <c r="BH1795" s="4">
        <v>50</v>
      </c>
      <c r="BI1795" s="49">
        <v>0</v>
      </c>
      <c r="BJ1795" s="4">
        <v>0.01</v>
      </c>
    </row>
    <row r="1796" spans="1:62" ht="15" x14ac:dyDescent="0.25">
      <c r="A1796" s="4">
        <v>1791</v>
      </c>
      <c r="F1796" s="51" t="s">
        <v>67</v>
      </c>
      <c r="G1796" s="36">
        <v>27205</v>
      </c>
      <c r="L1796" s="4">
        <v>3</v>
      </c>
      <c r="M1796" s="4">
        <v>0</v>
      </c>
      <c r="N1796" s="4">
        <v>55</v>
      </c>
      <c r="O1796" s="4" t="s">
        <v>68</v>
      </c>
      <c r="P1796" s="37">
        <f t="shared" si="55"/>
        <v>1255</v>
      </c>
      <c r="R1796" s="43">
        <v>100</v>
      </c>
      <c r="BE1796" s="46">
        <v>125500</v>
      </c>
      <c r="BH1796" s="4">
        <v>50</v>
      </c>
      <c r="BI1796" s="49">
        <v>0</v>
      </c>
      <c r="BJ1796" s="4">
        <v>0.01</v>
      </c>
    </row>
    <row r="1797" spans="1:62" ht="15" x14ac:dyDescent="0.25">
      <c r="A1797" s="4">
        <v>1792</v>
      </c>
      <c r="F1797" s="51" t="s">
        <v>67</v>
      </c>
      <c r="G1797" s="36">
        <v>36486</v>
      </c>
      <c r="L1797" s="4">
        <v>2</v>
      </c>
      <c r="M1797" s="4">
        <v>0</v>
      </c>
      <c r="N1797" s="4">
        <v>53</v>
      </c>
      <c r="O1797" s="4" t="s">
        <v>68</v>
      </c>
      <c r="P1797" s="37">
        <f t="shared" si="55"/>
        <v>853</v>
      </c>
      <c r="R1797" s="43">
        <v>100</v>
      </c>
      <c r="BE1797" s="46">
        <v>85300</v>
      </c>
      <c r="BH1797" s="4">
        <v>50</v>
      </c>
      <c r="BI1797" s="49">
        <v>0</v>
      </c>
      <c r="BJ1797" s="4">
        <v>0.01</v>
      </c>
    </row>
    <row r="1798" spans="1:62" ht="15" x14ac:dyDescent="0.25">
      <c r="A1798" s="4">
        <v>1793</v>
      </c>
      <c r="F1798" s="51" t="s">
        <v>67</v>
      </c>
      <c r="G1798" s="36">
        <v>56903</v>
      </c>
      <c r="L1798" s="4">
        <v>0</v>
      </c>
      <c r="M1798" s="4">
        <v>0</v>
      </c>
      <c r="N1798" s="4">
        <v>98.3</v>
      </c>
      <c r="O1798" s="4" t="s">
        <v>68</v>
      </c>
      <c r="P1798" s="37">
        <f t="shared" si="55"/>
        <v>98.3</v>
      </c>
      <c r="R1798" s="43">
        <v>100</v>
      </c>
      <c r="BE1798" s="46">
        <v>9830</v>
      </c>
      <c r="BH1798" s="4">
        <v>50</v>
      </c>
      <c r="BI1798" s="49">
        <v>0</v>
      </c>
      <c r="BJ1798" s="4">
        <v>0.01</v>
      </c>
    </row>
    <row r="1799" spans="1:62" ht="15" x14ac:dyDescent="0.25">
      <c r="A1799" s="4">
        <v>1794</v>
      </c>
      <c r="F1799" s="51" t="s">
        <v>67</v>
      </c>
      <c r="G1799" s="36">
        <v>47318</v>
      </c>
      <c r="L1799" s="4">
        <v>1</v>
      </c>
      <c r="M1799" s="4">
        <v>0</v>
      </c>
      <c r="N1799" s="4">
        <v>38.4</v>
      </c>
      <c r="O1799" s="4" t="s">
        <v>68</v>
      </c>
      <c r="P1799" s="37">
        <f t="shared" si="55"/>
        <v>438.4</v>
      </c>
      <c r="R1799" s="43">
        <v>110</v>
      </c>
      <c r="BE1799" s="46">
        <v>48224</v>
      </c>
      <c r="BH1799" s="4">
        <v>50</v>
      </c>
      <c r="BI1799" s="49">
        <v>0</v>
      </c>
      <c r="BJ1799" s="4">
        <v>0.01</v>
      </c>
    </row>
    <row r="1800" spans="1:62" ht="15" x14ac:dyDescent="0.25">
      <c r="A1800" s="4">
        <v>1795</v>
      </c>
      <c r="F1800" s="51" t="s">
        <v>67</v>
      </c>
      <c r="G1800" s="36">
        <v>28850</v>
      </c>
      <c r="L1800" s="4">
        <v>13</v>
      </c>
      <c r="M1800" s="4">
        <v>1</v>
      </c>
      <c r="N1800" s="4">
        <v>27</v>
      </c>
      <c r="O1800" s="4" t="s">
        <v>68</v>
      </c>
      <c r="P1800" s="37">
        <f t="shared" si="55"/>
        <v>5327</v>
      </c>
      <c r="R1800" s="43">
        <v>80</v>
      </c>
      <c r="BE1800" s="46">
        <v>426160</v>
      </c>
      <c r="BH1800" s="4">
        <v>50</v>
      </c>
      <c r="BI1800" s="49">
        <v>0</v>
      </c>
      <c r="BJ1800" s="4">
        <v>0.01</v>
      </c>
    </row>
    <row r="1801" spans="1:62" ht="15" x14ac:dyDescent="0.25">
      <c r="A1801" s="4">
        <v>1796</v>
      </c>
      <c r="F1801" s="51" t="s">
        <v>67</v>
      </c>
      <c r="G1801" s="36">
        <v>21628</v>
      </c>
      <c r="L1801" s="4">
        <v>9</v>
      </c>
      <c r="M1801" s="4">
        <v>0</v>
      </c>
      <c r="N1801" s="4">
        <v>15</v>
      </c>
      <c r="O1801" s="4" t="s">
        <v>68</v>
      </c>
      <c r="P1801" s="37">
        <f t="shared" si="55"/>
        <v>3615</v>
      </c>
      <c r="R1801" s="43">
        <v>130</v>
      </c>
      <c r="BE1801" s="46">
        <v>469950</v>
      </c>
      <c r="BH1801" s="4">
        <v>50</v>
      </c>
      <c r="BI1801" s="49">
        <v>0</v>
      </c>
      <c r="BJ1801" s="4">
        <v>0.01</v>
      </c>
    </row>
    <row r="1802" spans="1:62" ht="15" x14ac:dyDescent="0.25">
      <c r="A1802" s="4">
        <v>1797</v>
      </c>
      <c r="F1802" s="51" t="s">
        <v>67</v>
      </c>
      <c r="G1802" s="36">
        <v>51009</v>
      </c>
      <c r="L1802" s="4">
        <v>4</v>
      </c>
      <c r="M1802" s="4">
        <v>2</v>
      </c>
      <c r="N1802" s="4">
        <v>7</v>
      </c>
      <c r="O1802" s="4" t="s">
        <v>68</v>
      </c>
      <c r="P1802" s="37">
        <f t="shared" si="55"/>
        <v>1807</v>
      </c>
      <c r="R1802" s="43">
        <v>80</v>
      </c>
      <c r="BE1802" s="46">
        <v>144560</v>
      </c>
      <c r="BH1802" s="4">
        <v>50</v>
      </c>
      <c r="BI1802" s="49">
        <v>0</v>
      </c>
      <c r="BJ1802" s="4">
        <v>0.01</v>
      </c>
    </row>
    <row r="1803" spans="1:62" ht="15" x14ac:dyDescent="0.25">
      <c r="A1803" s="4">
        <v>1798</v>
      </c>
      <c r="F1803" s="51" t="s">
        <v>67</v>
      </c>
      <c r="G1803" s="36">
        <v>24942</v>
      </c>
      <c r="L1803" s="4">
        <v>26</v>
      </c>
      <c r="M1803" s="4">
        <v>0</v>
      </c>
      <c r="N1803" s="4">
        <v>92</v>
      </c>
      <c r="O1803" s="4" t="s">
        <v>68</v>
      </c>
      <c r="P1803" s="37">
        <f t="shared" si="55"/>
        <v>10492</v>
      </c>
      <c r="R1803" s="43">
        <v>130</v>
      </c>
      <c r="BE1803" s="46">
        <v>1363960</v>
      </c>
      <c r="BH1803" s="4">
        <v>50</v>
      </c>
      <c r="BI1803" s="49">
        <v>0</v>
      </c>
      <c r="BJ1803" s="4">
        <v>0.01</v>
      </c>
    </row>
    <row r="1804" spans="1:62" ht="15" x14ac:dyDescent="0.25">
      <c r="A1804" s="4">
        <v>1799</v>
      </c>
      <c r="F1804" s="51" t="s">
        <v>67</v>
      </c>
      <c r="G1804" s="36">
        <v>25062</v>
      </c>
      <c r="L1804" s="4">
        <v>1</v>
      </c>
      <c r="M1804" s="4">
        <v>2</v>
      </c>
      <c r="N1804" s="4">
        <v>60</v>
      </c>
      <c r="O1804" s="4" t="s">
        <v>68</v>
      </c>
      <c r="P1804" s="37">
        <f t="shared" si="55"/>
        <v>660</v>
      </c>
      <c r="R1804" s="43">
        <v>80</v>
      </c>
      <c r="BE1804" s="46">
        <v>52800</v>
      </c>
      <c r="BH1804" s="4">
        <v>50</v>
      </c>
      <c r="BI1804" s="49">
        <v>0</v>
      </c>
      <c r="BJ1804" s="4">
        <v>0.01</v>
      </c>
    </row>
    <row r="1805" spans="1:62" ht="15" x14ac:dyDescent="0.25">
      <c r="A1805" s="4">
        <v>1800</v>
      </c>
      <c r="F1805" s="51" t="s">
        <v>67</v>
      </c>
      <c r="G1805" s="36">
        <v>25063</v>
      </c>
      <c r="L1805" s="4">
        <v>1</v>
      </c>
      <c r="M1805" s="4">
        <v>0</v>
      </c>
      <c r="N1805" s="4">
        <v>60</v>
      </c>
      <c r="O1805" s="4" t="s">
        <v>68</v>
      </c>
      <c r="P1805" s="37">
        <f t="shared" si="55"/>
        <v>460</v>
      </c>
      <c r="R1805" s="43">
        <v>220</v>
      </c>
      <c r="BE1805" s="46">
        <v>101200</v>
      </c>
      <c r="BH1805" s="4">
        <v>50</v>
      </c>
      <c r="BI1805" s="49">
        <v>0</v>
      </c>
      <c r="BJ1805" s="4">
        <v>0.01</v>
      </c>
    </row>
    <row r="1806" spans="1:62" ht="15" x14ac:dyDescent="0.25">
      <c r="A1806" s="4">
        <v>1801</v>
      </c>
      <c r="F1806" s="51" t="s">
        <v>67</v>
      </c>
      <c r="G1806" s="36">
        <v>28245</v>
      </c>
      <c r="L1806" s="4">
        <v>3</v>
      </c>
      <c r="M1806" s="4">
        <v>2</v>
      </c>
      <c r="N1806" s="4">
        <v>55</v>
      </c>
      <c r="O1806" s="4" t="s">
        <v>68</v>
      </c>
      <c r="P1806" s="37">
        <f t="shared" si="55"/>
        <v>1455</v>
      </c>
      <c r="R1806" s="43">
        <v>150</v>
      </c>
      <c r="BE1806" s="46">
        <v>218250</v>
      </c>
      <c r="BH1806" s="4">
        <v>50</v>
      </c>
      <c r="BI1806" s="49">
        <v>0</v>
      </c>
      <c r="BJ1806" s="4">
        <v>0.01</v>
      </c>
    </row>
    <row r="1807" spans="1:62" ht="15" x14ac:dyDescent="0.25">
      <c r="A1807" s="4">
        <v>1802</v>
      </c>
      <c r="F1807" s="51" t="s">
        <v>67</v>
      </c>
      <c r="G1807" s="36">
        <v>28832</v>
      </c>
      <c r="L1807" s="4">
        <v>3</v>
      </c>
      <c r="M1807" s="4">
        <v>1</v>
      </c>
      <c r="N1807" s="4">
        <v>43</v>
      </c>
      <c r="O1807" s="4" t="s">
        <v>68</v>
      </c>
      <c r="P1807" s="37">
        <f t="shared" si="55"/>
        <v>1343</v>
      </c>
      <c r="R1807" s="43">
        <v>80</v>
      </c>
      <c r="BE1807" s="46">
        <v>107440</v>
      </c>
      <c r="BH1807" s="4">
        <v>50</v>
      </c>
      <c r="BI1807" s="49">
        <v>0</v>
      </c>
      <c r="BJ1807" s="4">
        <v>0.01</v>
      </c>
    </row>
    <row r="1808" spans="1:62" ht="15" x14ac:dyDescent="0.25">
      <c r="A1808" s="4">
        <v>1803</v>
      </c>
      <c r="F1808" s="51" t="s">
        <v>67</v>
      </c>
      <c r="G1808" s="36">
        <v>44729</v>
      </c>
      <c r="L1808" s="4">
        <v>0</v>
      </c>
      <c r="M1808" s="4">
        <v>1</v>
      </c>
      <c r="N1808" s="4">
        <v>1.7</v>
      </c>
      <c r="O1808" s="4" t="s">
        <v>68</v>
      </c>
      <c r="P1808" s="37">
        <f t="shared" si="55"/>
        <v>101.7</v>
      </c>
      <c r="R1808" s="43">
        <v>250</v>
      </c>
      <c r="BE1808" s="46">
        <v>25425</v>
      </c>
      <c r="BH1808" s="4">
        <v>50</v>
      </c>
      <c r="BI1808" s="49">
        <v>0</v>
      </c>
      <c r="BJ1808" s="4">
        <v>0.01</v>
      </c>
    </row>
    <row r="1809" spans="1:62" ht="15" x14ac:dyDescent="0.25">
      <c r="A1809" s="4">
        <v>1804</v>
      </c>
      <c r="F1809" s="51" t="s">
        <v>67</v>
      </c>
      <c r="G1809" s="36">
        <v>24929</v>
      </c>
      <c r="L1809" s="4">
        <v>10</v>
      </c>
      <c r="M1809" s="4">
        <v>3</v>
      </c>
      <c r="N1809" s="4">
        <v>63.1</v>
      </c>
      <c r="O1809" s="4" t="s">
        <v>68</v>
      </c>
      <c r="P1809" s="37">
        <f t="shared" si="55"/>
        <v>4363.1000000000004</v>
      </c>
      <c r="R1809" s="43">
        <v>100</v>
      </c>
      <c r="BE1809" s="46">
        <v>436310.00000000006</v>
      </c>
      <c r="BH1809" s="4">
        <v>50</v>
      </c>
      <c r="BI1809" s="49">
        <v>0</v>
      </c>
      <c r="BJ1809" s="4">
        <v>0.01</v>
      </c>
    </row>
    <row r="1810" spans="1:62" ht="15" x14ac:dyDescent="0.25">
      <c r="A1810" s="4">
        <v>1805</v>
      </c>
      <c r="F1810" s="51" t="s">
        <v>67</v>
      </c>
      <c r="G1810" s="36">
        <v>28247</v>
      </c>
      <c r="L1810" s="4">
        <v>0</v>
      </c>
      <c r="M1810" s="4">
        <v>2</v>
      </c>
      <c r="N1810" s="4">
        <v>4</v>
      </c>
      <c r="O1810" s="4" t="s">
        <v>68</v>
      </c>
      <c r="P1810" s="37">
        <f t="shared" si="55"/>
        <v>204</v>
      </c>
      <c r="R1810" s="43">
        <v>250</v>
      </c>
      <c r="BE1810" s="46">
        <v>51000</v>
      </c>
      <c r="BH1810" s="4">
        <v>50</v>
      </c>
      <c r="BI1810" s="49">
        <v>0</v>
      </c>
      <c r="BJ1810" s="4">
        <v>0.01</v>
      </c>
    </row>
    <row r="1811" spans="1:62" ht="15" x14ac:dyDescent="0.25">
      <c r="A1811" s="4">
        <v>1806</v>
      </c>
      <c r="F1811" s="51" t="s">
        <v>67</v>
      </c>
      <c r="G1811" s="36">
        <v>54934</v>
      </c>
      <c r="L1811" s="4">
        <v>9</v>
      </c>
      <c r="M1811" s="4">
        <v>1</v>
      </c>
      <c r="N1811" s="4">
        <v>91</v>
      </c>
      <c r="O1811" s="4" t="s">
        <v>68</v>
      </c>
      <c r="P1811" s="37">
        <f t="shared" si="55"/>
        <v>3791</v>
      </c>
      <c r="R1811" s="43">
        <v>130</v>
      </c>
      <c r="BE1811" s="46">
        <v>492830</v>
      </c>
      <c r="BH1811" s="4">
        <v>50</v>
      </c>
      <c r="BI1811" s="49">
        <v>0</v>
      </c>
      <c r="BJ1811" s="4">
        <v>0.01</v>
      </c>
    </row>
    <row r="1812" spans="1:62" ht="15" x14ac:dyDescent="0.25">
      <c r="A1812" s="4">
        <v>1807</v>
      </c>
      <c r="F1812" s="51" t="s">
        <v>67</v>
      </c>
      <c r="G1812" s="36">
        <v>54935</v>
      </c>
      <c r="L1812" s="4">
        <v>0</v>
      </c>
      <c r="M1812" s="4">
        <v>1</v>
      </c>
      <c r="N1812" s="4">
        <v>17</v>
      </c>
      <c r="O1812" s="4" t="s">
        <v>68</v>
      </c>
      <c r="P1812" s="37">
        <f t="shared" si="55"/>
        <v>117</v>
      </c>
      <c r="R1812" s="43">
        <v>130</v>
      </c>
      <c r="BE1812" s="46">
        <v>15210</v>
      </c>
      <c r="BH1812" s="4">
        <v>50</v>
      </c>
      <c r="BI1812" s="49">
        <v>0</v>
      </c>
      <c r="BJ1812" s="4">
        <v>0.01</v>
      </c>
    </row>
    <row r="1813" spans="1:62" ht="15" x14ac:dyDescent="0.25">
      <c r="A1813" s="4">
        <v>1808</v>
      </c>
      <c r="F1813" s="51" t="s">
        <v>67</v>
      </c>
      <c r="G1813" s="36">
        <v>16482</v>
      </c>
      <c r="L1813" s="4">
        <v>1</v>
      </c>
      <c r="M1813" s="4">
        <v>2</v>
      </c>
      <c r="N1813" s="4">
        <v>10</v>
      </c>
      <c r="O1813" s="4" t="s">
        <v>68</v>
      </c>
      <c r="P1813" s="37">
        <f t="shared" si="55"/>
        <v>610</v>
      </c>
      <c r="R1813" s="43">
        <v>100</v>
      </c>
      <c r="BE1813" s="46">
        <v>61000</v>
      </c>
      <c r="BH1813" s="4">
        <v>50</v>
      </c>
      <c r="BI1813" s="49">
        <v>0</v>
      </c>
      <c r="BJ1813" s="4">
        <v>0.01</v>
      </c>
    </row>
    <row r="1814" spans="1:62" ht="15" x14ac:dyDescent="0.25">
      <c r="A1814" s="4">
        <v>1809</v>
      </c>
      <c r="F1814" s="51" t="s">
        <v>67</v>
      </c>
      <c r="G1814" s="36">
        <v>16488</v>
      </c>
      <c r="L1814" s="4">
        <v>1</v>
      </c>
      <c r="M1814" s="4">
        <v>2</v>
      </c>
      <c r="N1814" s="4">
        <v>0</v>
      </c>
      <c r="O1814" s="4" t="s">
        <v>68</v>
      </c>
      <c r="P1814" s="37">
        <f t="shared" si="55"/>
        <v>600</v>
      </c>
      <c r="R1814" s="43">
        <v>100</v>
      </c>
      <c r="BE1814" s="46">
        <v>60000</v>
      </c>
      <c r="BH1814" s="4">
        <v>50</v>
      </c>
      <c r="BI1814" s="49">
        <v>0</v>
      </c>
      <c r="BJ1814" s="4">
        <v>0.01</v>
      </c>
    </row>
    <row r="1815" spans="1:62" ht="15" x14ac:dyDescent="0.25">
      <c r="A1815" s="4">
        <v>1810</v>
      </c>
      <c r="F1815" s="51" t="s">
        <v>67</v>
      </c>
      <c r="G1815" s="36">
        <v>16483</v>
      </c>
      <c r="L1815" s="4">
        <v>0</v>
      </c>
      <c r="M1815" s="4">
        <v>0</v>
      </c>
      <c r="N1815" s="4">
        <v>92</v>
      </c>
      <c r="O1815" s="4" t="s">
        <v>68</v>
      </c>
      <c r="P1815" s="37">
        <f t="shared" si="55"/>
        <v>92</v>
      </c>
      <c r="R1815" s="43">
        <v>100</v>
      </c>
      <c r="BE1815" s="46">
        <v>9200</v>
      </c>
      <c r="BH1815" s="4">
        <v>50</v>
      </c>
      <c r="BI1815" s="49">
        <v>0</v>
      </c>
      <c r="BJ1815" s="4">
        <v>0.01</v>
      </c>
    </row>
    <row r="1816" spans="1:62" ht="15" x14ac:dyDescent="0.25">
      <c r="A1816" s="4">
        <v>1811</v>
      </c>
      <c r="F1816" s="51" t="s">
        <v>67</v>
      </c>
      <c r="G1816" s="36">
        <v>16484</v>
      </c>
      <c r="L1816" s="4">
        <v>0</v>
      </c>
      <c r="M1816" s="4">
        <v>0</v>
      </c>
      <c r="N1816" s="4">
        <v>97</v>
      </c>
      <c r="O1816" s="4" t="s">
        <v>68</v>
      </c>
      <c r="P1816" s="37">
        <f t="shared" si="55"/>
        <v>97</v>
      </c>
      <c r="R1816" s="43">
        <v>100</v>
      </c>
      <c r="BE1816" s="46">
        <v>9700</v>
      </c>
      <c r="BH1816" s="4">
        <v>50</v>
      </c>
      <c r="BI1816" s="49">
        <v>0</v>
      </c>
      <c r="BJ1816" s="4">
        <v>0.01</v>
      </c>
    </row>
    <row r="1817" spans="1:62" ht="15" x14ac:dyDescent="0.25">
      <c r="A1817" s="4">
        <v>1812</v>
      </c>
      <c r="F1817" s="51" t="s">
        <v>67</v>
      </c>
      <c r="G1817" s="36">
        <v>34898</v>
      </c>
      <c r="L1817" s="4">
        <v>4</v>
      </c>
      <c r="M1817" s="4">
        <v>3</v>
      </c>
      <c r="N1817" s="4">
        <v>26</v>
      </c>
      <c r="O1817" s="4" t="s">
        <v>68</v>
      </c>
      <c r="P1817" s="37">
        <f t="shared" si="55"/>
        <v>1926</v>
      </c>
      <c r="R1817" s="43">
        <v>150</v>
      </c>
      <c r="BE1817" s="46">
        <v>288900</v>
      </c>
      <c r="BH1817" s="4">
        <v>50</v>
      </c>
      <c r="BI1817" s="49">
        <v>0</v>
      </c>
      <c r="BJ1817" s="4">
        <v>0.01</v>
      </c>
    </row>
    <row r="1818" spans="1:62" ht="15" x14ac:dyDescent="0.25">
      <c r="A1818" s="4">
        <v>1813</v>
      </c>
      <c r="F1818" s="51" t="s">
        <v>67</v>
      </c>
      <c r="G1818" s="36">
        <v>34899</v>
      </c>
      <c r="L1818" s="4">
        <v>3</v>
      </c>
      <c r="M1818" s="4">
        <v>3</v>
      </c>
      <c r="N1818" s="4">
        <v>19</v>
      </c>
      <c r="O1818" s="4" t="s">
        <v>68</v>
      </c>
      <c r="P1818" s="37">
        <f t="shared" si="55"/>
        <v>1519</v>
      </c>
      <c r="R1818" s="43">
        <v>180</v>
      </c>
      <c r="BE1818" s="46">
        <v>273420</v>
      </c>
      <c r="BH1818" s="4">
        <v>50</v>
      </c>
      <c r="BI1818" s="49">
        <v>0</v>
      </c>
      <c r="BJ1818" s="4">
        <v>0.01</v>
      </c>
    </row>
    <row r="1819" spans="1:62" ht="15" x14ac:dyDescent="0.25">
      <c r="A1819" s="4">
        <v>1814</v>
      </c>
      <c r="F1819" s="51" t="s">
        <v>67</v>
      </c>
      <c r="G1819" s="36">
        <v>26546</v>
      </c>
      <c r="L1819" s="4">
        <v>4</v>
      </c>
      <c r="M1819" s="4">
        <v>2</v>
      </c>
      <c r="N1819" s="4">
        <v>60</v>
      </c>
      <c r="O1819" s="4" t="s">
        <v>68</v>
      </c>
      <c r="P1819" s="37">
        <f t="shared" si="55"/>
        <v>1860</v>
      </c>
      <c r="R1819" s="43">
        <v>130</v>
      </c>
      <c r="BE1819" s="46">
        <v>241800</v>
      </c>
      <c r="BH1819" s="4">
        <v>50</v>
      </c>
      <c r="BI1819" s="49">
        <v>0</v>
      </c>
      <c r="BJ1819" s="4">
        <v>0.01</v>
      </c>
    </row>
    <row r="1820" spans="1:62" ht="15" x14ac:dyDescent="0.25">
      <c r="A1820" s="4">
        <v>1815</v>
      </c>
      <c r="F1820" s="51" t="s">
        <v>67</v>
      </c>
      <c r="G1820" s="36">
        <v>17580</v>
      </c>
      <c r="L1820" s="4">
        <v>10</v>
      </c>
      <c r="M1820" s="4">
        <v>2</v>
      </c>
      <c r="N1820" s="4">
        <v>80</v>
      </c>
      <c r="O1820" s="4" t="s">
        <v>68</v>
      </c>
      <c r="P1820" s="37">
        <f t="shared" si="55"/>
        <v>4280</v>
      </c>
      <c r="R1820" s="43">
        <v>100</v>
      </c>
      <c r="BE1820" s="46">
        <v>428000</v>
      </c>
      <c r="BH1820" s="4">
        <v>50</v>
      </c>
      <c r="BI1820" s="49">
        <v>0</v>
      </c>
      <c r="BJ1820" s="4">
        <v>0.01</v>
      </c>
    </row>
    <row r="1821" spans="1:62" ht="15" x14ac:dyDescent="0.25">
      <c r="A1821" s="4">
        <v>1816</v>
      </c>
      <c r="F1821" s="51" t="s">
        <v>67</v>
      </c>
      <c r="G1821" s="36">
        <v>26542</v>
      </c>
      <c r="L1821" s="4">
        <v>3</v>
      </c>
      <c r="M1821" s="4">
        <v>1</v>
      </c>
      <c r="N1821" s="4">
        <v>80</v>
      </c>
      <c r="O1821" s="4" t="s">
        <v>68</v>
      </c>
      <c r="P1821" s="37">
        <f t="shared" si="55"/>
        <v>1380</v>
      </c>
      <c r="R1821" s="43">
        <v>110</v>
      </c>
      <c r="BE1821" s="46">
        <v>151800</v>
      </c>
      <c r="BH1821" s="4">
        <v>50</v>
      </c>
      <c r="BI1821" s="49">
        <v>0</v>
      </c>
      <c r="BJ1821" s="4">
        <v>0.01</v>
      </c>
    </row>
    <row r="1822" spans="1:62" ht="15" x14ac:dyDescent="0.25">
      <c r="A1822" s="4">
        <v>1817</v>
      </c>
      <c r="F1822" s="51" t="s">
        <v>67</v>
      </c>
      <c r="G1822" s="36">
        <v>24158</v>
      </c>
      <c r="L1822" s="4">
        <v>15</v>
      </c>
      <c r="M1822" s="4">
        <v>0</v>
      </c>
      <c r="N1822" s="4">
        <v>90</v>
      </c>
      <c r="O1822" s="4" t="s">
        <v>68</v>
      </c>
      <c r="P1822" s="37">
        <f t="shared" si="55"/>
        <v>6090</v>
      </c>
      <c r="R1822" s="43">
        <v>100</v>
      </c>
      <c r="BE1822" s="46">
        <v>609000</v>
      </c>
      <c r="BH1822" s="4">
        <v>50</v>
      </c>
      <c r="BI1822" s="49">
        <v>0</v>
      </c>
      <c r="BJ1822" s="4">
        <v>0.01</v>
      </c>
    </row>
    <row r="1823" spans="1:62" ht="15" x14ac:dyDescent="0.25">
      <c r="A1823" s="4">
        <v>1818</v>
      </c>
      <c r="F1823" s="51" t="s">
        <v>67</v>
      </c>
      <c r="G1823" s="36">
        <v>34502</v>
      </c>
      <c r="L1823" s="4">
        <v>4</v>
      </c>
      <c r="M1823" s="4">
        <v>3</v>
      </c>
      <c r="N1823" s="4">
        <v>61</v>
      </c>
      <c r="O1823" s="4" t="s">
        <v>68</v>
      </c>
      <c r="P1823" s="37">
        <f t="shared" si="55"/>
        <v>1961</v>
      </c>
      <c r="R1823" s="43">
        <v>150</v>
      </c>
      <c r="BE1823" s="46">
        <v>294150</v>
      </c>
      <c r="BH1823" s="4">
        <v>50</v>
      </c>
      <c r="BI1823" s="49">
        <v>0</v>
      </c>
      <c r="BJ1823" s="4">
        <v>0.01</v>
      </c>
    </row>
    <row r="1824" spans="1:62" ht="15" x14ac:dyDescent="0.25">
      <c r="A1824" s="4">
        <v>1819</v>
      </c>
      <c r="F1824" s="51" t="s">
        <v>67</v>
      </c>
      <c r="G1824" s="36">
        <v>29331</v>
      </c>
      <c r="L1824" s="4">
        <v>0</v>
      </c>
      <c r="M1824" s="4">
        <v>0</v>
      </c>
      <c r="N1824" s="4">
        <v>93</v>
      </c>
      <c r="O1824" s="4" t="s">
        <v>68</v>
      </c>
      <c r="P1824" s="37">
        <f t="shared" si="55"/>
        <v>93</v>
      </c>
      <c r="R1824" s="43">
        <v>200</v>
      </c>
      <c r="BE1824" s="46">
        <v>18600</v>
      </c>
      <c r="BH1824" s="4">
        <v>50</v>
      </c>
      <c r="BI1824" s="49">
        <v>0</v>
      </c>
      <c r="BJ1824" s="4">
        <v>0.01</v>
      </c>
    </row>
    <row r="1825" spans="1:62" ht="15" x14ac:dyDescent="0.25">
      <c r="A1825" s="4">
        <v>1820</v>
      </c>
      <c r="F1825" s="51" t="s">
        <v>67</v>
      </c>
      <c r="G1825" s="36">
        <v>28737</v>
      </c>
      <c r="L1825" s="4">
        <v>27</v>
      </c>
      <c r="M1825" s="4">
        <v>3</v>
      </c>
      <c r="N1825" s="4">
        <v>5</v>
      </c>
      <c r="O1825" s="4" t="s">
        <v>68</v>
      </c>
      <c r="P1825" s="37">
        <f t="shared" si="55"/>
        <v>11105</v>
      </c>
      <c r="R1825" s="43">
        <v>110</v>
      </c>
      <c r="BE1825" s="46">
        <v>1221550</v>
      </c>
      <c r="BH1825" s="4">
        <v>50</v>
      </c>
      <c r="BI1825" s="49">
        <v>0</v>
      </c>
      <c r="BJ1825" s="4">
        <v>0.01</v>
      </c>
    </row>
    <row r="1826" spans="1:62" ht="15" x14ac:dyDescent="0.25">
      <c r="A1826" s="4">
        <v>1821</v>
      </c>
      <c r="F1826" s="51" t="s">
        <v>67</v>
      </c>
      <c r="G1826" s="36">
        <v>29383</v>
      </c>
      <c r="L1826" s="4">
        <v>0</v>
      </c>
      <c r="M1826" s="4">
        <v>0</v>
      </c>
      <c r="N1826" s="4">
        <v>95</v>
      </c>
      <c r="O1826" s="4" t="s">
        <v>68</v>
      </c>
      <c r="P1826" s="37">
        <f t="shared" si="55"/>
        <v>95</v>
      </c>
      <c r="R1826" s="43">
        <v>250</v>
      </c>
      <c r="BE1826" s="46">
        <v>23750</v>
      </c>
      <c r="BH1826" s="4">
        <v>50</v>
      </c>
      <c r="BI1826" s="49">
        <v>0</v>
      </c>
      <c r="BJ1826" s="4">
        <v>0.01</v>
      </c>
    </row>
    <row r="1827" spans="1:62" ht="15" x14ac:dyDescent="0.25">
      <c r="A1827" s="4">
        <v>1822</v>
      </c>
      <c r="F1827" s="51" t="s">
        <v>67</v>
      </c>
      <c r="G1827" s="36">
        <v>28132</v>
      </c>
      <c r="L1827" s="4">
        <v>17</v>
      </c>
      <c r="M1827" s="4">
        <v>3</v>
      </c>
      <c r="N1827" s="4">
        <v>51</v>
      </c>
      <c r="O1827" s="4" t="s">
        <v>68</v>
      </c>
      <c r="P1827" s="37">
        <f t="shared" si="55"/>
        <v>7151</v>
      </c>
      <c r="R1827" s="43">
        <v>80</v>
      </c>
      <c r="BE1827" s="46">
        <v>572080</v>
      </c>
      <c r="BH1827" s="4">
        <v>50</v>
      </c>
      <c r="BI1827" s="49">
        <v>0</v>
      </c>
      <c r="BJ1827" s="4">
        <v>0.01</v>
      </c>
    </row>
    <row r="1828" spans="1:62" ht="15" x14ac:dyDescent="0.25">
      <c r="A1828" s="4">
        <v>1823</v>
      </c>
      <c r="F1828" s="51" t="s">
        <v>67</v>
      </c>
      <c r="G1828" s="36">
        <v>29291</v>
      </c>
      <c r="L1828" s="4">
        <v>6</v>
      </c>
      <c r="M1828" s="4">
        <v>3</v>
      </c>
      <c r="N1828" s="4">
        <v>18</v>
      </c>
      <c r="O1828" s="4" t="s">
        <v>68</v>
      </c>
      <c r="P1828" s="37">
        <f t="shared" si="55"/>
        <v>2718</v>
      </c>
      <c r="R1828" s="43">
        <v>160</v>
      </c>
      <c r="BE1828" s="46">
        <v>434880</v>
      </c>
      <c r="BH1828" s="4">
        <v>50</v>
      </c>
      <c r="BI1828" s="49">
        <v>0</v>
      </c>
      <c r="BJ1828" s="4">
        <v>0.01</v>
      </c>
    </row>
    <row r="1829" spans="1:62" ht="15" x14ac:dyDescent="0.25">
      <c r="A1829" s="4">
        <v>1824</v>
      </c>
      <c r="F1829" s="51" t="s">
        <v>67</v>
      </c>
      <c r="G1829" s="36">
        <v>29407</v>
      </c>
      <c r="L1829" s="4">
        <v>3</v>
      </c>
      <c r="M1829" s="4">
        <v>3</v>
      </c>
      <c r="N1829" s="4">
        <v>81</v>
      </c>
      <c r="O1829" s="4" t="s">
        <v>68</v>
      </c>
      <c r="P1829" s="37">
        <f t="shared" si="55"/>
        <v>1581</v>
      </c>
      <c r="R1829" s="43">
        <v>160</v>
      </c>
      <c r="BE1829" s="46">
        <v>252960</v>
      </c>
      <c r="BH1829" s="4">
        <v>50</v>
      </c>
      <c r="BI1829" s="49">
        <v>0</v>
      </c>
      <c r="BJ1829" s="4">
        <v>0.01</v>
      </c>
    </row>
    <row r="1830" spans="1:62" ht="15" x14ac:dyDescent="0.25">
      <c r="A1830" s="4">
        <v>1825</v>
      </c>
      <c r="F1830" s="51" t="s">
        <v>67</v>
      </c>
      <c r="G1830" s="36">
        <v>41097</v>
      </c>
      <c r="L1830" s="4">
        <v>11</v>
      </c>
      <c r="M1830" s="4">
        <v>0</v>
      </c>
      <c r="N1830" s="4">
        <v>11.3</v>
      </c>
      <c r="O1830" s="4" t="s">
        <v>68</v>
      </c>
      <c r="P1830" s="37">
        <f t="shared" si="55"/>
        <v>4411.3</v>
      </c>
      <c r="R1830" s="43">
        <v>200</v>
      </c>
      <c r="BE1830" s="46">
        <v>882260</v>
      </c>
      <c r="BH1830" s="4">
        <v>50</v>
      </c>
      <c r="BI1830" s="49">
        <v>0</v>
      </c>
      <c r="BJ1830" s="4">
        <v>0.01</v>
      </c>
    </row>
    <row r="1831" spans="1:62" ht="15" x14ac:dyDescent="0.25">
      <c r="A1831" s="4">
        <v>1826</v>
      </c>
      <c r="F1831" s="51" t="s">
        <v>67</v>
      </c>
      <c r="G1831" s="36">
        <v>25026</v>
      </c>
      <c r="L1831" s="4">
        <v>4</v>
      </c>
      <c r="M1831" s="4">
        <v>2</v>
      </c>
      <c r="N1831" s="4">
        <v>80</v>
      </c>
      <c r="O1831" s="4" t="s">
        <v>68</v>
      </c>
      <c r="P1831" s="37">
        <f t="shared" si="55"/>
        <v>1880</v>
      </c>
      <c r="R1831" s="43">
        <v>80</v>
      </c>
      <c r="BE1831" s="46">
        <v>150400</v>
      </c>
      <c r="BH1831" s="4">
        <v>50</v>
      </c>
      <c r="BI1831" s="49">
        <v>0</v>
      </c>
      <c r="BJ1831" s="4">
        <v>0.01</v>
      </c>
    </row>
    <row r="1832" spans="1:62" ht="15" x14ac:dyDescent="0.25">
      <c r="A1832" s="4">
        <v>1827</v>
      </c>
      <c r="F1832" s="51" t="s">
        <v>67</v>
      </c>
      <c r="G1832" s="36">
        <v>34900</v>
      </c>
      <c r="L1832" s="4">
        <v>12</v>
      </c>
      <c r="M1832" s="4">
        <v>1</v>
      </c>
      <c r="N1832" s="4">
        <v>32</v>
      </c>
      <c r="O1832" s="4" t="s">
        <v>68</v>
      </c>
      <c r="P1832" s="37">
        <f t="shared" si="55"/>
        <v>4932</v>
      </c>
      <c r="R1832" s="43">
        <v>150</v>
      </c>
      <c r="BE1832" s="46">
        <v>739800</v>
      </c>
      <c r="BH1832" s="4">
        <v>50</v>
      </c>
      <c r="BI1832" s="49">
        <v>0</v>
      </c>
      <c r="BJ1832" s="4">
        <v>0.01</v>
      </c>
    </row>
    <row r="1833" spans="1:62" ht="15" x14ac:dyDescent="0.25">
      <c r="A1833" s="4">
        <v>1828</v>
      </c>
      <c r="F1833" s="51" t="s">
        <v>67</v>
      </c>
      <c r="G1833" s="36">
        <v>37337</v>
      </c>
      <c r="L1833" s="4">
        <v>2</v>
      </c>
      <c r="M1833" s="4">
        <v>1</v>
      </c>
      <c r="N1833" s="4">
        <v>72.400000000000006</v>
      </c>
      <c r="O1833" s="4" t="s">
        <v>68</v>
      </c>
      <c r="P1833" s="37">
        <f t="shared" si="55"/>
        <v>972.4</v>
      </c>
      <c r="R1833" s="43">
        <v>130</v>
      </c>
      <c r="BE1833" s="46">
        <v>126412</v>
      </c>
      <c r="BH1833" s="4">
        <v>50</v>
      </c>
      <c r="BI1833" s="49">
        <v>0</v>
      </c>
      <c r="BJ1833" s="4">
        <v>0.01</v>
      </c>
    </row>
    <row r="1834" spans="1:62" ht="15" x14ac:dyDescent="0.25">
      <c r="A1834" s="4">
        <v>1829</v>
      </c>
      <c r="F1834" s="51" t="s">
        <v>67</v>
      </c>
      <c r="G1834" s="36">
        <v>40046</v>
      </c>
      <c r="L1834" s="4">
        <v>0</v>
      </c>
      <c r="M1834" s="4">
        <v>1</v>
      </c>
      <c r="N1834" s="4">
        <v>20</v>
      </c>
      <c r="O1834" s="4" t="s">
        <v>68</v>
      </c>
      <c r="P1834" s="37">
        <f t="shared" si="55"/>
        <v>120</v>
      </c>
      <c r="R1834" s="43">
        <v>250</v>
      </c>
      <c r="BE1834" s="46">
        <v>30000</v>
      </c>
      <c r="BH1834" s="4">
        <v>50</v>
      </c>
      <c r="BI1834" s="49">
        <v>0</v>
      </c>
      <c r="BJ1834" s="4">
        <v>0.01</v>
      </c>
    </row>
    <row r="1835" spans="1:62" ht="15" x14ac:dyDescent="0.25">
      <c r="A1835" s="4">
        <v>1830</v>
      </c>
      <c r="F1835" s="51" t="s">
        <v>67</v>
      </c>
      <c r="G1835" s="36">
        <v>24109</v>
      </c>
      <c r="L1835" s="4">
        <v>6</v>
      </c>
      <c r="M1835" s="4">
        <v>1</v>
      </c>
      <c r="N1835" s="4">
        <v>16.2</v>
      </c>
      <c r="O1835" s="4" t="s">
        <v>68</v>
      </c>
      <c r="P1835" s="37">
        <f t="shared" si="55"/>
        <v>2516.1999999999998</v>
      </c>
      <c r="R1835" s="43">
        <v>100</v>
      </c>
      <c r="BE1835" s="46">
        <v>251619.99999999997</v>
      </c>
      <c r="BH1835" s="4">
        <v>50</v>
      </c>
      <c r="BI1835" s="49">
        <v>0</v>
      </c>
      <c r="BJ1835" s="4">
        <v>0.01</v>
      </c>
    </row>
    <row r="1836" spans="1:62" ht="15" x14ac:dyDescent="0.25">
      <c r="A1836" s="4">
        <v>1831</v>
      </c>
      <c r="F1836" s="51" t="s">
        <v>67</v>
      </c>
      <c r="G1836" s="36">
        <v>35608</v>
      </c>
      <c r="L1836" s="4">
        <v>4</v>
      </c>
      <c r="M1836" s="4">
        <v>1</v>
      </c>
      <c r="N1836" s="4">
        <v>17</v>
      </c>
      <c r="O1836" s="4" t="s">
        <v>68</v>
      </c>
      <c r="P1836" s="37">
        <f t="shared" si="55"/>
        <v>1717</v>
      </c>
      <c r="R1836" s="43">
        <v>110</v>
      </c>
      <c r="BE1836" s="46">
        <v>188870</v>
      </c>
      <c r="BH1836" s="4">
        <v>50</v>
      </c>
      <c r="BI1836" s="49">
        <v>0</v>
      </c>
      <c r="BJ1836" s="4">
        <v>0.01</v>
      </c>
    </row>
    <row r="1837" spans="1:62" ht="15" x14ac:dyDescent="0.25">
      <c r="A1837" s="4">
        <v>1832</v>
      </c>
      <c r="F1837" s="51" t="s">
        <v>67</v>
      </c>
      <c r="G1837" s="36">
        <v>35609</v>
      </c>
      <c r="L1837" s="4">
        <v>2</v>
      </c>
      <c r="M1837" s="4">
        <v>0</v>
      </c>
      <c r="N1837" s="4">
        <v>89</v>
      </c>
      <c r="O1837" s="4" t="s">
        <v>68</v>
      </c>
      <c r="P1837" s="37">
        <f t="shared" si="55"/>
        <v>889</v>
      </c>
      <c r="R1837" s="43">
        <v>150</v>
      </c>
      <c r="BE1837" s="46">
        <v>133350</v>
      </c>
      <c r="BH1837" s="4">
        <v>50</v>
      </c>
      <c r="BI1837" s="49">
        <v>0</v>
      </c>
      <c r="BJ1837" s="4">
        <v>0.01</v>
      </c>
    </row>
    <row r="1838" spans="1:62" ht="15" x14ac:dyDescent="0.25">
      <c r="A1838" s="4">
        <v>1833</v>
      </c>
      <c r="F1838" s="51" t="s">
        <v>67</v>
      </c>
      <c r="G1838" s="36">
        <v>36740</v>
      </c>
      <c r="L1838" s="4">
        <v>0</v>
      </c>
      <c r="M1838" s="4">
        <v>1</v>
      </c>
      <c r="N1838" s="4">
        <v>16</v>
      </c>
      <c r="O1838" s="4" t="s">
        <v>68</v>
      </c>
      <c r="P1838" s="37">
        <f t="shared" si="55"/>
        <v>116</v>
      </c>
      <c r="R1838" s="43">
        <v>350</v>
      </c>
      <c r="BE1838" s="46">
        <v>40600</v>
      </c>
      <c r="BH1838" s="4">
        <v>50</v>
      </c>
      <c r="BI1838" s="49">
        <v>0</v>
      </c>
      <c r="BJ1838" s="4">
        <v>0.01</v>
      </c>
    </row>
    <row r="1839" spans="1:62" ht="15" x14ac:dyDescent="0.25">
      <c r="A1839" s="4">
        <v>1834</v>
      </c>
      <c r="F1839" s="51" t="s">
        <v>67</v>
      </c>
      <c r="G1839" s="36">
        <v>30594</v>
      </c>
      <c r="L1839" s="4">
        <v>18</v>
      </c>
      <c r="M1839" s="4">
        <v>2</v>
      </c>
      <c r="N1839" s="4">
        <v>61</v>
      </c>
      <c r="O1839" s="4" t="s">
        <v>68</v>
      </c>
      <c r="P1839" s="37">
        <f t="shared" si="55"/>
        <v>7461</v>
      </c>
      <c r="R1839" s="43">
        <v>100</v>
      </c>
      <c r="BE1839" s="46">
        <v>746100</v>
      </c>
      <c r="BH1839" s="4">
        <v>50</v>
      </c>
      <c r="BI1839" s="49">
        <v>0</v>
      </c>
      <c r="BJ1839" s="4">
        <v>0.01</v>
      </c>
    </row>
    <row r="1840" spans="1:62" ht="15" x14ac:dyDescent="0.25">
      <c r="A1840" s="4">
        <v>1835</v>
      </c>
      <c r="F1840" s="51" t="s">
        <v>67</v>
      </c>
      <c r="G1840" s="36">
        <v>28179</v>
      </c>
      <c r="L1840" s="4">
        <v>26</v>
      </c>
      <c r="M1840" s="4">
        <v>0</v>
      </c>
      <c r="N1840" s="4">
        <v>12</v>
      </c>
      <c r="O1840" s="4" t="s">
        <v>68</v>
      </c>
      <c r="P1840" s="37">
        <f t="shared" si="55"/>
        <v>10412</v>
      </c>
      <c r="R1840" s="43">
        <v>100</v>
      </c>
      <c r="BE1840" s="46">
        <v>1041200</v>
      </c>
      <c r="BH1840" s="4">
        <v>50</v>
      </c>
      <c r="BI1840" s="49">
        <v>0</v>
      </c>
      <c r="BJ1840" s="4">
        <v>0.01</v>
      </c>
    </row>
    <row r="1841" spans="1:62" ht="15" x14ac:dyDescent="0.25">
      <c r="A1841" s="4">
        <v>1836</v>
      </c>
      <c r="F1841" s="51" t="s">
        <v>67</v>
      </c>
      <c r="G1841" s="36">
        <v>33167</v>
      </c>
      <c r="L1841" s="4">
        <v>7</v>
      </c>
      <c r="M1841" s="4">
        <v>0</v>
      </c>
      <c r="N1841" s="4">
        <v>60</v>
      </c>
      <c r="O1841" s="4" t="s">
        <v>68</v>
      </c>
      <c r="P1841" s="37">
        <f t="shared" si="55"/>
        <v>2860</v>
      </c>
      <c r="R1841" s="43">
        <v>130</v>
      </c>
      <c r="BE1841" s="46">
        <v>371800</v>
      </c>
      <c r="BH1841" s="4">
        <v>50</v>
      </c>
      <c r="BI1841" s="49">
        <v>0</v>
      </c>
      <c r="BJ1841" s="4">
        <v>0.01</v>
      </c>
    </row>
    <row r="1842" spans="1:62" ht="15" x14ac:dyDescent="0.25">
      <c r="A1842" s="4">
        <v>1837</v>
      </c>
      <c r="F1842" s="51" t="s">
        <v>67</v>
      </c>
      <c r="G1842" s="36">
        <v>36270</v>
      </c>
      <c r="L1842" s="4">
        <v>0</v>
      </c>
      <c r="M1842" s="4">
        <v>0</v>
      </c>
      <c r="N1842" s="4">
        <v>11</v>
      </c>
      <c r="O1842" s="4" t="s">
        <v>68</v>
      </c>
      <c r="P1842" s="37">
        <f t="shared" si="55"/>
        <v>11</v>
      </c>
      <c r="R1842" s="43">
        <v>230</v>
      </c>
      <c r="BE1842" s="46">
        <v>2530</v>
      </c>
      <c r="BH1842" s="4">
        <v>50</v>
      </c>
      <c r="BI1842" s="49">
        <v>0</v>
      </c>
      <c r="BJ1842" s="4">
        <v>0.01</v>
      </c>
    </row>
    <row r="1843" spans="1:62" ht="15" x14ac:dyDescent="0.25">
      <c r="A1843" s="4">
        <v>1838</v>
      </c>
      <c r="F1843" s="51" t="s">
        <v>67</v>
      </c>
      <c r="G1843" s="36">
        <v>28135</v>
      </c>
      <c r="L1843" s="4">
        <v>7</v>
      </c>
      <c r="M1843" s="4">
        <v>1</v>
      </c>
      <c r="N1843" s="4">
        <v>52</v>
      </c>
      <c r="O1843" s="4" t="s">
        <v>68</v>
      </c>
      <c r="P1843" s="37">
        <f t="shared" si="55"/>
        <v>2952</v>
      </c>
      <c r="R1843" s="43">
        <v>180</v>
      </c>
      <c r="BE1843" s="46">
        <v>531360</v>
      </c>
      <c r="BH1843" s="4">
        <v>50</v>
      </c>
      <c r="BI1843" s="49">
        <v>0</v>
      </c>
      <c r="BJ1843" s="4">
        <v>0.01</v>
      </c>
    </row>
    <row r="1844" spans="1:62" ht="15" x14ac:dyDescent="0.25">
      <c r="A1844" s="4">
        <v>1839</v>
      </c>
      <c r="F1844" s="51" t="s">
        <v>67</v>
      </c>
      <c r="G1844" s="36">
        <v>26571</v>
      </c>
      <c r="L1844" s="4">
        <v>7</v>
      </c>
      <c r="M1844" s="4">
        <v>0</v>
      </c>
      <c r="N1844" s="4">
        <v>50</v>
      </c>
      <c r="O1844" s="4" t="s">
        <v>68</v>
      </c>
      <c r="P1844" s="37">
        <f t="shared" si="55"/>
        <v>2850</v>
      </c>
      <c r="R1844" s="43">
        <v>80</v>
      </c>
      <c r="BE1844" s="46">
        <v>228000</v>
      </c>
      <c r="BH1844" s="4">
        <v>50</v>
      </c>
      <c r="BI1844" s="49">
        <v>0</v>
      </c>
      <c r="BJ1844" s="4">
        <v>0.01</v>
      </c>
    </row>
    <row r="1845" spans="1:62" ht="15" x14ac:dyDescent="0.25">
      <c r="A1845" s="4">
        <v>1840</v>
      </c>
      <c r="F1845" s="51" t="s">
        <v>67</v>
      </c>
      <c r="G1845" s="36">
        <v>38902</v>
      </c>
      <c r="L1845" s="4">
        <v>1</v>
      </c>
      <c r="M1845" s="4">
        <v>1</v>
      </c>
      <c r="N1845" s="4">
        <v>40</v>
      </c>
      <c r="O1845" s="4" t="s">
        <v>68</v>
      </c>
      <c r="P1845" s="37">
        <f t="shared" si="55"/>
        <v>540</v>
      </c>
      <c r="R1845" s="43">
        <v>200</v>
      </c>
      <c r="BE1845" s="46">
        <v>108000</v>
      </c>
      <c r="BH1845" s="4">
        <v>50</v>
      </c>
      <c r="BI1845" s="49">
        <v>0</v>
      </c>
      <c r="BJ1845" s="4">
        <v>0.01</v>
      </c>
    </row>
    <row r="1846" spans="1:62" ht="15" x14ac:dyDescent="0.25">
      <c r="A1846" s="4">
        <v>1841</v>
      </c>
      <c r="F1846" s="51" t="s">
        <v>67</v>
      </c>
      <c r="G1846" s="36">
        <v>38151</v>
      </c>
      <c r="L1846" s="4">
        <v>8</v>
      </c>
      <c r="M1846" s="4">
        <v>0</v>
      </c>
      <c r="N1846" s="4">
        <v>37.200000000000003</v>
      </c>
      <c r="O1846" s="4" t="s">
        <v>68</v>
      </c>
      <c r="P1846" s="37">
        <f t="shared" si="55"/>
        <v>3237.2</v>
      </c>
      <c r="R1846" s="43">
        <v>130</v>
      </c>
      <c r="BE1846" s="46">
        <v>420836</v>
      </c>
      <c r="BH1846" s="4">
        <v>50</v>
      </c>
      <c r="BI1846" s="49">
        <v>0</v>
      </c>
      <c r="BJ1846" s="4">
        <v>0.01</v>
      </c>
    </row>
    <row r="1847" spans="1:62" ht="15" x14ac:dyDescent="0.25">
      <c r="A1847" s="4">
        <v>1842</v>
      </c>
      <c r="F1847" s="51" t="s">
        <v>67</v>
      </c>
      <c r="G1847" s="36">
        <v>40049</v>
      </c>
      <c r="L1847" s="4">
        <v>0</v>
      </c>
      <c r="M1847" s="4">
        <v>2</v>
      </c>
      <c r="N1847" s="4">
        <v>33</v>
      </c>
      <c r="O1847" s="4" t="s">
        <v>68</v>
      </c>
      <c r="P1847" s="37">
        <f t="shared" si="55"/>
        <v>233</v>
      </c>
      <c r="R1847" s="43">
        <v>250</v>
      </c>
      <c r="BE1847" s="46">
        <v>58250</v>
      </c>
      <c r="BH1847" s="4">
        <v>50</v>
      </c>
      <c r="BI1847" s="49">
        <v>0</v>
      </c>
      <c r="BJ1847" s="4">
        <v>0.01</v>
      </c>
    </row>
    <row r="1848" spans="1:62" ht="15" x14ac:dyDescent="0.25">
      <c r="A1848" s="4">
        <v>1843</v>
      </c>
      <c r="F1848" s="51" t="s">
        <v>67</v>
      </c>
      <c r="G1848" s="36">
        <v>29174</v>
      </c>
      <c r="L1848" s="4">
        <v>2</v>
      </c>
      <c r="M1848" s="4">
        <v>3</v>
      </c>
      <c r="N1848" s="4">
        <v>60</v>
      </c>
      <c r="O1848" s="4" t="s">
        <v>68</v>
      </c>
      <c r="P1848" s="37">
        <f t="shared" si="55"/>
        <v>1160</v>
      </c>
      <c r="R1848" s="43">
        <v>250</v>
      </c>
      <c r="BE1848" s="46">
        <v>290000</v>
      </c>
      <c r="BH1848" s="4">
        <v>50</v>
      </c>
      <c r="BI1848" s="49">
        <v>0</v>
      </c>
      <c r="BJ1848" s="4">
        <v>0.01</v>
      </c>
    </row>
    <row r="1849" spans="1:62" ht="15" x14ac:dyDescent="0.25">
      <c r="A1849" s="4">
        <v>1844</v>
      </c>
      <c r="F1849" s="51" t="s">
        <v>67</v>
      </c>
      <c r="G1849" s="36">
        <v>29112</v>
      </c>
      <c r="L1849" s="4">
        <v>0</v>
      </c>
      <c r="M1849" s="4">
        <v>3</v>
      </c>
      <c r="N1849" s="4">
        <v>31</v>
      </c>
      <c r="O1849" s="4" t="s">
        <v>68</v>
      </c>
      <c r="P1849" s="37">
        <f t="shared" si="55"/>
        <v>331</v>
      </c>
      <c r="R1849" s="43">
        <v>250</v>
      </c>
      <c r="BE1849" s="46">
        <v>82750</v>
      </c>
      <c r="BH1849" s="4">
        <v>50</v>
      </c>
      <c r="BI1849" s="49">
        <v>0</v>
      </c>
      <c r="BJ1849" s="4">
        <v>0.01</v>
      </c>
    </row>
    <row r="1850" spans="1:62" ht="15" x14ac:dyDescent="0.25">
      <c r="A1850" s="4">
        <v>1845</v>
      </c>
      <c r="F1850" s="51" t="s">
        <v>67</v>
      </c>
      <c r="G1850" s="36">
        <v>40089</v>
      </c>
      <c r="L1850" s="4">
        <v>0</v>
      </c>
      <c r="M1850" s="4">
        <v>3</v>
      </c>
      <c r="N1850" s="4">
        <v>48</v>
      </c>
      <c r="O1850" s="4" t="s">
        <v>68</v>
      </c>
      <c r="P1850" s="37">
        <f t="shared" si="55"/>
        <v>348</v>
      </c>
      <c r="R1850" s="43">
        <v>250</v>
      </c>
      <c r="BE1850" s="46">
        <v>87000</v>
      </c>
      <c r="BH1850" s="4">
        <v>50</v>
      </c>
      <c r="BI1850" s="49">
        <v>0</v>
      </c>
      <c r="BJ1850" s="4">
        <v>0.01</v>
      </c>
    </row>
    <row r="1851" spans="1:62" ht="15" x14ac:dyDescent="0.25">
      <c r="A1851" s="4">
        <v>1846</v>
      </c>
      <c r="F1851" s="51" t="s">
        <v>67</v>
      </c>
      <c r="G1851" s="36">
        <v>40076</v>
      </c>
      <c r="L1851" s="4">
        <v>0</v>
      </c>
      <c r="M1851" s="4">
        <v>0</v>
      </c>
      <c r="N1851" s="4">
        <v>96</v>
      </c>
      <c r="O1851" s="4" t="s">
        <v>68</v>
      </c>
      <c r="P1851" s="37">
        <f t="shared" si="55"/>
        <v>96</v>
      </c>
      <c r="R1851" s="43">
        <v>300</v>
      </c>
      <c r="BE1851" s="46">
        <v>28800</v>
      </c>
      <c r="BH1851" s="4">
        <v>50</v>
      </c>
      <c r="BI1851" s="49">
        <v>0</v>
      </c>
      <c r="BJ1851" s="4">
        <v>0.01</v>
      </c>
    </row>
    <row r="1852" spans="1:62" ht="15" x14ac:dyDescent="0.25">
      <c r="A1852" s="4">
        <v>1847</v>
      </c>
      <c r="F1852" s="51" t="s">
        <v>67</v>
      </c>
      <c r="G1852" s="36">
        <v>32134</v>
      </c>
      <c r="L1852" s="4">
        <v>15</v>
      </c>
      <c r="M1852" s="4">
        <v>2</v>
      </c>
      <c r="N1852" s="4">
        <v>30</v>
      </c>
      <c r="O1852" s="4" t="s">
        <v>68</v>
      </c>
      <c r="P1852" s="37">
        <f t="shared" si="55"/>
        <v>6230</v>
      </c>
      <c r="R1852" s="43">
        <v>80</v>
      </c>
      <c r="BE1852" s="46">
        <v>498400</v>
      </c>
      <c r="BH1852" s="4">
        <v>50</v>
      </c>
      <c r="BI1852" s="49">
        <v>0</v>
      </c>
      <c r="BJ1852" s="4">
        <v>0.01</v>
      </c>
    </row>
    <row r="1853" spans="1:62" ht="15" x14ac:dyDescent="0.25">
      <c r="A1853" s="4">
        <v>1848</v>
      </c>
      <c r="F1853" s="51" t="s">
        <v>67</v>
      </c>
      <c r="G1853" s="36">
        <v>54333</v>
      </c>
      <c r="L1853" s="4">
        <v>0</v>
      </c>
      <c r="M1853" s="4">
        <v>1</v>
      </c>
      <c r="N1853" s="4">
        <v>46</v>
      </c>
      <c r="O1853" s="4" t="s">
        <v>68</v>
      </c>
      <c r="P1853" s="37">
        <f t="shared" si="55"/>
        <v>146</v>
      </c>
      <c r="R1853" s="43">
        <v>80</v>
      </c>
      <c r="BE1853" s="46">
        <v>11680</v>
      </c>
      <c r="BH1853" s="4">
        <v>50</v>
      </c>
      <c r="BI1853" s="49">
        <v>0</v>
      </c>
      <c r="BJ1853" s="4">
        <v>0.01</v>
      </c>
    </row>
    <row r="1854" spans="1:62" ht="15" x14ac:dyDescent="0.25">
      <c r="A1854" s="4">
        <v>1849</v>
      </c>
      <c r="F1854" s="51" t="s">
        <v>67</v>
      </c>
      <c r="G1854" s="36">
        <v>29430</v>
      </c>
      <c r="L1854" s="4">
        <v>12</v>
      </c>
      <c r="M1854" s="4">
        <v>3</v>
      </c>
      <c r="N1854" s="4">
        <v>38.5</v>
      </c>
      <c r="O1854" s="4" t="s">
        <v>68</v>
      </c>
      <c r="P1854" s="37">
        <f t="shared" si="55"/>
        <v>5138.5</v>
      </c>
      <c r="R1854" s="43">
        <v>80</v>
      </c>
      <c r="BE1854" s="46">
        <v>411080</v>
      </c>
      <c r="BH1854" s="4">
        <v>50</v>
      </c>
      <c r="BI1854" s="49">
        <v>0</v>
      </c>
      <c r="BJ1854" s="4">
        <v>0.01</v>
      </c>
    </row>
    <row r="1855" spans="1:62" ht="15" x14ac:dyDescent="0.25">
      <c r="A1855" s="4">
        <v>1850</v>
      </c>
      <c r="F1855" s="51" t="s">
        <v>67</v>
      </c>
      <c r="G1855" s="36">
        <v>26103</v>
      </c>
      <c r="L1855" s="4">
        <v>4</v>
      </c>
      <c r="M1855" s="4">
        <v>3</v>
      </c>
      <c r="N1855" s="4">
        <v>30</v>
      </c>
      <c r="O1855" s="4" t="s">
        <v>68</v>
      </c>
      <c r="P1855" s="37">
        <f t="shared" si="55"/>
        <v>1930</v>
      </c>
      <c r="R1855" s="43">
        <v>80</v>
      </c>
      <c r="BE1855" s="46">
        <v>154400</v>
      </c>
      <c r="BH1855" s="4">
        <v>50</v>
      </c>
      <c r="BI1855" s="49">
        <v>0</v>
      </c>
      <c r="BJ1855" s="4">
        <v>0.01</v>
      </c>
    </row>
    <row r="1856" spans="1:62" ht="15" x14ac:dyDescent="0.25">
      <c r="A1856" s="4">
        <v>1851</v>
      </c>
      <c r="F1856" s="51" t="s">
        <v>67</v>
      </c>
      <c r="G1856" s="36">
        <v>48479</v>
      </c>
      <c r="L1856" s="4">
        <v>5</v>
      </c>
      <c r="M1856" s="4">
        <v>0</v>
      </c>
      <c r="N1856" s="4">
        <v>41.8</v>
      </c>
      <c r="O1856" s="4" t="s">
        <v>68</v>
      </c>
      <c r="P1856" s="37">
        <f t="shared" si="55"/>
        <v>2041.8</v>
      </c>
      <c r="R1856" s="43">
        <v>130</v>
      </c>
      <c r="BE1856" s="46">
        <v>265434</v>
      </c>
      <c r="BH1856" s="4">
        <v>50</v>
      </c>
      <c r="BI1856" s="49">
        <v>0</v>
      </c>
      <c r="BJ1856" s="4">
        <v>0.01</v>
      </c>
    </row>
    <row r="1857" spans="1:62" ht="15" x14ac:dyDescent="0.25">
      <c r="A1857" s="4">
        <v>1852</v>
      </c>
      <c r="F1857" s="51" t="s">
        <v>67</v>
      </c>
      <c r="G1857" s="36">
        <v>45713</v>
      </c>
      <c r="L1857" s="4">
        <v>1</v>
      </c>
      <c r="M1857" s="4">
        <v>0</v>
      </c>
      <c r="N1857" s="4">
        <v>14.4</v>
      </c>
      <c r="O1857" s="4" t="s">
        <v>68</v>
      </c>
      <c r="P1857" s="37">
        <f t="shared" si="55"/>
        <v>414.4</v>
      </c>
      <c r="R1857" s="43">
        <v>310</v>
      </c>
      <c r="BE1857" s="46">
        <v>128464</v>
      </c>
      <c r="BH1857" s="4">
        <v>50</v>
      </c>
      <c r="BI1857" s="49">
        <v>0</v>
      </c>
      <c r="BJ1857" s="4">
        <v>0.01</v>
      </c>
    </row>
    <row r="1858" spans="1:62" ht="15" x14ac:dyDescent="0.25">
      <c r="A1858" s="4">
        <v>1853</v>
      </c>
      <c r="F1858" s="51" t="s">
        <v>67</v>
      </c>
      <c r="G1858" s="36">
        <v>32949</v>
      </c>
      <c r="L1858" s="4">
        <v>1</v>
      </c>
      <c r="M1858" s="4">
        <v>0</v>
      </c>
      <c r="N1858" s="4">
        <v>13</v>
      </c>
      <c r="O1858" s="4" t="s">
        <v>68</v>
      </c>
      <c r="P1858" s="37">
        <f t="shared" ref="P1858:P1921" si="56">+L1858*400+M1858*100+N1858</f>
        <v>413</v>
      </c>
      <c r="R1858" s="43">
        <v>180</v>
      </c>
      <c r="BE1858" s="46">
        <v>74340</v>
      </c>
      <c r="BH1858" s="4">
        <v>50</v>
      </c>
      <c r="BI1858" s="49">
        <v>0</v>
      </c>
      <c r="BJ1858" s="4">
        <v>0.01</v>
      </c>
    </row>
    <row r="1859" spans="1:62" ht="15" x14ac:dyDescent="0.25">
      <c r="A1859" s="4">
        <v>1854</v>
      </c>
      <c r="F1859" s="51" t="s">
        <v>67</v>
      </c>
      <c r="G1859" s="36">
        <v>41297</v>
      </c>
      <c r="L1859" s="4">
        <v>6</v>
      </c>
      <c r="M1859" s="4">
        <v>1</v>
      </c>
      <c r="N1859" s="4">
        <v>7.8</v>
      </c>
      <c r="O1859" s="4" t="s">
        <v>68</v>
      </c>
      <c r="P1859" s="37">
        <f t="shared" si="56"/>
        <v>2507.8000000000002</v>
      </c>
      <c r="R1859" s="43">
        <v>80</v>
      </c>
      <c r="BE1859" s="46">
        <v>200624</v>
      </c>
      <c r="BH1859" s="4">
        <v>50</v>
      </c>
      <c r="BI1859" s="49">
        <v>0</v>
      </c>
      <c r="BJ1859" s="4">
        <v>0.01</v>
      </c>
    </row>
    <row r="1860" spans="1:62" ht="15" x14ac:dyDescent="0.25">
      <c r="A1860" s="4">
        <v>1855</v>
      </c>
      <c r="F1860" s="51" t="s">
        <v>67</v>
      </c>
      <c r="G1860" s="36">
        <v>22350</v>
      </c>
      <c r="L1860" s="4">
        <v>2</v>
      </c>
      <c r="M1860" s="4">
        <v>2</v>
      </c>
      <c r="N1860" s="4">
        <v>15</v>
      </c>
      <c r="O1860" s="4" t="s">
        <v>68</v>
      </c>
      <c r="P1860" s="37">
        <f t="shared" si="56"/>
        <v>1015</v>
      </c>
      <c r="R1860" s="43">
        <v>100</v>
      </c>
      <c r="BE1860" s="46">
        <v>101500</v>
      </c>
      <c r="BH1860" s="4">
        <v>50</v>
      </c>
      <c r="BI1860" s="49">
        <v>0</v>
      </c>
      <c r="BJ1860" s="4">
        <v>0.01</v>
      </c>
    </row>
    <row r="1861" spans="1:62" ht="15" x14ac:dyDescent="0.25">
      <c r="A1861" s="4">
        <v>1856</v>
      </c>
      <c r="F1861" s="51" t="s">
        <v>67</v>
      </c>
      <c r="G1861" s="36">
        <v>32966</v>
      </c>
      <c r="L1861" s="4">
        <v>8</v>
      </c>
      <c r="M1861" s="4">
        <v>3</v>
      </c>
      <c r="N1861" s="4">
        <v>13</v>
      </c>
      <c r="O1861" s="4" t="s">
        <v>68</v>
      </c>
      <c r="P1861" s="37">
        <f t="shared" si="56"/>
        <v>3513</v>
      </c>
      <c r="R1861" s="43">
        <v>130</v>
      </c>
      <c r="BE1861" s="46">
        <v>456690</v>
      </c>
      <c r="BH1861" s="4">
        <v>50</v>
      </c>
      <c r="BI1861" s="49">
        <v>0</v>
      </c>
      <c r="BJ1861" s="4">
        <v>0.01</v>
      </c>
    </row>
    <row r="1862" spans="1:62" ht="15" x14ac:dyDescent="0.25">
      <c r="A1862" s="4">
        <v>1857</v>
      </c>
      <c r="F1862" s="51" t="s">
        <v>67</v>
      </c>
      <c r="G1862" s="36">
        <v>26617</v>
      </c>
      <c r="L1862" s="4">
        <v>2</v>
      </c>
      <c r="M1862" s="4">
        <v>2</v>
      </c>
      <c r="N1862" s="4">
        <v>0</v>
      </c>
      <c r="O1862" s="4" t="s">
        <v>68</v>
      </c>
      <c r="P1862" s="37">
        <f t="shared" si="56"/>
        <v>1000</v>
      </c>
      <c r="R1862" s="43">
        <v>180</v>
      </c>
      <c r="BE1862" s="46">
        <v>180000</v>
      </c>
      <c r="BH1862" s="4">
        <v>50</v>
      </c>
      <c r="BI1862" s="49">
        <v>0</v>
      </c>
      <c r="BJ1862" s="4">
        <v>0.01</v>
      </c>
    </row>
    <row r="1863" spans="1:62" ht="15" x14ac:dyDescent="0.25">
      <c r="A1863" s="4">
        <v>1858</v>
      </c>
      <c r="F1863" s="51" t="s">
        <v>67</v>
      </c>
      <c r="G1863" s="36">
        <v>32130</v>
      </c>
      <c r="L1863" s="4">
        <v>6</v>
      </c>
      <c r="M1863" s="4">
        <v>2</v>
      </c>
      <c r="N1863" s="4">
        <v>20</v>
      </c>
      <c r="O1863" s="4" t="s">
        <v>68</v>
      </c>
      <c r="P1863" s="37">
        <f t="shared" si="56"/>
        <v>2620</v>
      </c>
      <c r="R1863" s="43">
        <v>110</v>
      </c>
      <c r="BE1863" s="46">
        <v>288200</v>
      </c>
      <c r="BH1863" s="4">
        <v>50</v>
      </c>
      <c r="BI1863" s="49">
        <v>0</v>
      </c>
      <c r="BJ1863" s="4">
        <v>0.01</v>
      </c>
    </row>
    <row r="1864" spans="1:62" ht="15" x14ac:dyDescent="0.25">
      <c r="A1864" s="4">
        <v>1859</v>
      </c>
      <c r="F1864" s="51" t="s">
        <v>67</v>
      </c>
      <c r="G1864" s="36">
        <v>16475</v>
      </c>
      <c r="L1864" s="4">
        <v>2</v>
      </c>
      <c r="M1864" s="4">
        <v>0</v>
      </c>
      <c r="N1864" s="4">
        <v>40</v>
      </c>
      <c r="O1864" s="4" t="s">
        <v>68</v>
      </c>
      <c r="P1864" s="37">
        <f t="shared" si="56"/>
        <v>840</v>
      </c>
      <c r="R1864" s="43">
        <v>100</v>
      </c>
      <c r="BE1864" s="46">
        <v>84000</v>
      </c>
      <c r="BH1864" s="4">
        <v>50</v>
      </c>
      <c r="BI1864" s="49">
        <v>0</v>
      </c>
      <c r="BJ1864" s="4">
        <v>0.01</v>
      </c>
    </row>
    <row r="1865" spans="1:62" ht="15" x14ac:dyDescent="0.25">
      <c r="A1865" s="4">
        <v>1860</v>
      </c>
      <c r="F1865" s="51" t="s">
        <v>67</v>
      </c>
      <c r="G1865" s="36">
        <v>39132</v>
      </c>
      <c r="L1865" s="4">
        <v>0</v>
      </c>
      <c r="M1865" s="4">
        <v>3</v>
      </c>
      <c r="N1865" s="4">
        <v>50.3</v>
      </c>
      <c r="O1865" s="4" t="s">
        <v>68</v>
      </c>
      <c r="P1865" s="37">
        <f t="shared" si="56"/>
        <v>350.3</v>
      </c>
      <c r="R1865" s="43">
        <v>80</v>
      </c>
      <c r="BE1865" s="46">
        <v>28024</v>
      </c>
      <c r="BH1865" s="4">
        <v>50</v>
      </c>
      <c r="BI1865" s="49">
        <v>0</v>
      </c>
      <c r="BJ1865" s="4">
        <v>0.01</v>
      </c>
    </row>
    <row r="1866" spans="1:62" ht="15" x14ac:dyDescent="0.25">
      <c r="A1866" s="4">
        <v>1861</v>
      </c>
      <c r="F1866" s="51" t="s">
        <v>67</v>
      </c>
      <c r="G1866" s="36">
        <v>39377</v>
      </c>
      <c r="L1866" s="4">
        <v>0</v>
      </c>
      <c r="M1866" s="4">
        <v>1</v>
      </c>
      <c r="N1866" s="4">
        <v>13.6</v>
      </c>
      <c r="O1866" s="4" t="s">
        <v>68</v>
      </c>
      <c r="P1866" s="37">
        <f t="shared" si="56"/>
        <v>113.6</v>
      </c>
      <c r="R1866" s="43">
        <v>80</v>
      </c>
      <c r="BE1866" s="46">
        <v>9088</v>
      </c>
      <c r="BH1866" s="4">
        <v>50</v>
      </c>
      <c r="BI1866" s="49">
        <v>0</v>
      </c>
      <c r="BJ1866" s="4">
        <v>0.01</v>
      </c>
    </row>
    <row r="1867" spans="1:62" ht="15" x14ac:dyDescent="0.25">
      <c r="A1867" s="4">
        <v>1862</v>
      </c>
      <c r="F1867" s="51" t="s">
        <v>67</v>
      </c>
      <c r="G1867" s="36">
        <v>27142</v>
      </c>
      <c r="L1867" s="4">
        <v>8</v>
      </c>
      <c r="M1867" s="4">
        <v>1</v>
      </c>
      <c r="N1867" s="4">
        <v>18</v>
      </c>
      <c r="O1867" s="4" t="s">
        <v>68</v>
      </c>
      <c r="P1867" s="37">
        <f t="shared" si="56"/>
        <v>3318</v>
      </c>
      <c r="R1867" s="43">
        <v>100</v>
      </c>
      <c r="BE1867" s="46">
        <v>331800</v>
      </c>
      <c r="BH1867" s="4">
        <v>50</v>
      </c>
      <c r="BI1867" s="49">
        <v>0</v>
      </c>
      <c r="BJ1867" s="4">
        <v>0.01</v>
      </c>
    </row>
    <row r="1868" spans="1:62" ht="15" x14ac:dyDescent="0.25">
      <c r="A1868" s="4">
        <v>1863</v>
      </c>
      <c r="F1868" s="51" t="s">
        <v>67</v>
      </c>
      <c r="G1868" s="36">
        <v>26594</v>
      </c>
      <c r="L1868" s="4">
        <v>9</v>
      </c>
      <c r="M1868" s="4">
        <v>3</v>
      </c>
      <c r="N1868" s="4">
        <v>30</v>
      </c>
      <c r="O1868" s="4" t="s">
        <v>68</v>
      </c>
      <c r="P1868" s="37">
        <f t="shared" si="56"/>
        <v>3930</v>
      </c>
      <c r="R1868" s="43">
        <v>100</v>
      </c>
      <c r="BE1868" s="46">
        <v>393000</v>
      </c>
      <c r="BH1868" s="4">
        <v>50</v>
      </c>
      <c r="BI1868" s="49">
        <v>0</v>
      </c>
      <c r="BJ1868" s="4">
        <v>0.01</v>
      </c>
    </row>
    <row r="1869" spans="1:62" ht="15" x14ac:dyDescent="0.25">
      <c r="A1869" s="4">
        <v>1864</v>
      </c>
      <c r="F1869" s="51" t="s">
        <v>67</v>
      </c>
      <c r="G1869" s="36">
        <v>17571</v>
      </c>
      <c r="L1869" s="4">
        <v>6</v>
      </c>
      <c r="M1869" s="4">
        <v>0</v>
      </c>
      <c r="N1869" s="4">
        <v>40</v>
      </c>
      <c r="O1869" s="4" t="s">
        <v>68</v>
      </c>
      <c r="P1869" s="37">
        <f t="shared" si="56"/>
        <v>2440</v>
      </c>
      <c r="R1869" s="43">
        <v>260</v>
      </c>
      <c r="BE1869" s="46">
        <v>634400</v>
      </c>
      <c r="BH1869" s="4">
        <v>50</v>
      </c>
      <c r="BI1869" s="49">
        <v>0</v>
      </c>
      <c r="BJ1869" s="4">
        <v>0.01</v>
      </c>
    </row>
    <row r="1870" spans="1:62" ht="15" x14ac:dyDescent="0.25">
      <c r="A1870" s="4">
        <v>1865</v>
      </c>
      <c r="F1870" s="51" t="s">
        <v>67</v>
      </c>
      <c r="G1870" s="36">
        <v>26317</v>
      </c>
      <c r="L1870" s="4">
        <v>1</v>
      </c>
      <c r="M1870" s="4">
        <v>1</v>
      </c>
      <c r="N1870" s="4">
        <v>16</v>
      </c>
      <c r="O1870" s="4" t="s">
        <v>68</v>
      </c>
      <c r="P1870" s="37">
        <f t="shared" si="56"/>
        <v>516</v>
      </c>
      <c r="R1870" s="43">
        <v>350</v>
      </c>
      <c r="BE1870" s="46">
        <v>180600</v>
      </c>
      <c r="BH1870" s="4">
        <v>50</v>
      </c>
      <c r="BI1870" s="49">
        <v>0</v>
      </c>
      <c r="BJ1870" s="4">
        <v>0.01</v>
      </c>
    </row>
    <row r="1871" spans="1:62" ht="15" x14ac:dyDescent="0.25">
      <c r="A1871" s="4">
        <v>1866</v>
      </c>
      <c r="F1871" s="51" t="s">
        <v>67</v>
      </c>
      <c r="G1871" s="36">
        <v>49935</v>
      </c>
      <c r="L1871" s="4">
        <v>11</v>
      </c>
      <c r="M1871" s="4">
        <v>2</v>
      </c>
      <c r="N1871" s="4">
        <v>94.3</v>
      </c>
      <c r="O1871" s="4" t="s">
        <v>68</v>
      </c>
      <c r="P1871" s="37">
        <f t="shared" si="56"/>
        <v>4694.3</v>
      </c>
      <c r="R1871" s="43">
        <v>100</v>
      </c>
      <c r="BE1871" s="46">
        <v>469430</v>
      </c>
      <c r="BH1871" s="4">
        <v>50</v>
      </c>
      <c r="BI1871" s="49">
        <v>0</v>
      </c>
      <c r="BJ1871" s="4">
        <v>0.01</v>
      </c>
    </row>
    <row r="1872" spans="1:62" ht="15" x14ac:dyDescent="0.25">
      <c r="A1872" s="4">
        <v>1867</v>
      </c>
      <c r="F1872" s="51" t="s">
        <v>67</v>
      </c>
      <c r="G1872" s="36">
        <v>34682</v>
      </c>
      <c r="L1872" s="4">
        <v>0</v>
      </c>
      <c r="M1872" s="4">
        <v>0</v>
      </c>
      <c r="N1872" s="4">
        <v>42</v>
      </c>
      <c r="O1872" s="4" t="s">
        <v>68</v>
      </c>
      <c r="P1872" s="37">
        <f t="shared" si="56"/>
        <v>42</v>
      </c>
      <c r="R1872" s="43">
        <v>350</v>
      </c>
      <c r="BE1872" s="46">
        <v>14700</v>
      </c>
      <c r="BH1872" s="4">
        <v>50</v>
      </c>
      <c r="BI1872" s="49">
        <v>0</v>
      </c>
      <c r="BJ1872" s="4">
        <v>0.01</v>
      </c>
    </row>
    <row r="1873" spans="1:62" ht="15" x14ac:dyDescent="0.25">
      <c r="A1873" s="4">
        <v>1868</v>
      </c>
      <c r="F1873" s="51" t="s">
        <v>67</v>
      </c>
      <c r="G1873" s="36">
        <v>38748</v>
      </c>
      <c r="L1873" s="4">
        <v>0</v>
      </c>
      <c r="M1873" s="4">
        <v>2</v>
      </c>
      <c r="N1873" s="4">
        <v>41.2</v>
      </c>
      <c r="O1873" s="4" t="s">
        <v>68</v>
      </c>
      <c r="P1873" s="37">
        <f t="shared" si="56"/>
        <v>241.2</v>
      </c>
      <c r="R1873" s="43">
        <v>200</v>
      </c>
      <c r="BE1873" s="46">
        <v>48240</v>
      </c>
      <c r="BH1873" s="4">
        <v>50</v>
      </c>
      <c r="BI1873" s="49">
        <v>0</v>
      </c>
      <c r="BJ1873" s="4">
        <v>0.01</v>
      </c>
    </row>
    <row r="1874" spans="1:62" ht="15" x14ac:dyDescent="0.25">
      <c r="A1874" s="4">
        <v>1869</v>
      </c>
      <c r="F1874" s="51" t="s">
        <v>67</v>
      </c>
      <c r="G1874" s="36">
        <v>32878</v>
      </c>
      <c r="L1874" s="4">
        <v>7</v>
      </c>
      <c r="M1874" s="4">
        <v>3</v>
      </c>
      <c r="N1874" s="4">
        <v>71.099999999999994</v>
      </c>
      <c r="O1874" s="4" t="s">
        <v>68</v>
      </c>
      <c r="P1874" s="37">
        <f t="shared" si="56"/>
        <v>3171.1</v>
      </c>
      <c r="R1874" s="43">
        <v>80</v>
      </c>
      <c r="BE1874" s="46">
        <v>253688</v>
      </c>
      <c r="BH1874" s="4">
        <v>50</v>
      </c>
      <c r="BI1874" s="49">
        <v>0</v>
      </c>
      <c r="BJ1874" s="4">
        <v>0.01</v>
      </c>
    </row>
    <row r="1875" spans="1:62" ht="15" x14ac:dyDescent="0.25">
      <c r="A1875" s="4">
        <v>1870</v>
      </c>
      <c r="F1875" s="51" t="s">
        <v>67</v>
      </c>
      <c r="G1875" s="36">
        <v>50998</v>
      </c>
      <c r="L1875" s="4">
        <v>5</v>
      </c>
      <c r="M1875" s="4">
        <v>2</v>
      </c>
      <c r="N1875" s="4">
        <v>83.1</v>
      </c>
      <c r="O1875" s="4" t="s">
        <v>68</v>
      </c>
      <c r="P1875" s="37">
        <f t="shared" si="56"/>
        <v>2283.1</v>
      </c>
      <c r="R1875" s="43">
        <v>180</v>
      </c>
      <c r="BE1875" s="46">
        <v>410958</v>
      </c>
      <c r="BH1875" s="4">
        <v>50</v>
      </c>
      <c r="BI1875" s="49">
        <v>0</v>
      </c>
      <c r="BJ1875" s="4">
        <v>0.01</v>
      </c>
    </row>
    <row r="1876" spans="1:62" ht="15" x14ac:dyDescent="0.25">
      <c r="A1876" s="4">
        <v>1871</v>
      </c>
      <c r="F1876" s="51" t="s">
        <v>67</v>
      </c>
      <c r="G1876" s="36">
        <v>26134</v>
      </c>
      <c r="L1876" s="4">
        <v>14</v>
      </c>
      <c r="M1876" s="4">
        <v>3</v>
      </c>
      <c r="N1876" s="4">
        <v>0</v>
      </c>
      <c r="O1876" s="4" t="s">
        <v>68</v>
      </c>
      <c r="P1876" s="37">
        <f t="shared" si="56"/>
        <v>5900</v>
      </c>
      <c r="R1876" s="43">
        <v>80</v>
      </c>
      <c r="BE1876" s="46">
        <v>472000</v>
      </c>
      <c r="BH1876" s="4">
        <v>50</v>
      </c>
      <c r="BI1876" s="49">
        <v>0</v>
      </c>
      <c r="BJ1876" s="4">
        <v>0.01</v>
      </c>
    </row>
    <row r="1877" spans="1:62" ht="15" x14ac:dyDescent="0.25">
      <c r="A1877" s="4">
        <v>1872</v>
      </c>
      <c r="F1877" s="51" t="s">
        <v>67</v>
      </c>
      <c r="G1877" s="36">
        <v>26539</v>
      </c>
      <c r="L1877" s="4">
        <v>0</v>
      </c>
      <c r="M1877" s="4">
        <v>2</v>
      </c>
      <c r="N1877" s="4">
        <v>5</v>
      </c>
      <c r="O1877" s="4" t="s">
        <v>68</v>
      </c>
      <c r="P1877" s="37">
        <f t="shared" si="56"/>
        <v>205</v>
      </c>
      <c r="R1877" s="43">
        <v>200</v>
      </c>
      <c r="BE1877" s="46">
        <v>41000</v>
      </c>
      <c r="BH1877" s="4">
        <v>50</v>
      </c>
      <c r="BI1877" s="49">
        <v>0</v>
      </c>
      <c r="BJ1877" s="4">
        <v>0.01</v>
      </c>
    </row>
    <row r="1878" spans="1:62" ht="15" x14ac:dyDescent="0.25">
      <c r="A1878" s="4">
        <v>1873</v>
      </c>
      <c r="F1878" s="51" t="s">
        <v>67</v>
      </c>
      <c r="G1878" s="36">
        <v>29489</v>
      </c>
      <c r="L1878" s="4">
        <v>0</v>
      </c>
      <c r="M1878" s="4">
        <v>2</v>
      </c>
      <c r="N1878" s="4">
        <v>44</v>
      </c>
      <c r="O1878" s="4" t="s">
        <v>68</v>
      </c>
      <c r="P1878" s="37">
        <f t="shared" si="56"/>
        <v>244</v>
      </c>
      <c r="R1878" s="43">
        <v>350</v>
      </c>
      <c r="BE1878" s="46">
        <v>85400</v>
      </c>
      <c r="BH1878" s="4">
        <v>50</v>
      </c>
      <c r="BI1878" s="49">
        <v>0</v>
      </c>
      <c r="BJ1878" s="4">
        <v>0.01</v>
      </c>
    </row>
    <row r="1879" spans="1:62" ht="15" x14ac:dyDescent="0.25">
      <c r="A1879" s="4">
        <v>1874</v>
      </c>
      <c r="F1879" s="51" t="s">
        <v>67</v>
      </c>
      <c r="G1879" s="36">
        <v>54409</v>
      </c>
      <c r="L1879" s="4">
        <v>4</v>
      </c>
      <c r="M1879" s="4">
        <v>0</v>
      </c>
      <c r="N1879" s="4">
        <v>47</v>
      </c>
      <c r="O1879" s="4" t="s">
        <v>68</v>
      </c>
      <c r="P1879" s="37">
        <f t="shared" si="56"/>
        <v>1647</v>
      </c>
      <c r="R1879" s="43">
        <v>80</v>
      </c>
      <c r="BE1879" s="46">
        <v>131760</v>
      </c>
      <c r="BH1879" s="4">
        <v>50</v>
      </c>
      <c r="BI1879" s="49">
        <v>0</v>
      </c>
      <c r="BJ1879" s="4">
        <v>0.01</v>
      </c>
    </row>
    <row r="1880" spans="1:62" ht="15" x14ac:dyDescent="0.25">
      <c r="A1880" s="4">
        <v>1875</v>
      </c>
      <c r="F1880" s="51" t="s">
        <v>67</v>
      </c>
      <c r="G1880" s="36">
        <v>33153</v>
      </c>
      <c r="L1880" s="4">
        <v>7</v>
      </c>
      <c r="M1880" s="4">
        <v>3</v>
      </c>
      <c r="N1880" s="4">
        <v>90</v>
      </c>
      <c r="O1880" s="4" t="s">
        <v>68</v>
      </c>
      <c r="P1880" s="37">
        <f t="shared" si="56"/>
        <v>3190</v>
      </c>
      <c r="R1880" s="43">
        <v>100</v>
      </c>
      <c r="BE1880" s="46">
        <v>319000</v>
      </c>
      <c r="BH1880" s="4">
        <v>50</v>
      </c>
      <c r="BI1880" s="49">
        <v>0</v>
      </c>
      <c r="BJ1880" s="4">
        <v>0.01</v>
      </c>
    </row>
    <row r="1881" spans="1:62" ht="15" x14ac:dyDescent="0.25">
      <c r="A1881" s="4">
        <v>1876</v>
      </c>
      <c r="F1881" s="51" t="s">
        <v>67</v>
      </c>
      <c r="G1881" s="36">
        <v>32074</v>
      </c>
      <c r="L1881" s="4">
        <v>36</v>
      </c>
      <c r="M1881" s="4">
        <v>0</v>
      </c>
      <c r="N1881" s="4">
        <v>10</v>
      </c>
      <c r="O1881" s="4" t="s">
        <v>68</v>
      </c>
      <c r="P1881" s="37">
        <f t="shared" si="56"/>
        <v>14410</v>
      </c>
      <c r="R1881" s="43">
        <v>80</v>
      </c>
      <c r="BE1881" s="46">
        <v>1152800</v>
      </c>
      <c r="BH1881" s="4">
        <v>50</v>
      </c>
      <c r="BI1881" s="49">
        <v>0</v>
      </c>
      <c r="BJ1881" s="4">
        <v>0.01</v>
      </c>
    </row>
    <row r="1882" spans="1:62" ht="15" x14ac:dyDescent="0.25">
      <c r="A1882" s="4">
        <v>1877</v>
      </c>
      <c r="F1882" s="51" t="s">
        <v>67</v>
      </c>
      <c r="G1882" s="36">
        <v>22332</v>
      </c>
      <c r="L1882" s="4">
        <v>5</v>
      </c>
      <c r="M1882" s="4">
        <v>3</v>
      </c>
      <c r="N1882" s="4">
        <v>18.600000000000001</v>
      </c>
      <c r="O1882" s="4" t="s">
        <v>68</v>
      </c>
      <c r="P1882" s="37">
        <f t="shared" si="56"/>
        <v>2318.6</v>
      </c>
      <c r="R1882" s="43">
        <v>160</v>
      </c>
      <c r="BE1882" s="46">
        <v>370976</v>
      </c>
      <c r="BH1882" s="4">
        <v>50</v>
      </c>
      <c r="BI1882" s="49">
        <v>0</v>
      </c>
      <c r="BJ1882" s="4">
        <v>0.01</v>
      </c>
    </row>
    <row r="1883" spans="1:62" ht="15" x14ac:dyDescent="0.25">
      <c r="A1883" s="4">
        <v>1878</v>
      </c>
      <c r="F1883" s="51" t="s">
        <v>67</v>
      </c>
      <c r="G1883" s="36">
        <v>44751</v>
      </c>
      <c r="L1883" s="4">
        <v>1</v>
      </c>
      <c r="M1883" s="4">
        <v>0</v>
      </c>
      <c r="N1883" s="4">
        <v>19.3</v>
      </c>
      <c r="O1883" s="4" t="s">
        <v>68</v>
      </c>
      <c r="P1883" s="37">
        <f t="shared" si="56"/>
        <v>419.3</v>
      </c>
      <c r="R1883" s="43">
        <v>250</v>
      </c>
      <c r="BE1883" s="46">
        <v>104825</v>
      </c>
      <c r="BH1883" s="4">
        <v>50</v>
      </c>
      <c r="BI1883" s="49">
        <v>0</v>
      </c>
      <c r="BJ1883" s="4">
        <v>0.01</v>
      </c>
    </row>
    <row r="1884" spans="1:62" ht="15" x14ac:dyDescent="0.25">
      <c r="A1884" s="4">
        <v>1879</v>
      </c>
      <c r="F1884" s="51" t="s">
        <v>67</v>
      </c>
      <c r="G1884" s="36">
        <v>46435</v>
      </c>
      <c r="L1884" s="4">
        <v>0</v>
      </c>
      <c r="M1884" s="4">
        <v>1</v>
      </c>
      <c r="N1884" s="4">
        <v>67.5</v>
      </c>
      <c r="O1884" s="4" t="s">
        <v>68</v>
      </c>
      <c r="P1884" s="37">
        <f t="shared" si="56"/>
        <v>167.5</v>
      </c>
      <c r="R1884" s="43">
        <v>100</v>
      </c>
      <c r="BE1884" s="46">
        <v>16750</v>
      </c>
      <c r="BH1884" s="4">
        <v>50</v>
      </c>
      <c r="BI1884" s="49">
        <v>0</v>
      </c>
      <c r="BJ1884" s="4">
        <v>0.01</v>
      </c>
    </row>
    <row r="1885" spans="1:62" ht="15" x14ac:dyDescent="0.25">
      <c r="A1885" s="4">
        <v>1880</v>
      </c>
      <c r="F1885" s="51" t="s">
        <v>67</v>
      </c>
      <c r="G1885" s="36">
        <v>43873</v>
      </c>
      <c r="L1885" s="4">
        <v>0</v>
      </c>
      <c r="M1885" s="4">
        <v>3</v>
      </c>
      <c r="N1885" s="4">
        <v>28.5</v>
      </c>
      <c r="O1885" s="4" t="s">
        <v>68</v>
      </c>
      <c r="P1885" s="37">
        <f t="shared" si="56"/>
        <v>328.5</v>
      </c>
      <c r="R1885" s="43">
        <v>220</v>
      </c>
      <c r="BE1885" s="46">
        <v>72270</v>
      </c>
      <c r="BH1885" s="4">
        <v>50</v>
      </c>
      <c r="BI1885" s="49">
        <v>0</v>
      </c>
      <c r="BJ1885" s="4">
        <v>0.01</v>
      </c>
    </row>
    <row r="1886" spans="1:62" ht="15" x14ac:dyDescent="0.25">
      <c r="A1886" s="4">
        <v>1881</v>
      </c>
      <c r="F1886" s="51" t="s">
        <v>67</v>
      </c>
      <c r="G1886" s="36">
        <v>28131</v>
      </c>
      <c r="L1886" s="4">
        <v>3</v>
      </c>
      <c r="M1886" s="4">
        <v>3</v>
      </c>
      <c r="N1886" s="4">
        <v>56</v>
      </c>
      <c r="O1886" s="4" t="s">
        <v>68</v>
      </c>
      <c r="P1886" s="37">
        <f t="shared" si="56"/>
        <v>1556</v>
      </c>
      <c r="R1886" s="43">
        <v>80</v>
      </c>
      <c r="BE1886" s="46">
        <v>124480</v>
      </c>
      <c r="BH1886" s="4">
        <v>50</v>
      </c>
      <c r="BI1886" s="49">
        <v>0</v>
      </c>
      <c r="BJ1886" s="4">
        <v>0.01</v>
      </c>
    </row>
    <row r="1887" spans="1:62" ht="15" x14ac:dyDescent="0.25">
      <c r="A1887" s="4">
        <v>1882</v>
      </c>
      <c r="F1887" s="51" t="s">
        <v>67</v>
      </c>
      <c r="G1887" s="36">
        <v>58666</v>
      </c>
      <c r="L1887" s="4">
        <v>0</v>
      </c>
      <c r="M1887" s="4">
        <v>1</v>
      </c>
      <c r="N1887" s="4">
        <v>0</v>
      </c>
      <c r="O1887" s="4" t="s">
        <v>68</v>
      </c>
      <c r="P1887" s="37">
        <f t="shared" si="56"/>
        <v>100</v>
      </c>
      <c r="R1887" s="43">
        <v>350</v>
      </c>
      <c r="BE1887" s="46">
        <v>35000</v>
      </c>
      <c r="BH1887" s="4">
        <v>50</v>
      </c>
      <c r="BI1887" s="49">
        <v>0</v>
      </c>
      <c r="BJ1887" s="4">
        <v>0.01</v>
      </c>
    </row>
    <row r="1888" spans="1:62" ht="15" x14ac:dyDescent="0.25">
      <c r="A1888" s="4">
        <v>1883</v>
      </c>
      <c r="F1888" s="51" t="s">
        <v>67</v>
      </c>
      <c r="G1888" s="36">
        <v>28225</v>
      </c>
      <c r="L1888" s="4">
        <v>0</v>
      </c>
      <c r="M1888" s="4">
        <v>0</v>
      </c>
      <c r="N1888" s="4">
        <v>45</v>
      </c>
      <c r="O1888" s="4" t="s">
        <v>68</v>
      </c>
      <c r="P1888" s="37">
        <f t="shared" si="56"/>
        <v>45</v>
      </c>
      <c r="R1888" s="43">
        <v>200</v>
      </c>
      <c r="BE1888" s="46">
        <v>9000</v>
      </c>
      <c r="BH1888" s="4">
        <v>50</v>
      </c>
      <c r="BI1888" s="49">
        <v>0</v>
      </c>
      <c r="BJ1888" s="4">
        <v>0.01</v>
      </c>
    </row>
    <row r="1889" spans="1:62" ht="15" x14ac:dyDescent="0.25">
      <c r="A1889" s="4">
        <v>1884</v>
      </c>
      <c r="F1889" s="51" t="s">
        <v>67</v>
      </c>
      <c r="G1889" s="36">
        <v>56584</v>
      </c>
      <c r="L1889" s="4">
        <v>0</v>
      </c>
      <c r="M1889" s="4">
        <v>2</v>
      </c>
      <c r="N1889" s="4">
        <v>19.3</v>
      </c>
      <c r="O1889" s="4" t="s">
        <v>68</v>
      </c>
      <c r="P1889" s="37">
        <f t="shared" si="56"/>
        <v>219.3</v>
      </c>
      <c r="R1889" s="43">
        <v>100</v>
      </c>
      <c r="BE1889" s="46">
        <v>21930</v>
      </c>
      <c r="BH1889" s="4">
        <v>50</v>
      </c>
      <c r="BI1889" s="49">
        <v>0</v>
      </c>
      <c r="BJ1889" s="4">
        <v>0.01</v>
      </c>
    </row>
    <row r="1890" spans="1:62" ht="15" x14ac:dyDescent="0.25">
      <c r="A1890" s="4">
        <v>1885</v>
      </c>
      <c r="F1890" s="51" t="s">
        <v>67</v>
      </c>
      <c r="G1890" s="36">
        <v>56586</v>
      </c>
      <c r="L1890" s="4">
        <v>7</v>
      </c>
      <c r="M1890" s="4">
        <v>2</v>
      </c>
      <c r="N1890" s="4">
        <v>89.7</v>
      </c>
      <c r="O1890" s="4" t="s">
        <v>68</v>
      </c>
      <c r="P1890" s="37">
        <f t="shared" si="56"/>
        <v>3089.7</v>
      </c>
      <c r="R1890" s="43">
        <v>100</v>
      </c>
      <c r="BE1890" s="46">
        <v>308970</v>
      </c>
      <c r="BH1890" s="4">
        <v>50</v>
      </c>
      <c r="BI1890" s="49">
        <v>0</v>
      </c>
      <c r="BJ1890" s="4">
        <v>0.01</v>
      </c>
    </row>
    <row r="1891" spans="1:62" ht="15" x14ac:dyDescent="0.25">
      <c r="A1891" s="4">
        <v>1886</v>
      </c>
      <c r="F1891" s="51" t="s">
        <v>67</v>
      </c>
      <c r="G1891" s="36">
        <v>19079</v>
      </c>
      <c r="L1891" s="4">
        <v>6</v>
      </c>
      <c r="M1891" s="4">
        <v>0</v>
      </c>
      <c r="N1891" s="4">
        <v>20</v>
      </c>
      <c r="O1891" s="4" t="s">
        <v>68</v>
      </c>
      <c r="P1891" s="37">
        <f t="shared" si="56"/>
        <v>2420</v>
      </c>
      <c r="R1891" s="43">
        <v>100</v>
      </c>
      <c r="BE1891" s="46">
        <v>242000</v>
      </c>
      <c r="BH1891" s="4">
        <v>50</v>
      </c>
      <c r="BI1891" s="49">
        <v>0</v>
      </c>
      <c r="BJ1891" s="4">
        <v>0.01</v>
      </c>
    </row>
    <row r="1892" spans="1:62" ht="15" x14ac:dyDescent="0.25">
      <c r="A1892" s="4">
        <v>1887</v>
      </c>
      <c r="F1892" s="51" t="s">
        <v>67</v>
      </c>
      <c r="G1892" s="36">
        <v>26677</v>
      </c>
      <c r="L1892" s="4">
        <v>7</v>
      </c>
      <c r="M1892" s="4">
        <v>0</v>
      </c>
      <c r="N1892" s="4">
        <v>65</v>
      </c>
      <c r="O1892" s="4" t="s">
        <v>68</v>
      </c>
      <c r="P1892" s="37">
        <f t="shared" si="56"/>
        <v>2865</v>
      </c>
      <c r="R1892" s="43">
        <v>80</v>
      </c>
      <c r="BE1892" s="46">
        <v>229200</v>
      </c>
      <c r="BH1892" s="4">
        <v>50</v>
      </c>
      <c r="BI1892" s="49">
        <v>0</v>
      </c>
      <c r="BJ1892" s="4">
        <v>0.01</v>
      </c>
    </row>
    <row r="1893" spans="1:62" ht="15" x14ac:dyDescent="0.25">
      <c r="A1893" s="4">
        <v>1888</v>
      </c>
      <c r="F1893" s="51" t="s">
        <v>67</v>
      </c>
      <c r="G1893" s="36">
        <v>26561</v>
      </c>
      <c r="L1893" s="4">
        <v>8</v>
      </c>
      <c r="M1893" s="4">
        <v>1</v>
      </c>
      <c r="N1893" s="4">
        <v>30</v>
      </c>
      <c r="O1893" s="4" t="s">
        <v>68</v>
      </c>
      <c r="P1893" s="37">
        <f t="shared" si="56"/>
        <v>3330</v>
      </c>
      <c r="R1893" s="43">
        <v>260</v>
      </c>
      <c r="BE1893" s="46">
        <v>865800</v>
      </c>
      <c r="BH1893" s="4">
        <v>50</v>
      </c>
      <c r="BI1893" s="49">
        <v>0</v>
      </c>
      <c r="BJ1893" s="4">
        <v>0.01</v>
      </c>
    </row>
    <row r="1894" spans="1:62" ht="15" x14ac:dyDescent="0.25">
      <c r="A1894" s="4">
        <v>1889</v>
      </c>
      <c r="F1894" s="51" t="s">
        <v>67</v>
      </c>
      <c r="G1894" s="36">
        <v>29279</v>
      </c>
      <c r="L1894" s="4">
        <v>6</v>
      </c>
      <c r="M1894" s="4">
        <v>1</v>
      </c>
      <c r="N1894" s="4">
        <v>20</v>
      </c>
      <c r="O1894" s="4" t="s">
        <v>68</v>
      </c>
      <c r="P1894" s="37">
        <f t="shared" si="56"/>
        <v>2520</v>
      </c>
      <c r="R1894" s="43">
        <v>310</v>
      </c>
      <c r="BE1894" s="46">
        <v>781200</v>
      </c>
      <c r="BH1894" s="4">
        <v>50</v>
      </c>
      <c r="BI1894" s="49">
        <v>0</v>
      </c>
      <c r="BJ1894" s="4">
        <v>0.01</v>
      </c>
    </row>
    <row r="1895" spans="1:62" ht="15" x14ac:dyDescent="0.25">
      <c r="A1895" s="4">
        <v>1890</v>
      </c>
      <c r="F1895" s="51" t="s">
        <v>67</v>
      </c>
      <c r="G1895" s="36">
        <v>29116</v>
      </c>
      <c r="L1895" s="4">
        <v>2</v>
      </c>
      <c r="M1895" s="4">
        <v>0</v>
      </c>
      <c r="N1895" s="4">
        <v>73</v>
      </c>
      <c r="O1895" s="4" t="s">
        <v>68</v>
      </c>
      <c r="P1895" s="37">
        <f t="shared" si="56"/>
        <v>873</v>
      </c>
      <c r="R1895" s="43">
        <v>190</v>
      </c>
      <c r="BE1895" s="46">
        <v>165870</v>
      </c>
      <c r="BH1895" s="4">
        <v>50</v>
      </c>
      <c r="BI1895" s="49">
        <v>0</v>
      </c>
      <c r="BJ1895" s="4">
        <v>0.01</v>
      </c>
    </row>
    <row r="1896" spans="1:62" ht="15" x14ac:dyDescent="0.25">
      <c r="A1896" s="4">
        <v>1891</v>
      </c>
      <c r="F1896" s="51" t="s">
        <v>67</v>
      </c>
      <c r="G1896" s="36">
        <v>27206</v>
      </c>
      <c r="L1896" s="4">
        <v>5</v>
      </c>
      <c r="M1896" s="4">
        <v>3</v>
      </c>
      <c r="N1896" s="4">
        <v>74.7</v>
      </c>
      <c r="O1896" s="4" t="s">
        <v>68</v>
      </c>
      <c r="P1896" s="37">
        <f t="shared" si="56"/>
        <v>2374.6999999999998</v>
      </c>
      <c r="R1896" s="43">
        <v>100</v>
      </c>
      <c r="BE1896" s="46">
        <v>237469.99999999997</v>
      </c>
      <c r="BH1896" s="4">
        <v>50</v>
      </c>
      <c r="BI1896" s="49">
        <v>0</v>
      </c>
      <c r="BJ1896" s="4">
        <v>0.01</v>
      </c>
    </row>
    <row r="1897" spans="1:62" ht="15" x14ac:dyDescent="0.25">
      <c r="A1897" s="4">
        <v>1892</v>
      </c>
      <c r="F1897" s="51" t="s">
        <v>67</v>
      </c>
      <c r="G1897" s="36">
        <v>29154</v>
      </c>
      <c r="L1897" s="4">
        <v>7</v>
      </c>
      <c r="M1897" s="4">
        <v>2</v>
      </c>
      <c r="N1897" s="4">
        <v>84</v>
      </c>
      <c r="O1897" s="4" t="s">
        <v>68</v>
      </c>
      <c r="P1897" s="37">
        <f t="shared" si="56"/>
        <v>3084</v>
      </c>
      <c r="R1897" s="43">
        <v>180</v>
      </c>
      <c r="BE1897" s="46">
        <v>555120</v>
      </c>
      <c r="BH1897" s="4">
        <v>50</v>
      </c>
      <c r="BI1897" s="49">
        <v>0</v>
      </c>
      <c r="BJ1897" s="4">
        <v>0.01</v>
      </c>
    </row>
    <row r="1898" spans="1:62" ht="15" x14ac:dyDescent="0.25">
      <c r="A1898" s="4">
        <v>1893</v>
      </c>
      <c r="F1898" s="51" t="s">
        <v>67</v>
      </c>
      <c r="G1898" s="36">
        <v>26626</v>
      </c>
      <c r="L1898" s="4">
        <v>7</v>
      </c>
      <c r="M1898" s="4">
        <v>3</v>
      </c>
      <c r="N1898" s="4">
        <v>70</v>
      </c>
      <c r="O1898" s="4" t="s">
        <v>68</v>
      </c>
      <c r="P1898" s="37">
        <f t="shared" si="56"/>
        <v>3170</v>
      </c>
      <c r="R1898" s="43">
        <v>80</v>
      </c>
      <c r="BE1898" s="46">
        <v>253600</v>
      </c>
      <c r="BH1898" s="4">
        <v>50</v>
      </c>
      <c r="BI1898" s="49">
        <v>0</v>
      </c>
      <c r="BJ1898" s="4">
        <v>0.01</v>
      </c>
    </row>
    <row r="1899" spans="1:62" ht="15" x14ac:dyDescent="0.25">
      <c r="A1899" s="4">
        <v>1894</v>
      </c>
      <c r="F1899" s="51" t="s">
        <v>67</v>
      </c>
      <c r="G1899" s="36">
        <v>28435</v>
      </c>
      <c r="L1899" s="4">
        <v>1</v>
      </c>
      <c r="M1899" s="4">
        <v>1</v>
      </c>
      <c r="N1899" s="4">
        <v>30</v>
      </c>
      <c r="O1899" s="4" t="s">
        <v>68</v>
      </c>
      <c r="P1899" s="37">
        <f t="shared" si="56"/>
        <v>530</v>
      </c>
      <c r="R1899" s="43">
        <v>220</v>
      </c>
      <c r="BE1899" s="46">
        <v>116600</v>
      </c>
      <c r="BH1899" s="4">
        <v>50</v>
      </c>
      <c r="BI1899" s="49">
        <v>0</v>
      </c>
      <c r="BJ1899" s="4">
        <v>0.01</v>
      </c>
    </row>
    <row r="1900" spans="1:62" ht="15" x14ac:dyDescent="0.25">
      <c r="A1900" s="4">
        <v>1895</v>
      </c>
      <c r="F1900" s="51" t="s">
        <v>67</v>
      </c>
      <c r="G1900" s="36">
        <v>28748</v>
      </c>
      <c r="L1900" s="4">
        <v>4</v>
      </c>
      <c r="M1900" s="4">
        <v>3</v>
      </c>
      <c r="N1900" s="4">
        <v>83</v>
      </c>
      <c r="O1900" s="4" t="s">
        <v>68</v>
      </c>
      <c r="P1900" s="37">
        <f t="shared" si="56"/>
        <v>1983</v>
      </c>
      <c r="R1900" s="43">
        <v>80</v>
      </c>
      <c r="BE1900" s="46">
        <v>158640</v>
      </c>
      <c r="BH1900" s="4">
        <v>50</v>
      </c>
      <c r="BI1900" s="49">
        <v>0</v>
      </c>
      <c r="BJ1900" s="4">
        <v>0.01</v>
      </c>
    </row>
    <row r="1901" spans="1:62" ht="15" x14ac:dyDescent="0.25">
      <c r="A1901" s="4">
        <v>1896</v>
      </c>
      <c r="F1901" s="51" t="s">
        <v>67</v>
      </c>
      <c r="G1901" s="36">
        <v>28753</v>
      </c>
      <c r="L1901" s="4">
        <v>7</v>
      </c>
      <c r="M1901" s="4">
        <v>1</v>
      </c>
      <c r="N1901" s="4">
        <v>80</v>
      </c>
      <c r="O1901" s="4" t="s">
        <v>68</v>
      </c>
      <c r="P1901" s="37">
        <f t="shared" si="56"/>
        <v>2980</v>
      </c>
      <c r="R1901" s="43">
        <v>130</v>
      </c>
      <c r="BE1901" s="46">
        <v>387400</v>
      </c>
      <c r="BH1901" s="4">
        <v>50</v>
      </c>
      <c r="BI1901" s="49">
        <v>0</v>
      </c>
      <c r="BJ1901" s="4">
        <v>0.01</v>
      </c>
    </row>
    <row r="1902" spans="1:62" ht="15" x14ac:dyDescent="0.25">
      <c r="A1902" s="4">
        <v>1897</v>
      </c>
      <c r="F1902" s="51" t="s">
        <v>67</v>
      </c>
      <c r="G1902" s="36">
        <v>28755</v>
      </c>
      <c r="L1902" s="4">
        <v>4</v>
      </c>
      <c r="M1902" s="4">
        <v>3</v>
      </c>
      <c r="N1902" s="4">
        <v>64.599999999999994</v>
      </c>
      <c r="O1902" s="4" t="s">
        <v>68</v>
      </c>
      <c r="P1902" s="37">
        <f t="shared" si="56"/>
        <v>1964.6</v>
      </c>
      <c r="R1902" s="43">
        <v>110</v>
      </c>
      <c r="BE1902" s="46">
        <v>216106</v>
      </c>
      <c r="BH1902" s="4">
        <v>50</v>
      </c>
      <c r="BI1902" s="49">
        <v>0</v>
      </c>
      <c r="BJ1902" s="4">
        <v>0.01</v>
      </c>
    </row>
    <row r="1903" spans="1:62" ht="15" x14ac:dyDescent="0.25">
      <c r="A1903" s="4">
        <v>1898</v>
      </c>
      <c r="F1903" s="51" t="s">
        <v>67</v>
      </c>
      <c r="G1903" s="36">
        <v>21551</v>
      </c>
      <c r="L1903" s="4">
        <v>3</v>
      </c>
      <c r="M1903" s="4">
        <v>1</v>
      </c>
      <c r="N1903" s="4">
        <v>70</v>
      </c>
      <c r="O1903" s="4" t="s">
        <v>68</v>
      </c>
      <c r="P1903" s="37">
        <f t="shared" si="56"/>
        <v>1370</v>
      </c>
      <c r="R1903" s="43">
        <v>190</v>
      </c>
      <c r="BE1903" s="46">
        <v>260300</v>
      </c>
      <c r="BH1903" s="4">
        <v>50</v>
      </c>
      <c r="BI1903" s="49">
        <v>0</v>
      </c>
      <c r="BJ1903" s="4">
        <v>0.01</v>
      </c>
    </row>
    <row r="1904" spans="1:62" ht="15" x14ac:dyDescent="0.25">
      <c r="A1904" s="4">
        <v>1899</v>
      </c>
      <c r="F1904" s="51" t="s">
        <v>67</v>
      </c>
      <c r="G1904" s="36">
        <v>21563</v>
      </c>
      <c r="L1904" s="4">
        <v>7</v>
      </c>
      <c r="M1904" s="4">
        <v>0</v>
      </c>
      <c r="N1904" s="4">
        <v>50</v>
      </c>
      <c r="O1904" s="4" t="s">
        <v>68</v>
      </c>
      <c r="P1904" s="37">
        <f t="shared" si="56"/>
        <v>2850</v>
      </c>
      <c r="R1904" s="43">
        <v>80</v>
      </c>
      <c r="BE1904" s="46">
        <v>228000</v>
      </c>
      <c r="BH1904" s="4">
        <v>50</v>
      </c>
      <c r="BI1904" s="49">
        <v>0</v>
      </c>
      <c r="BJ1904" s="4">
        <v>0.01</v>
      </c>
    </row>
    <row r="1905" spans="1:62" ht="15" x14ac:dyDescent="0.25">
      <c r="A1905" s="4">
        <v>1900</v>
      </c>
      <c r="F1905" s="51" t="s">
        <v>67</v>
      </c>
      <c r="G1905" s="36">
        <v>28214</v>
      </c>
      <c r="L1905" s="4">
        <v>1</v>
      </c>
      <c r="M1905" s="4">
        <v>3</v>
      </c>
      <c r="N1905" s="4">
        <v>42</v>
      </c>
      <c r="O1905" s="4" t="s">
        <v>68</v>
      </c>
      <c r="P1905" s="37">
        <f t="shared" si="56"/>
        <v>742</v>
      </c>
      <c r="R1905" s="43">
        <v>200</v>
      </c>
      <c r="BE1905" s="46">
        <v>148400</v>
      </c>
      <c r="BH1905" s="4">
        <v>50</v>
      </c>
      <c r="BI1905" s="49">
        <v>0</v>
      </c>
      <c r="BJ1905" s="4">
        <v>0.01</v>
      </c>
    </row>
    <row r="1906" spans="1:62" ht="15" x14ac:dyDescent="0.25">
      <c r="A1906" s="4">
        <v>1901</v>
      </c>
      <c r="F1906" s="51" t="s">
        <v>67</v>
      </c>
      <c r="G1906" s="36">
        <v>16523</v>
      </c>
      <c r="L1906" s="4">
        <v>23</v>
      </c>
      <c r="M1906" s="4">
        <v>1</v>
      </c>
      <c r="N1906" s="4">
        <v>10</v>
      </c>
      <c r="O1906" s="4" t="s">
        <v>68</v>
      </c>
      <c r="P1906" s="37">
        <f t="shared" si="56"/>
        <v>9310</v>
      </c>
      <c r="R1906" s="43">
        <v>150</v>
      </c>
      <c r="BE1906" s="46">
        <v>1396500</v>
      </c>
      <c r="BH1906" s="4">
        <v>50</v>
      </c>
      <c r="BI1906" s="49">
        <v>0</v>
      </c>
      <c r="BJ1906" s="4">
        <v>0.01</v>
      </c>
    </row>
    <row r="1907" spans="1:62" ht="15" x14ac:dyDescent="0.25">
      <c r="A1907" s="4">
        <v>1902</v>
      </c>
      <c r="F1907" s="51" t="s">
        <v>67</v>
      </c>
      <c r="G1907" s="36">
        <v>42133</v>
      </c>
      <c r="L1907" s="4">
        <v>1</v>
      </c>
      <c r="M1907" s="4">
        <v>2</v>
      </c>
      <c r="N1907" s="4">
        <v>89.2</v>
      </c>
      <c r="O1907" s="4" t="s">
        <v>68</v>
      </c>
      <c r="P1907" s="37">
        <f t="shared" si="56"/>
        <v>689.2</v>
      </c>
      <c r="R1907" s="43">
        <v>130</v>
      </c>
      <c r="BE1907" s="46">
        <v>89596</v>
      </c>
      <c r="BH1907" s="4">
        <v>50</v>
      </c>
      <c r="BI1907" s="49">
        <v>0</v>
      </c>
      <c r="BJ1907" s="4">
        <v>0.01</v>
      </c>
    </row>
    <row r="1908" spans="1:62" ht="15" x14ac:dyDescent="0.25">
      <c r="A1908" s="4">
        <v>1903</v>
      </c>
      <c r="F1908" s="51" t="s">
        <v>67</v>
      </c>
      <c r="G1908" s="36">
        <v>36447</v>
      </c>
      <c r="L1908" s="4">
        <v>0</v>
      </c>
      <c r="M1908" s="4">
        <v>3</v>
      </c>
      <c r="N1908" s="4">
        <v>53</v>
      </c>
      <c r="O1908" s="4" t="s">
        <v>68</v>
      </c>
      <c r="P1908" s="37">
        <f t="shared" si="56"/>
        <v>353</v>
      </c>
      <c r="R1908" s="43">
        <v>180</v>
      </c>
      <c r="BE1908" s="46">
        <v>63540</v>
      </c>
      <c r="BH1908" s="4">
        <v>50</v>
      </c>
      <c r="BI1908" s="49">
        <v>0</v>
      </c>
      <c r="BJ1908" s="4">
        <v>0.01</v>
      </c>
    </row>
    <row r="1909" spans="1:62" ht="15" x14ac:dyDescent="0.25">
      <c r="A1909" s="4">
        <v>1904</v>
      </c>
      <c r="F1909" s="51" t="s">
        <v>67</v>
      </c>
      <c r="G1909" s="36">
        <v>29450</v>
      </c>
      <c r="L1909" s="4">
        <v>17</v>
      </c>
      <c r="M1909" s="4">
        <v>3</v>
      </c>
      <c r="N1909" s="4">
        <v>28</v>
      </c>
      <c r="O1909" s="4" t="s">
        <v>68</v>
      </c>
      <c r="P1909" s="37">
        <f t="shared" si="56"/>
        <v>7128</v>
      </c>
      <c r="R1909" s="43">
        <v>100</v>
      </c>
      <c r="BE1909" s="46">
        <v>712800</v>
      </c>
      <c r="BH1909" s="4">
        <v>50</v>
      </c>
      <c r="BI1909" s="49">
        <v>0</v>
      </c>
      <c r="BJ1909" s="4">
        <v>0.01</v>
      </c>
    </row>
    <row r="1910" spans="1:62" ht="15" x14ac:dyDescent="0.25">
      <c r="A1910" s="4">
        <v>1905</v>
      </c>
      <c r="F1910" s="51" t="s">
        <v>67</v>
      </c>
      <c r="G1910" s="36">
        <v>21538</v>
      </c>
      <c r="L1910" s="4">
        <v>9</v>
      </c>
      <c r="M1910" s="4">
        <v>0</v>
      </c>
      <c r="N1910" s="4">
        <v>38.4</v>
      </c>
      <c r="O1910" s="4" t="s">
        <v>68</v>
      </c>
      <c r="P1910" s="37">
        <f t="shared" si="56"/>
        <v>3638.4</v>
      </c>
      <c r="R1910" s="43">
        <v>80</v>
      </c>
      <c r="BE1910" s="46">
        <v>291072</v>
      </c>
      <c r="BH1910" s="4">
        <v>50</v>
      </c>
      <c r="BI1910" s="49">
        <v>0</v>
      </c>
      <c r="BJ1910" s="4">
        <v>0.01</v>
      </c>
    </row>
    <row r="1911" spans="1:62" ht="15" x14ac:dyDescent="0.25">
      <c r="A1911" s="4">
        <v>1906</v>
      </c>
      <c r="F1911" s="51" t="s">
        <v>67</v>
      </c>
      <c r="G1911" s="36">
        <v>48553</v>
      </c>
      <c r="L1911" s="4">
        <v>5</v>
      </c>
      <c r="M1911" s="4">
        <v>3</v>
      </c>
      <c r="N1911" s="4">
        <v>69.8</v>
      </c>
      <c r="O1911" s="4" t="s">
        <v>68</v>
      </c>
      <c r="P1911" s="37">
        <f t="shared" si="56"/>
        <v>2369.8000000000002</v>
      </c>
      <c r="R1911" s="43">
        <v>100</v>
      </c>
      <c r="BE1911" s="46">
        <v>236980.00000000003</v>
      </c>
      <c r="BH1911" s="4">
        <v>50</v>
      </c>
      <c r="BI1911" s="49">
        <v>0</v>
      </c>
      <c r="BJ1911" s="4">
        <v>0.01</v>
      </c>
    </row>
    <row r="1912" spans="1:62" ht="15" x14ac:dyDescent="0.25">
      <c r="A1912" s="4">
        <v>1907</v>
      </c>
      <c r="F1912" s="51" t="s">
        <v>67</v>
      </c>
      <c r="G1912" s="36">
        <v>17602</v>
      </c>
      <c r="L1912" s="4">
        <v>0</v>
      </c>
      <c r="M1912" s="4">
        <v>2</v>
      </c>
      <c r="N1912" s="4">
        <v>20</v>
      </c>
      <c r="O1912" s="4" t="s">
        <v>68</v>
      </c>
      <c r="P1912" s="37">
        <f t="shared" si="56"/>
        <v>220</v>
      </c>
      <c r="R1912" s="43">
        <v>200</v>
      </c>
      <c r="BE1912" s="46">
        <v>44000</v>
      </c>
      <c r="BH1912" s="4">
        <v>50</v>
      </c>
      <c r="BI1912" s="49">
        <v>0</v>
      </c>
      <c r="BJ1912" s="4">
        <v>0.01</v>
      </c>
    </row>
    <row r="1913" spans="1:62" ht="15" x14ac:dyDescent="0.25">
      <c r="A1913" s="4">
        <v>1908</v>
      </c>
      <c r="F1913" s="51" t="s">
        <v>67</v>
      </c>
      <c r="G1913" s="36">
        <v>29307</v>
      </c>
      <c r="L1913" s="4">
        <v>0</v>
      </c>
      <c r="M1913" s="4">
        <v>3</v>
      </c>
      <c r="N1913" s="4">
        <v>11</v>
      </c>
      <c r="O1913" s="4" t="s">
        <v>68</v>
      </c>
      <c r="P1913" s="37">
        <f t="shared" si="56"/>
        <v>311</v>
      </c>
      <c r="R1913" s="43">
        <v>200</v>
      </c>
      <c r="BE1913" s="46">
        <v>62200</v>
      </c>
      <c r="BH1913" s="4">
        <v>50</v>
      </c>
      <c r="BI1913" s="49">
        <v>0</v>
      </c>
      <c r="BJ1913" s="4">
        <v>0.01</v>
      </c>
    </row>
    <row r="1914" spans="1:62" ht="15" x14ac:dyDescent="0.25">
      <c r="A1914" s="4">
        <v>1909</v>
      </c>
      <c r="F1914" s="51" t="s">
        <v>67</v>
      </c>
      <c r="G1914" s="36">
        <v>29444</v>
      </c>
      <c r="L1914" s="4">
        <v>6</v>
      </c>
      <c r="M1914" s="4">
        <v>0</v>
      </c>
      <c r="N1914" s="4">
        <v>30</v>
      </c>
      <c r="O1914" s="4" t="s">
        <v>68</v>
      </c>
      <c r="P1914" s="37">
        <f t="shared" si="56"/>
        <v>2430</v>
      </c>
      <c r="R1914" s="43">
        <v>110</v>
      </c>
      <c r="BE1914" s="46">
        <v>267300</v>
      </c>
      <c r="BH1914" s="4">
        <v>50</v>
      </c>
      <c r="BI1914" s="49">
        <v>0</v>
      </c>
      <c r="BJ1914" s="4">
        <v>0.01</v>
      </c>
    </row>
    <row r="1915" spans="1:62" ht="15" x14ac:dyDescent="0.25">
      <c r="A1915" s="4">
        <v>1910</v>
      </c>
      <c r="F1915" s="51" t="s">
        <v>67</v>
      </c>
      <c r="G1915" s="36">
        <v>29238</v>
      </c>
      <c r="L1915" s="4">
        <v>0</v>
      </c>
      <c r="M1915" s="4">
        <v>1</v>
      </c>
      <c r="N1915" s="4">
        <v>78</v>
      </c>
      <c r="O1915" s="4" t="s">
        <v>68</v>
      </c>
      <c r="P1915" s="37">
        <f t="shared" si="56"/>
        <v>178</v>
      </c>
      <c r="R1915" s="43">
        <v>200</v>
      </c>
      <c r="BE1915" s="46">
        <v>35600</v>
      </c>
      <c r="BH1915" s="4">
        <v>50</v>
      </c>
      <c r="BI1915" s="49">
        <v>0</v>
      </c>
      <c r="BJ1915" s="4">
        <v>0.01</v>
      </c>
    </row>
    <row r="1916" spans="1:62" ht="15" x14ac:dyDescent="0.25">
      <c r="A1916" s="4">
        <v>1911</v>
      </c>
      <c r="F1916" s="51" t="s">
        <v>67</v>
      </c>
      <c r="G1916" s="36">
        <v>29309</v>
      </c>
      <c r="L1916" s="4">
        <v>1</v>
      </c>
      <c r="M1916" s="4">
        <v>3</v>
      </c>
      <c r="N1916" s="4">
        <v>50</v>
      </c>
      <c r="O1916" s="4" t="s">
        <v>68</v>
      </c>
      <c r="P1916" s="37">
        <f t="shared" si="56"/>
        <v>750</v>
      </c>
      <c r="R1916" s="43">
        <v>80</v>
      </c>
      <c r="BE1916" s="46">
        <v>60000</v>
      </c>
      <c r="BH1916" s="4">
        <v>50</v>
      </c>
      <c r="BI1916" s="49">
        <v>0</v>
      </c>
      <c r="BJ1916" s="4">
        <v>0.01</v>
      </c>
    </row>
    <row r="1917" spans="1:62" ht="15" x14ac:dyDescent="0.25">
      <c r="A1917" s="4">
        <v>1912</v>
      </c>
      <c r="F1917" s="51" t="s">
        <v>67</v>
      </c>
      <c r="G1917" s="36">
        <v>16911</v>
      </c>
      <c r="L1917" s="4">
        <v>25</v>
      </c>
      <c r="M1917" s="4">
        <v>3</v>
      </c>
      <c r="N1917" s="4">
        <v>40</v>
      </c>
      <c r="O1917" s="4" t="s">
        <v>68</v>
      </c>
      <c r="P1917" s="37">
        <f t="shared" si="56"/>
        <v>10340</v>
      </c>
      <c r="R1917" s="43">
        <v>130</v>
      </c>
      <c r="BE1917" s="46">
        <v>1344200</v>
      </c>
      <c r="BH1917" s="4">
        <v>50</v>
      </c>
      <c r="BI1917" s="49">
        <v>0</v>
      </c>
      <c r="BJ1917" s="4">
        <v>0.01</v>
      </c>
    </row>
    <row r="1918" spans="1:62" ht="15" x14ac:dyDescent="0.25">
      <c r="A1918" s="4">
        <v>1913</v>
      </c>
      <c r="F1918" s="51" t="s">
        <v>67</v>
      </c>
      <c r="G1918" s="36">
        <v>26376</v>
      </c>
      <c r="L1918" s="4">
        <v>0</v>
      </c>
      <c r="M1918" s="4">
        <v>1</v>
      </c>
      <c r="N1918" s="4">
        <v>35</v>
      </c>
      <c r="O1918" s="4" t="s">
        <v>68</v>
      </c>
      <c r="P1918" s="37">
        <f t="shared" si="56"/>
        <v>135</v>
      </c>
      <c r="R1918" s="43">
        <v>130</v>
      </c>
      <c r="BE1918" s="46">
        <v>17550</v>
      </c>
      <c r="BH1918" s="4">
        <v>50</v>
      </c>
      <c r="BI1918" s="49">
        <v>0</v>
      </c>
      <c r="BJ1918" s="4">
        <v>0.01</v>
      </c>
    </row>
    <row r="1919" spans="1:62" ht="15" x14ac:dyDescent="0.25">
      <c r="A1919" s="4">
        <v>1914</v>
      </c>
      <c r="F1919" s="51" t="s">
        <v>67</v>
      </c>
      <c r="G1919" s="36">
        <v>32951</v>
      </c>
      <c r="L1919" s="4">
        <v>1</v>
      </c>
      <c r="M1919" s="4">
        <v>2</v>
      </c>
      <c r="N1919" s="4">
        <v>33</v>
      </c>
      <c r="O1919" s="4" t="s">
        <v>68</v>
      </c>
      <c r="P1919" s="37">
        <f t="shared" si="56"/>
        <v>633</v>
      </c>
      <c r="R1919" s="43">
        <v>150</v>
      </c>
      <c r="BE1919" s="46">
        <v>94950</v>
      </c>
      <c r="BH1919" s="4">
        <v>50</v>
      </c>
      <c r="BI1919" s="49">
        <v>0</v>
      </c>
      <c r="BJ1919" s="4">
        <v>0.01</v>
      </c>
    </row>
    <row r="1920" spans="1:62" ht="15" x14ac:dyDescent="0.25">
      <c r="A1920" s="4">
        <v>1915</v>
      </c>
      <c r="F1920" s="51" t="s">
        <v>67</v>
      </c>
      <c r="G1920" s="36">
        <v>47221</v>
      </c>
      <c r="L1920" s="4">
        <v>5</v>
      </c>
      <c r="M1920" s="4">
        <v>3</v>
      </c>
      <c r="N1920" s="4">
        <v>14</v>
      </c>
      <c r="O1920" s="4" t="s">
        <v>68</v>
      </c>
      <c r="P1920" s="37">
        <f t="shared" si="56"/>
        <v>2314</v>
      </c>
      <c r="R1920" s="43">
        <v>100</v>
      </c>
      <c r="BE1920" s="46">
        <v>231400</v>
      </c>
      <c r="BH1920" s="4">
        <v>50</v>
      </c>
      <c r="BI1920" s="49">
        <v>0</v>
      </c>
      <c r="BJ1920" s="4">
        <v>0.01</v>
      </c>
    </row>
    <row r="1921" spans="1:62" ht="15" x14ac:dyDescent="0.25">
      <c r="A1921" s="4">
        <v>1916</v>
      </c>
      <c r="F1921" s="51" t="s">
        <v>67</v>
      </c>
      <c r="G1921" s="36">
        <v>17586</v>
      </c>
      <c r="L1921" s="4">
        <v>6</v>
      </c>
      <c r="M1921" s="4">
        <v>0</v>
      </c>
      <c r="N1921" s="4">
        <v>90</v>
      </c>
      <c r="O1921" s="4" t="s">
        <v>68</v>
      </c>
      <c r="P1921" s="37">
        <f t="shared" si="56"/>
        <v>2490</v>
      </c>
      <c r="R1921" s="43">
        <v>190</v>
      </c>
      <c r="BE1921" s="46">
        <v>473100</v>
      </c>
      <c r="BH1921" s="4">
        <v>50</v>
      </c>
      <c r="BI1921" s="49">
        <v>0</v>
      </c>
      <c r="BJ1921" s="4">
        <v>0.01</v>
      </c>
    </row>
    <row r="1922" spans="1:62" ht="15" x14ac:dyDescent="0.25">
      <c r="A1922" s="4">
        <v>1917</v>
      </c>
      <c r="F1922" s="51" t="s">
        <v>67</v>
      </c>
      <c r="G1922" s="36">
        <v>37980</v>
      </c>
      <c r="L1922" s="4">
        <v>2</v>
      </c>
      <c r="M1922" s="4">
        <v>2</v>
      </c>
      <c r="N1922" s="4">
        <v>74.099999999999994</v>
      </c>
      <c r="O1922" s="4" t="s">
        <v>68</v>
      </c>
      <c r="P1922" s="37">
        <f t="shared" ref="P1922:P1985" si="57">+L1922*400+M1922*100+N1922</f>
        <v>1074.0999999999999</v>
      </c>
      <c r="R1922" s="43">
        <v>100</v>
      </c>
      <c r="BE1922" s="46">
        <v>107409.99999999999</v>
      </c>
      <c r="BH1922" s="4">
        <v>50</v>
      </c>
      <c r="BI1922" s="49">
        <v>0</v>
      </c>
      <c r="BJ1922" s="4">
        <v>0.01</v>
      </c>
    </row>
    <row r="1923" spans="1:62" ht="15" x14ac:dyDescent="0.25">
      <c r="A1923" s="4">
        <v>1918</v>
      </c>
      <c r="F1923" s="51" t="s">
        <v>67</v>
      </c>
      <c r="G1923" s="36">
        <v>37981</v>
      </c>
      <c r="L1923" s="4">
        <v>3</v>
      </c>
      <c r="M1923" s="4">
        <v>2</v>
      </c>
      <c r="N1923" s="4">
        <v>41</v>
      </c>
      <c r="O1923" s="4" t="s">
        <v>68</v>
      </c>
      <c r="P1923" s="37">
        <f t="shared" si="57"/>
        <v>1441</v>
      </c>
      <c r="R1923" s="43">
        <v>100</v>
      </c>
      <c r="BE1923" s="46">
        <v>144100</v>
      </c>
      <c r="BH1923" s="4">
        <v>50</v>
      </c>
      <c r="BI1923" s="49">
        <v>0</v>
      </c>
      <c r="BJ1923" s="4">
        <v>0.01</v>
      </c>
    </row>
    <row r="1924" spans="1:62" ht="15" x14ac:dyDescent="0.25">
      <c r="A1924" s="4">
        <v>1919</v>
      </c>
      <c r="F1924" s="51" t="s">
        <v>67</v>
      </c>
      <c r="G1924" s="36">
        <v>24966</v>
      </c>
      <c r="L1924" s="4">
        <v>0</v>
      </c>
      <c r="M1924" s="4">
        <v>3</v>
      </c>
      <c r="N1924" s="4">
        <v>80</v>
      </c>
      <c r="O1924" s="4" t="s">
        <v>68</v>
      </c>
      <c r="P1924" s="37">
        <f t="shared" si="57"/>
        <v>380</v>
      </c>
      <c r="R1924" s="43">
        <v>140</v>
      </c>
      <c r="BE1924" s="46">
        <v>53200</v>
      </c>
      <c r="BH1924" s="4">
        <v>50</v>
      </c>
      <c r="BI1924" s="49">
        <v>0</v>
      </c>
      <c r="BJ1924" s="4">
        <v>0.01</v>
      </c>
    </row>
    <row r="1925" spans="1:62" ht="15" x14ac:dyDescent="0.25">
      <c r="A1925" s="4">
        <v>1920</v>
      </c>
      <c r="F1925" s="51" t="s">
        <v>67</v>
      </c>
      <c r="G1925" s="36">
        <v>29471</v>
      </c>
      <c r="L1925" s="4">
        <v>7</v>
      </c>
      <c r="M1925" s="4">
        <v>0</v>
      </c>
      <c r="N1925" s="4">
        <v>79.599999999999994</v>
      </c>
      <c r="O1925" s="4" t="s">
        <v>68</v>
      </c>
      <c r="P1925" s="37">
        <f t="shared" si="57"/>
        <v>2879.6</v>
      </c>
      <c r="R1925" s="43">
        <v>80</v>
      </c>
      <c r="BE1925" s="46">
        <v>230368</v>
      </c>
      <c r="BH1925" s="4">
        <v>50</v>
      </c>
      <c r="BI1925" s="49">
        <v>0</v>
      </c>
      <c r="BJ1925" s="4">
        <v>0.01</v>
      </c>
    </row>
    <row r="1926" spans="1:62" ht="15" x14ac:dyDescent="0.25">
      <c r="A1926" s="4">
        <v>1921</v>
      </c>
      <c r="F1926" s="51" t="s">
        <v>67</v>
      </c>
      <c r="G1926" s="36">
        <v>29299</v>
      </c>
      <c r="L1926" s="4">
        <v>12</v>
      </c>
      <c r="M1926" s="4">
        <v>2</v>
      </c>
      <c r="N1926" s="4">
        <v>68</v>
      </c>
      <c r="O1926" s="4" t="s">
        <v>68</v>
      </c>
      <c r="P1926" s="37">
        <f t="shared" si="57"/>
        <v>5068</v>
      </c>
      <c r="R1926" s="43">
        <v>100</v>
      </c>
      <c r="BE1926" s="46">
        <v>506800</v>
      </c>
      <c r="BH1926" s="4">
        <v>50</v>
      </c>
      <c r="BI1926" s="49">
        <v>0</v>
      </c>
      <c r="BJ1926" s="4">
        <v>0.01</v>
      </c>
    </row>
    <row r="1927" spans="1:62" ht="15" x14ac:dyDescent="0.25">
      <c r="A1927" s="4">
        <v>1922</v>
      </c>
      <c r="F1927" s="51" t="s">
        <v>67</v>
      </c>
      <c r="G1927" s="36">
        <v>28745</v>
      </c>
      <c r="L1927" s="4">
        <v>2</v>
      </c>
      <c r="M1927" s="4">
        <v>3</v>
      </c>
      <c r="N1927" s="4">
        <v>17</v>
      </c>
      <c r="O1927" s="4" t="s">
        <v>68</v>
      </c>
      <c r="P1927" s="37">
        <f t="shared" si="57"/>
        <v>1117</v>
      </c>
      <c r="R1927" s="43">
        <v>80</v>
      </c>
      <c r="BE1927" s="46">
        <v>89360</v>
      </c>
      <c r="BH1927" s="4">
        <v>50</v>
      </c>
      <c r="BI1927" s="49">
        <v>0</v>
      </c>
      <c r="BJ1927" s="4">
        <v>0.01</v>
      </c>
    </row>
    <row r="1928" spans="1:62" ht="15" x14ac:dyDescent="0.25">
      <c r="A1928" s="4">
        <v>1923</v>
      </c>
      <c r="F1928" s="51" t="s">
        <v>67</v>
      </c>
      <c r="G1928" s="36">
        <v>26507</v>
      </c>
      <c r="L1928" s="4">
        <v>0</v>
      </c>
      <c r="M1928" s="4">
        <v>2</v>
      </c>
      <c r="N1928" s="4">
        <v>10</v>
      </c>
      <c r="O1928" s="4" t="s">
        <v>68</v>
      </c>
      <c r="P1928" s="37">
        <f t="shared" si="57"/>
        <v>210</v>
      </c>
      <c r="R1928" s="43">
        <v>80</v>
      </c>
      <c r="BE1928" s="46">
        <v>16800</v>
      </c>
      <c r="BH1928" s="4">
        <v>50</v>
      </c>
      <c r="BI1928" s="49">
        <v>0</v>
      </c>
      <c r="BJ1928" s="4">
        <v>0.01</v>
      </c>
    </row>
    <row r="1929" spans="1:62" ht="15" x14ac:dyDescent="0.25">
      <c r="A1929" s="4">
        <v>1924</v>
      </c>
      <c r="F1929" s="51" t="s">
        <v>67</v>
      </c>
      <c r="G1929" s="36">
        <v>4885</v>
      </c>
      <c r="L1929" s="4">
        <v>0</v>
      </c>
      <c r="M1929" s="4">
        <v>1</v>
      </c>
      <c r="N1929" s="4">
        <v>28</v>
      </c>
      <c r="O1929" s="4" t="s">
        <v>68</v>
      </c>
      <c r="P1929" s="37">
        <f t="shared" si="57"/>
        <v>128</v>
      </c>
      <c r="R1929" s="43">
        <v>200</v>
      </c>
      <c r="BE1929" s="46">
        <v>25600</v>
      </c>
      <c r="BH1929" s="4">
        <v>50</v>
      </c>
      <c r="BI1929" s="49">
        <v>0</v>
      </c>
      <c r="BJ1929" s="4">
        <v>0.01</v>
      </c>
    </row>
    <row r="1930" spans="1:62" ht="15" x14ac:dyDescent="0.25">
      <c r="A1930" s="4">
        <v>1925</v>
      </c>
      <c r="F1930" s="51" t="s">
        <v>67</v>
      </c>
      <c r="G1930" s="36">
        <v>26509</v>
      </c>
      <c r="L1930" s="4">
        <v>2</v>
      </c>
      <c r="M1930" s="4">
        <v>2</v>
      </c>
      <c r="N1930" s="4">
        <v>0</v>
      </c>
      <c r="O1930" s="4" t="s">
        <v>68</v>
      </c>
      <c r="P1930" s="37">
        <f t="shared" si="57"/>
        <v>1000</v>
      </c>
      <c r="R1930" s="43">
        <v>220</v>
      </c>
      <c r="BE1930" s="46">
        <v>220000</v>
      </c>
      <c r="BH1930" s="4">
        <v>50</v>
      </c>
      <c r="BI1930" s="49">
        <v>0</v>
      </c>
      <c r="BJ1930" s="4">
        <v>0.01</v>
      </c>
    </row>
    <row r="1931" spans="1:62" ht="15" x14ac:dyDescent="0.25">
      <c r="A1931" s="4">
        <v>1926</v>
      </c>
      <c r="F1931" s="51" t="s">
        <v>67</v>
      </c>
      <c r="G1931" s="36">
        <v>19130</v>
      </c>
      <c r="L1931" s="4">
        <v>23</v>
      </c>
      <c r="M1931" s="4">
        <v>0</v>
      </c>
      <c r="N1931" s="4">
        <v>60</v>
      </c>
      <c r="O1931" s="4" t="s">
        <v>68</v>
      </c>
      <c r="P1931" s="37">
        <f t="shared" si="57"/>
        <v>9260</v>
      </c>
      <c r="R1931" s="43">
        <v>230</v>
      </c>
      <c r="BE1931" s="46">
        <v>2129800</v>
      </c>
      <c r="BH1931" s="4">
        <v>50</v>
      </c>
      <c r="BI1931" s="49">
        <v>0</v>
      </c>
      <c r="BJ1931" s="4">
        <v>0.01</v>
      </c>
    </row>
    <row r="1932" spans="1:62" ht="15" x14ac:dyDescent="0.25">
      <c r="A1932" s="4">
        <v>1927</v>
      </c>
      <c r="F1932" s="51" t="s">
        <v>67</v>
      </c>
      <c r="G1932" s="36">
        <v>19131</v>
      </c>
      <c r="L1932" s="4">
        <v>11</v>
      </c>
      <c r="M1932" s="4">
        <v>3</v>
      </c>
      <c r="N1932" s="4">
        <v>60</v>
      </c>
      <c r="O1932" s="4" t="s">
        <v>68</v>
      </c>
      <c r="P1932" s="37">
        <f t="shared" si="57"/>
        <v>4760</v>
      </c>
      <c r="R1932" s="43">
        <v>170</v>
      </c>
      <c r="BE1932" s="46">
        <v>809200</v>
      </c>
      <c r="BH1932" s="4">
        <v>50</v>
      </c>
      <c r="BI1932" s="49">
        <v>0</v>
      </c>
      <c r="BJ1932" s="4">
        <v>0.01</v>
      </c>
    </row>
    <row r="1933" spans="1:62" ht="15" x14ac:dyDescent="0.25">
      <c r="A1933" s="4">
        <v>1928</v>
      </c>
      <c r="F1933" s="51" t="s">
        <v>67</v>
      </c>
      <c r="G1933" s="36">
        <v>17529</v>
      </c>
      <c r="L1933" s="4">
        <v>30</v>
      </c>
      <c r="M1933" s="4">
        <v>0</v>
      </c>
      <c r="N1933" s="4">
        <v>56.2</v>
      </c>
      <c r="O1933" s="4" t="s">
        <v>68</v>
      </c>
      <c r="P1933" s="37">
        <f t="shared" si="57"/>
        <v>12056.2</v>
      </c>
      <c r="R1933" s="43">
        <v>100</v>
      </c>
      <c r="BE1933" s="46">
        <v>1205620</v>
      </c>
      <c r="BH1933" s="4">
        <v>50</v>
      </c>
      <c r="BI1933" s="49">
        <v>0</v>
      </c>
      <c r="BJ1933" s="4">
        <v>0.01</v>
      </c>
    </row>
    <row r="1934" spans="1:62" ht="15" x14ac:dyDescent="0.25">
      <c r="A1934" s="4">
        <v>1929</v>
      </c>
      <c r="F1934" s="51" t="s">
        <v>67</v>
      </c>
      <c r="G1934" s="36">
        <v>19138</v>
      </c>
      <c r="L1934" s="4">
        <v>10</v>
      </c>
      <c r="M1934" s="4">
        <v>2</v>
      </c>
      <c r="N1934" s="4">
        <v>12</v>
      </c>
      <c r="O1934" s="4" t="s">
        <v>68</v>
      </c>
      <c r="P1934" s="37">
        <f t="shared" si="57"/>
        <v>4212</v>
      </c>
      <c r="R1934" s="43">
        <v>170</v>
      </c>
      <c r="BE1934" s="46">
        <v>716040</v>
      </c>
      <c r="BH1934" s="4">
        <v>50</v>
      </c>
      <c r="BI1934" s="49">
        <v>0</v>
      </c>
      <c r="BJ1934" s="4">
        <v>0.01</v>
      </c>
    </row>
    <row r="1935" spans="1:62" ht="15" x14ac:dyDescent="0.25">
      <c r="A1935" s="4">
        <v>1930</v>
      </c>
      <c r="F1935" s="51" t="s">
        <v>67</v>
      </c>
      <c r="G1935" s="36">
        <v>17534</v>
      </c>
      <c r="L1935" s="4">
        <v>17</v>
      </c>
      <c r="M1935" s="4">
        <v>2</v>
      </c>
      <c r="N1935" s="4">
        <v>40</v>
      </c>
      <c r="O1935" s="4" t="s">
        <v>68</v>
      </c>
      <c r="P1935" s="37">
        <f t="shared" si="57"/>
        <v>7040</v>
      </c>
      <c r="R1935" s="43">
        <v>100</v>
      </c>
      <c r="BE1935" s="46">
        <v>704000</v>
      </c>
      <c r="BH1935" s="4">
        <v>50</v>
      </c>
      <c r="BI1935" s="49">
        <v>0</v>
      </c>
      <c r="BJ1935" s="4">
        <v>0.01</v>
      </c>
    </row>
    <row r="1936" spans="1:62" ht="15" x14ac:dyDescent="0.25">
      <c r="A1936" s="4">
        <v>1931</v>
      </c>
      <c r="F1936" s="51" t="s">
        <v>67</v>
      </c>
      <c r="G1936" s="36">
        <v>24074</v>
      </c>
      <c r="L1936" s="4">
        <v>21</v>
      </c>
      <c r="M1936" s="4">
        <v>0</v>
      </c>
      <c r="N1936" s="4">
        <v>40</v>
      </c>
      <c r="O1936" s="4" t="s">
        <v>68</v>
      </c>
      <c r="P1936" s="37">
        <f t="shared" si="57"/>
        <v>8440</v>
      </c>
      <c r="R1936" s="43">
        <v>100</v>
      </c>
      <c r="BE1936" s="46">
        <v>844000</v>
      </c>
      <c r="BH1936" s="4">
        <v>50</v>
      </c>
      <c r="BI1936" s="49">
        <v>0</v>
      </c>
      <c r="BJ1936" s="4">
        <v>0.01</v>
      </c>
    </row>
    <row r="1937" spans="1:62" ht="15" x14ac:dyDescent="0.25">
      <c r="A1937" s="4">
        <v>1932</v>
      </c>
      <c r="F1937" s="51" t="s">
        <v>67</v>
      </c>
      <c r="G1937" s="36">
        <v>33770</v>
      </c>
      <c r="L1937" s="4">
        <v>0</v>
      </c>
      <c r="M1937" s="4">
        <v>3</v>
      </c>
      <c r="N1937" s="4">
        <v>24</v>
      </c>
      <c r="O1937" s="4" t="s">
        <v>68</v>
      </c>
      <c r="P1937" s="37">
        <f t="shared" si="57"/>
        <v>324</v>
      </c>
      <c r="R1937" s="43">
        <v>250</v>
      </c>
      <c r="BE1937" s="46">
        <v>81000</v>
      </c>
      <c r="BH1937" s="4">
        <v>50</v>
      </c>
      <c r="BI1937" s="49">
        <v>0</v>
      </c>
      <c r="BJ1937" s="4">
        <v>0.01</v>
      </c>
    </row>
    <row r="1938" spans="1:62" ht="15" x14ac:dyDescent="0.25">
      <c r="A1938" s="4">
        <v>1933</v>
      </c>
      <c r="F1938" s="51" t="s">
        <v>67</v>
      </c>
      <c r="G1938" s="36">
        <v>29447</v>
      </c>
      <c r="L1938" s="4">
        <v>0</v>
      </c>
      <c r="M1938" s="4">
        <v>0</v>
      </c>
      <c r="N1938" s="4">
        <v>36</v>
      </c>
      <c r="O1938" s="4" t="s">
        <v>68</v>
      </c>
      <c r="P1938" s="37">
        <f t="shared" si="57"/>
        <v>36</v>
      </c>
      <c r="R1938" s="43">
        <v>350</v>
      </c>
      <c r="BE1938" s="46">
        <v>12600</v>
      </c>
      <c r="BH1938" s="4">
        <v>50</v>
      </c>
      <c r="BI1938" s="49">
        <v>0</v>
      </c>
      <c r="BJ1938" s="4">
        <v>0.01</v>
      </c>
    </row>
    <row r="1939" spans="1:62" ht="15" x14ac:dyDescent="0.25">
      <c r="A1939" s="4">
        <v>1934</v>
      </c>
      <c r="F1939" s="51" t="s">
        <v>67</v>
      </c>
      <c r="G1939" s="36">
        <v>37459</v>
      </c>
      <c r="L1939" s="4">
        <v>2</v>
      </c>
      <c r="M1939" s="4">
        <v>2</v>
      </c>
      <c r="N1939" s="4">
        <v>48</v>
      </c>
      <c r="O1939" s="4" t="s">
        <v>68</v>
      </c>
      <c r="P1939" s="37">
        <f t="shared" si="57"/>
        <v>1048</v>
      </c>
      <c r="R1939" s="43">
        <v>200</v>
      </c>
      <c r="BE1939" s="46">
        <v>209600</v>
      </c>
      <c r="BH1939" s="4">
        <v>50</v>
      </c>
      <c r="BI1939" s="49">
        <v>0</v>
      </c>
      <c r="BJ1939" s="4">
        <v>0.01</v>
      </c>
    </row>
    <row r="1940" spans="1:62" ht="15" x14ac:dyDescent="0.25">
      <c r="A1940" s="4">
        <v>1935</v>
      </c>
      <c r="F1940" s="51" t="s">
        <v>67</v>
      </c>
      <c r="G1940" s="36">
        <v>37550</v>
      </c>
      <c r="L1940" s="4">
        <v>12</v>
      </c>
      <c r="M1940" s="4">
        <v>1</v>
      </c>
      <c r="N1940" s="4">
        <v>36.5</v>
      </c>
      <c r="O1940" s="4" t="s">
        <v>68</v>
      </c>
      <c r="P1940" s="37">
        <f t="shared" si="57"/>
        <v>4936.5</v>
      </c>
      <c r="R1940" s="43">
        <v>150</v>
      </c>
      <c r="BE1940" s="46">
        <v>740475</v>
      </c>
      <c r="BH1940" s="4">
        <v>50</v>
      </c>
      <c r="BI1940" s="49">
        <v>0</v>
      </c>
      <c r="BJ1940" s="4">
        <v>0.01</v>
      </c>
    </row>
    <row r="1941" spans="1:62" ht="15" x14ac:dyDescent="0.25">
      <c r="A1941" s="4">
        <v>1936</v>
      </c>
      <c r="F1941" s="51" t="s">
        <v>67</v>
      </c>
      <c r="G1941" s="36">
        <v>29184</v>
      </c>
      <c r="L1941" s="4">
        <v>1</v>
      </c>
      <c r="M1941" s="4">
        <v>3</v>
      </c>
      <c r="N1941" s="4">
        <v>82</v>
      </c>
      <c r="O1941" s="4" t="s">
        <v>68</v>
      </c>
      <c r="P1941" s="37">
        <f t="shared" si="57"/>
        <v>782</v>
      </c>
      <c r="R1941" s="43">
        <v>250</v>
      </c>
      <c r="BE1941" s="46">
        <v>195500</v>
      </c>
      <c r="BH1941" s="4">
        <v>50</v>
      </c>
      <c r="BI1941" s="49">
        <v>0</v>
      </c>
      <c r="BJ1941" s="4">
        <v>0.01</v>
      </c>
    </row>
    <row r="1942" spans="1:62" ht="15" x14ac:dyDescent="0.25">
      <c r="A1942" s="4">
        <v>1937</v>
      </c>
      <c r="F1942" s="51" t="s">
        <v>67</v>
      </c>
      <c r="G1942" s="36">
        <v>40659</v>
      </c>
      <c r="L1942" s="4">
        <v>7</v>
      </c>
      <c r="M1942" s="4">
        <v>0</v>
      </c>
      <c r="N1942" s="4">
        <v>31</v>
      </c>
      <c r="O1942" s="4" t="s">
        <v>68</v>
      </c>
      <c r="P1942" s="37">
        <f t="shared" si="57"/>
        <v>2831</v>
      </c>
      <c r="R1942" s="43">
        <v>100</v>
      </c>
      <c r="BE1942" s="46">
        <v>283100</v>
      </c>
      <c r="BH1942" s="4">
        <v>50</v>
      </c>
      <c r="BI1942" s="49">
        <v>0</v>
      </c>
      <c r="BJ1942" s="4">
        <v>0.01</v>
      </c>
    </row>
    <row r="1943" spans="1:62" ht="15" x14ac:dyDescent="0.25">
      <c r="A1943" s="4">
        <v>1938</v>
      </c>
      <c r="F1943" s="51" t="s">
        <v>67</v>
      </c>
      <c r="G1943" s="36">
        <v>29107</v>
      </c>
      <c r="L1943" s="4">
        <v>15</v>
      </c>
      <c r="M1943" s="4">
        <v>3</v>
      </c>
      <c r="N1943" s="4">
        <v>44</v>
      </c>
      <c r="O1943" s="4" t="s">
        <v>68</v>
      </c>
      <c r="P1943" s="37">
        <f t="shared" si="57"/>
        <v>6344</v>
      </c>
      <c r="R1943" s="43">
        <v>100</v>
      </c>
      <c r="BE1943" s="46">
        <v>634400</v>
      </c>
      <c r="BH1943" s="4">
        <v>50</v>
      </c>
      <c r="BI1943" s="49">
        <v>0</v>
      </c>
      <c r="BJ1943" s="4">
        <v>0.01</v>
      </c>
    </row>
    <row r="1944" spans="1:62" ht="15" x14ac:dyDescent="0.25">
      <c r="A1944" s="4">
        <v>1939</v>
      </c>
      <c r="F1944" s="51" t="s">
        <v>67</v>
      </c>
      <c r="G1944" s="36">
        <v>42097</v>
      </c>
      <c r="L1944" s="4">
        <v>6</v>
      </c>
      <c r="M1944" s="4">
        <v>3</v>
      </c>
      <c r="N1944" s="4">
        <v>79.8</v>
      </c>
      <c r="O1944" s="4" t="s">
        <v>68</v>
      </c>
      <c r="P1944" s="37">
        <f t="shared" si="57"/>
        <v>2779.8</v>
      </c>
      <c r="R1944" s="43">
        <v>80</v>
      </c>
      <c r="BE1944" s="46">
        <v>222384</v>
      </c>
      <c r="BH1944" s="4">
        <v>50</v>
      </c>
      <c r="BI1944" s="49">
        <v>0</v>
      </c>
      <c r="BJ1944" s="4">
        <v>0.01</v>
      </c>
    </row>
    <row r="1945" spans="1:62" ht="15" x14ac:dyDescent="0.25">
      <c r="A1945" s="4">
        <v>1940</v>
      </c>
      <c r="F1945" s="51" t="s">
        <v>67</v>
      </c>
      <c r="G1945" s="36">
        <v>26306</v>
      </c>
      <c r="L1945" s="4">
        <v>18</v>
      </c>
      <c r="M1945" s="4">
        <v>0</v>
      </c>
      <c r="N1945" s="4">
        <v>60</v>
      </c>
      <c r="O1945" s="4" t="s">
        <v>68</v>
      </c>
      <c r="P1945" s="37">
        <f t="shared" si="57"/>
        <v>7260</v>
      </c>
      <c r="R1945" s="43">
        <v>130</v>
      </c>
      <c r="BE1945" s="46">
        <v>943800</v>
      </c>
      <c r="BH1945" s="4">
        <v>50</v>
      </c>
      <c r="BI1945" s="49">
        <v>0</v>
      </c>
      <c r="BJ1945" s="4">
        <v>0.01</v>
      </c>
    </row>
    <row r="1946" spans="1:62" ht="15" x14ac:dyDescent="0.25">
      <c r="A1946" s="4">
        <v>1941</v>
      </c>
      <c r="F1946" s="51" t="s">
        <v>67</v>
      </c>
      <c r="G1946" s="36">
        <v>29341</v>
      </c>
      <c r="L1946" s="4">
        <v>0</v>
      </c>
      <c r="M1946" s="4">
        <v>1</v>
      </c>
      <c r="N1946" s="4">
        <v>60</v>
      </c>
      <c r="O1946" s="4" t="s">
        <v>68</v>
      </c>
      <c r="P1946" s="37">
        <f t="shared" si="57"/>
        <v>160</v>
      </c>
      <c r="R1946" s="43">
        <v>80</v>
      </c>
      <c r="BE1946" s="46">
        <v>12800</v>
      </c>
      <c r="BH1946" s="4">
        <v>50</v>
      </c>
      <c r="BI1946" s="49">
        <v>0</v>
      </c>
      <c r="BJ1946" s="4">
        <v>0.01</v>
      </c>
    </row>
    <row r="1947" spans="1:62" ht="15" x14ac:dyDescent="0.25">
      <c r="A1947" s="4">
        <v>1942</v>
      </c>
      <c r="F1947" s="51" t="s">
        <v>67</v>
      </c>
      <c r="G1947" s="36">
        <v>55236</v>
      </c>
      <c r="L1947" s="4">
        <v>0</v>
      </c>
      <c r="M1947" s="4">
        <v>0</v>
      </c>
      <c r="N1947" s="4">
        <v>16.600000000000001</v>
      </c>
      <c r="O1947" s="4" t="s">
        <v>68</v>
      </c>
      <c r="P1947" s="37">
        <f t="shared" si="57"/>
        <v>16.600000000000001</v>
      </c>
      <c r="R1947" s="43">
        <v>350</v>
      </c>
      <c r="BE1947" s="46">
        <v>5810.0000000000009</v>
      </c>
      <c r="BH1947" s="4">
        <v>50</v>
      </c>
      <c r="BI1947" s="49">
        <v>0</v>
      </c>
      <c r="BJ1947" s="4">
        <v>0.01</v>
      </c>
    </row>
    <row r="1948" spans="1:62" ht="15" x14ac:dyDescent="0.25">
      <c r="A1948" s="4">
        <v>1943</v>
      </c>
      <c r="F1948" s="51" t="s">
        <v>67</v>
      </c>
      <c r="G1948" s="36">
        <v>30613</v>
      </c>
      <c r="L1948" s="4">
        <v>5</v>
      </c>
      <c r="M1948" s="4">
        <v>2</v>
      </c>
      <c r="N1948" s="4">
        <v>72</v>
      </c>
      <c r="O1948" s="4" t="s">
        <v>68</v>
      </c>
      <c r="P1948" s="37">
        <f t="shared" si="57"/>
        <v>2272</v>
      </c>
      <c r="R1948" s="43">
        <v>100</v>
      </c>
      <c r="BE1948" s="46">
        <v>227200</v>
      </c>
      <c r="BH1948" s="4">
        <v>50</v>
      </c>
      <c r="BI1948" s="49">
        <v>0</v>
      </c>
      <c r="BJ1948" s="4">
        <v>0.01</v>
      </c>
    </row>
    <row r="1949" spans="1:62" ht="15" x14ac:dyDescent="0.25">
      <c r="A1949" s="4">
        <v>1944</v>
      </c>
      <c r="F1949" s="51" t="s">
        <v>67</v>
      </c>
      <c r="G1949" s="36">
        <v>29131</v>
      </c>
      <c r="L1949" s="4">
        <v>5</v>
      </c>
      <c r="M1949" s="4">
        <v>0</v>
      </c>
      <c r="N1949" s="4">
        <v>30</v>
      </c>
      <c r="O1949" s="4" t="s">
        <v>68</v>
      </c>
      <c r="P1949" s="37">
        <f t="shared" si="57"/>
        <v>2030</v>
      </c>
      <c r="R1949" s="43">
        <v>130</v>
      </c>
      <c r="BE1949" s="46">
        <v>263900</v>
      </c>
      <c r="BH1949" s="4">
        <v>50</v>
      </c>
      <c r="BI1949" s="49">
        <v>0</v>
      </c>
      <c r="BJ1949" s="4">
        <v>0.01</v>
      </c>
    </row>
    <row r="1950" spans="1:62" ht="15" x14ac:dyDescent="0.25">
      <c r="A1950" s="4">
        <v>1945</v>
      </c>
      <c r="F1950" s="51" t="s">
        <v>67</v>
      </c>
      <c r="G1950" s="36">
        <v>24075</v>
      </c>
      <c r="L1950" s="4">
        <v>12</v>
      </c>
      <c r="M1950" s="4">
        <v>3</v>
      </c>
      <c r="N1950" s="4">
        <v>0.3</v>
      </c>
      <c r="O1950" s="4" t="s">
        <v>68</v>
      </c>
      <c r="P1950" s="37">
        <f t="shared" si="57"/>
        <v>5100.3</v>
      </c>
      <c r="R1950" s="43">
        <v>160</v>
      </c>
      <c r="BE1950" s="46">
        <v>816048</v>
      </c>
      <c r="BH1950" s="4">
        <v>50</v>
      </c>
      <c r="BI1950" s="49">
        <v>0</v>
      </c>
      <c r="BJ1950" s="4">
        <v>0.01</v>
      </c>
    </row>
    <row r="1951" spans="1:62" ht="15" x14ac:dyDescent="0.25">
      <c r="A1951" s="4">
        <v>1946</v>
      </c>
      <c r="F1951" s="51" t="s">
        <v>67</v>
      </c>
      <c r="G1951" s="36">
        <v>35301</v>
      </c>
      <c r="L1951" s="4">
        <v>3</v>
      </c>
      <c r="M1951" s="4">
        <v>3</v>
      </c>
      <c r="N1951" s="4">
        <v>38</v>
      </c>
      <c r="O1951" s="4" t="s">
        <v>68</v>
      </c>
      <c r="P1951" s="37">
        <f t="shared" si="57"/>
        <v>1538</v>
      </c>
      <c r="R1951" s="43">
        <v>190</v>
      </c>
      <c r="BE1951" s="46">
        <v>292220</v>
      </c>
      <c r="BH1951" s="4">
        <v>50</v>
      </c>
      <c r="BI1951" s="49">
        <v>0</v>
      </c>
      <c r="BJ1951" s="4">
        <v>0.01</v>
      </c>
    </row>
    <row r="1952" spans="1:62" ht="15" x14ac:dyDescent="0.25">
      <c r="A1952" s="4">
        <v>1947</v>
      </c>
      <c r="F1952" s="51" t="s">
        <v>67</v>
      </c>
      <c r="G1952" s="36">
        <v>35298</v>
      </c>
      <c r="L1952" s="4">
        <v>0</v>
      </c>
      <c r="M1952" s="4">
        <v>1</v>
      </c>
      <c r="N1952" s="4">
        <v>60</v>
      </c>
      <c r="O1952" s="4" t="s">
        <v>68</v>
      </c>
      <c r="P1952" s="37">
        <f t="shared" si="57"/>
        <v>160</v>
      </c>
      <c r="R1952" s="43">
        <v>180</v>
      </c>
      <c r="BE1952" s="46">
        <v>28800</v>
      </c>
      <c r="BH1952" s="4">
        <v>50</v>
      </c>
      <c r="BI1952" s="49">
        <v>0</v>
      </c>
      <c r="BJ1952" s="4">
        <v>0.01</v>
      </c>
    </row>
    <row r="1953" spans="1:62" ht="15" x14ac:dyDescent="0.25">
      <c r="A1953" s="4">
        <v>1948</v>
      </c>
      <c r="F1953" s="51" t="s">
        <v>67</v>
      </c>
      <c r="G1953" s="36">
        <v>29070</v>
      </c>
      <c r="L1953" s="4">
        <v>7</v>
      </c>
      <c r="M1953" s="4">
        <v>3</v>
      </c>
      <c r="N1953" s="4">
        <v>0</v>
      </c>
      <c r="O1953" s="4" t="s">
        <v>68</v>
      </c>
      <c r="P1953" s="37">
        <f t="shared" si="57"/>
        <v>3100</v>
      </c>
      <c r="R1953" s="43">
        <v>220</v>
      </c>
      <c r="BE1953" s="46">
        <v>682000</v>
      </c>
      <c r="BH1953" s="4">
        <v>50</v>
      </c>
      <c r="BI1953" s="49">
        <v>0</v>
      </c>
      <c r="BJ1953" s="4">
        <v>0.01</v>
      </c>
    </row>
    <row r="1954" spans="1:62" ht="15" x14ac:dyDescent="0.25">
      <c r="A1954" s="4">
        <v>1949</v>
      </c>
      <c r="F1954" s="51" t="s">
        <v>67</v>
      </c>
      <c r="G1954" s="36">
        <v>29147</v>
      </c>
      <c r="L1954" s="4">
        <v>21</v>
      </c>
      <c r="M1954" s="4">
        <v>2</v>
      </c>
      <c r="N1954" s="4">
        <v>92</v>
      </c>
      <c r="O1954" s="4" t="s">
        <v>68</v>
      </c>
      <c r="P1954" s="37">
        <f t="shared" si="57"/>
        <v>8692</v>
      </c>
      <c r="R1954" s="43">
        <v>80</v>
      </c>
      <c r="BE1954" s="46">
        <v>695360</v>
      </c>
      <c r="BH1954" s="4">
        <v>50</v>
      </c>
      <c r="BI1954" s="49">
        <v>0</v>
      </c>
      <c r="BJ1954" s="4">
        <v>0.01</v>
      </c>
    </row>
    <row r="1955" spans="1:62" ht="15" x14ac:dyDescent="0.25">
      <c r="A1955" s="4">
        <v>1950</v>
      </c>
      <c r="F1955" s="51" t="s">
        <v>67</v>
      </c>
      <c r="G1955" s="36">
        <v>36742</v>
      </c>
      <c r="L1955" s="4">
        <v>0</v>
      </c>
      <c r="M1955" s="4">
        <v>2</v>
      </c>
      <c r="N1955" s="4">
        <v>60</v>
      </c>
      <c r="O1955" s="4" t="s">
        <v>68</v>
      </c>
      <c r="P1955" s="37">
        <f t="shared" si="57"/>
        <v>260</v>
      </c>
      <c r="R1955" s="43">
        <v>190</v>
      </c>
      <c r="BE1955" s="46">
        <v>49400</v>
      </c>
      <c r="BH1955" s="4">
        <v>50</v>
      </c>
      <c r="BI1955" s="49">
        <v>0</v>
      </c>
      <c r="BJ1955" s="4">
        <v>0.01</v>
      </c>
    </row>
    <row r="1956" spans="1:62" ht="15" x14ac:dyDescent="0.25">
      <c r="A1956" s="4">
        <v>1951</v>
      </c>
      <c r="F1956" s="51" t="s">
        <v>67</v>
      </c>
      <c r="G1956" s="36">
        <v>41464</v>
      </c>
      <c r="L1956" s="4">
        <v>3</v>
      </c>
      <c r="M1956" s="4">
        <v>1</v>
      </c>
      <c r="N1956" s="4">
        <v>96.6</v>
      </c>
      <c r="O1956" s="4" t="s">
        <v>68</v>
      </c>
      <c r="P1956" s="37">
        <f t="shared" si="57"/>
        <v>1396.6</v>
      </c>
      <c r="R1956" s="43">
        <v>180</v>
      </c>
      <c r="BE1956" s="46">
        <v>251387.99999999997</v>
      </c>
      <c r="BH1956" s="4">
        <v>50</v>
      </c>
      <c r="BI1956" s="49">
        <v>0</v>
      </c>
      <c r="BJ1956" s="4">
        <v>0.01</v>
      </c>
    </row>
    <row r="1957" spans="1:62" ht="15" x14ac:dyDescent="0.25">
      <c r="A1957" s="4">
        <v>1952</v>
      </c>
      <c r="F1957" s="51" t="s">
        <v>67</v>
      </c>
      <c r="G1957" s="36">
        <v>46107</v>
      </c>
      <c r="L1957" s="4">
        <v>11</v>
      </c>
      <c r="M1957" s="4">
        <v>3</v>
      </c>
      <c r="N1957" s="4">
        <v>88.6</v>
      </c>
      <c r="O1957" s="4" t="s">
        <v>68</v>
      </c>
      <c r="P1957" s="37">
        <f t="shared" si="57"/>
        <v>4788.6000000000004</v>
      </c>
      <c r="R1957" s="43">
        <v>100</v>
      </c>
      <c r="BE1957" s="46">
        <v>478860.00000000006</v>
      </c>
      <c r="BH1957" s="4">
        <v>50</v>
      </c>
      <c r="BI1957" s="49">
        <v>0</v>
      </c>
      <c r="BJ1957" s="4">
        <v>0.01</v>
      </c>
    </row>
    <row r="1958" spans="1:62" ht="15" x14ac:dyDescent="0.25">
      <c r="A1958" s="4">
        <v>1953</v>
      </c>
      <c r="F1958" s="51" t="s">
        <v>67</v>
      </c>
      <c r="G1958" s="36">
        <v>40091</v>
      </c>
      <c r="L1958" s="4">
        <v>0</v>
      </c>
      <c r="M1958" s="4">
        <v>0</v>
      </c>
      <c r="N1958" s="4">
        <v>76</v>
      </c>
      <c r="O1958" s="4" t="s">
        <v>68</v>
      </c>
      <c r="P1958" s="37">
        <f t="shared" si="57"/>
        <v>76</v>
      </c>
      <c r="R1958" s="43">
        <v>130</v>
      </c>
      <c r="BE1958" s="46">
        <v>9880</v>
      </c>
      <c r="BH1958" s="4">
        <v>50</v>
      </c>
      <c r="BI1958" s="49">
        <v>0</v>
      </c>
      <c r="BJ1958" s="4">
        <v>0.01</v>
      </c>
    </row>
    <row r="1959" spans="1:62" ht="15" x14ac:dyDescent="0.25">
      <c r="A1959" s="4">
        <v>1954</v>
      </c>
      <c r="F1959" s="51" t="s">
        <v>67</v>
      </c>
      <c r="G1959" s="36">
        <v>17515</v>
      </c>
      <c r="L1959" s="4">
        <v>9</v>
      </c>
      <c r="M1959" s="4">
        <v>0</v>
      </c>
      <c r="N1959" s="4">
        <v>20</v>
      </c>
      <c r="O1959" s="4" t="s">
        <v>68</v>
      </c>
      <c r="P1959" s="37">
        <f t="shared" si="57"/>
        <v>3620</v>
      </c>
      <c r="R1959" s="43">
        <v>260</v>
      </c>
      <c r="BE1959" s="46">
        <v>941200</v>
      </c>
      <c r="BH1959" s="4">
        <v>50</v>
      </c>
      <c r="BI1959" s="49">
        <v>0</v>
      </c>
      <c r="BJ1959" s="4">
        <v>0.01</v>
      </c>
    </row>
    <row r="1960" spans="1:62" ht="15" x14ac:dyDescent="0.25">
      <c r="A1960" s="4">
        <v>1955</v>
      </c>
      <c r="F1960" s="51" t="s">
        <v>67</v>
      </c>
      <c r="G1960" s="36">
        <v>17507</v>
      </c>
      <c r="L1960" s="4">
        <v>11</v>
      </c>
      <c r="M1960" s="4">
        <v>1</v>
      </c>
      <c r="N1960" s="4">
        <v>20</v>
      </c>
      <c r="O1960" s="4" t="s">
        <v>68</v>
      </c>
      <c r="P1960" s="37">
        <f t="shared" si="57"/>
        <v>4520</v>
      </c>
      <c r="R1960" s="43">
        <v>220</v>
      </c>
      <c r="BE1960" s="46">
        <v>994400</v>
      </c>
      <c r="BH1960" s="4">
        <v>50</v>
      </c>
      <c r="BI1960" s="49">
        <v>0</v>
      </c>
      <c r="BJ1960" s="4">
        <v>0.01</v>
      </c>
    </row>
    <row r="1961" spans="1:62" ht="15" x14ac:dyDescent="0.25">
      <c r="A1961" s="4">
        <v>1956</v>
      </c>
      <c r="F1961" s="51" t="s">
        <v>67</v>
      </c>
      <c r="G1961" s="36">
        <v>17514</v>
      </c>
      <c r="L1961" s="4">
        <v>18</v>
      </c>
      <c r="M1961" s="4">
        <v>0</v>
      </c>
      <c r="N1961" s="4">
        <v>0</v>
      </c>
      <c r="O1961" s="4" t="s">
        <v>68</v>
      </c>
      <c r="P1961" s="37">
        <f t="shared" si="57"/>
        <v>7200</v>
      </c>
      <c r="R1961" s="43">
        <v>310</v>
      </c>
      <c r="BE1961" s="46">
        <v>2232000</v>
      </c>
      <c r="BH1961" s="4">
        <v>50</v>
      </c>
      <c r="BI1961" s="49">
        <v>0</v>
      </c>
      <c r="BJ1961" s="4">
        <v>0.01</v>
      </c>
    </row>
    <row r="1962" spans="1:62" ht="15" x14ac:dyDescent="0.25">
      <c r="A1962" s="4">
        <v>1957</v>
      </c>
      <c r="F1962" s="51" t="s">
        <v>67</v>
      </c>
      <c r="G1962" s="36">
        <v>28490</v>
      </c>
      <c r="L1962" s="4">
        <v>1</v>
      </c>
      <c r="M1962" s="4">
        <v>1</v>
      </c>
      <c r="N1962" s="4">
        <v>73</v>
      </c>
      <c r="O1962" s="4" t="s">
        <v>68</v>
      </c>
      <c r="P1962" s="37">
        <f t="shared" si="57"/>
        <v>573</v>
      </c>
      <c r="R1962" s="43">
        <v>80</v>
      </c>
      <c r="BE1962" s="46">
        <v>45840</v>
      </c>
      <c r="BH1962" s="4">
        <v>50</v>
      </c>
      <c r="BI1962" s="49">
        <v>0</v>
      </c>
      <c r="BJ1962" s="4">
        <v>0.01</v>
      </c>
    </row>
    <row r="1963" spans="1:62" ht="15" x14ac:dyDescent="0.25">
      <c r="A1963" s="4">
        <v>1958</v>
      </c>
      <c r="F1963" s="51" t="s">
        <v>67</v>
      </c>
      <c r="G1963" s="36">
        <v>29423</v>
      </c>
      <c r="L1963" s="4">
        <v>0</v>
      </c>
      <c r="M1963" s="4">
        <v>1</v>
      </c>
      <c r="N1963" s="4">
        <v>78</v>
      </c>
      <c r="O1963" s="4" t="s">
        <v>68</v>
      </c>
      <c r="P1963" s="37">
        <f t="shared" si="57"/>
        <v>178</v>
      </c>
      <c r="R1963" s="43">
        <v>80</v>
      </c>
      <c r="BE1963" s="46">
        <v>14240</v>
      </c>
      <c r="BH1963" s="4">
        <v>50</v>
      </c>
      <c r="BI1963" s="49">
        <v>0</v>
      </c>
      <c r="BJ1963" s="4">
        <v>0.01</v>
      </c>
    </row>
    <row r="1964" spans="1:62" ht="15" x14ac:dyDescent="0.25">
      <c r="A1964" s="4">
        <v>1959</v>
      </c>
      <c r="F1964" s="51" t="s">
        <v>67</v>
      </c>
      <c r="G1964" s="36">
        <v>29424</v>
      </c>
      <c r="L1964" s="4">
        <v>0</v>
      </c>
      <c r="M1964" s="4">
        <v>3</v>
      </c>
      <c r="N1964" s="4">
        <v>0</v>
      </c>
      <c r="O1964" s="4" t="s">
        <v>68</v>
      </c>
      <c r="P1964" s="37">
        <f t="shared" si="57"/>
        <v>300</v>
      </c>
      <c r="R1964" s="43">
        <v>200</v>
      </c>
      <c r="BE1964" s="46">
        <v>60000</v>
      </c>
      <c r="BH1964" s="4">
        <v>50</v>
      </c>
      <c r="BI1964" s="49">
        <v>0</v>
      </c>
      <c r="BJ1964" s="4">
        <v>0.01</v>
      </c>
    </row>
    <row r="1965" spans="1:62" ht="15" x14ac:dyDescent="0.25">
      <c r="A1965" s="4">
        <v>1960</v>
      </c>
      <c r="F1965" s="51" t="s">
        <v>67</v>
      </c>
      <c r="G1965" s="36">
        <v>35538</v>
      </c>
      <c r="L1965" s="4">
        <v>5</v>
      </c>
      <c r="M1965" s="4">
        <v>2</v>
      </c>
      <c r="N1965" s="4">
        <v>40</v>
      </c>
      <c r="O1965" s="4" t="s">
        <v>68</v>
      </c>
      <c r="P1965" s="37">
        <f t="shared" si="57"/>
        <v>2240</v>
      </c>
      <c r="R1965" s="43">
        <v>80</v>
      </c>
      <c r="BE1965" s="46">
        <v>179200</v>
      </c>
      <c r="BH1965" s="4">
        <v>50</v>
      </c>
      <c r="BI1965" s="49">
        <v>0</v>
      </c>
      <c r="BJ1965" s="4">
        <v>0.01</v>
      </c>
    </row>
    <row r="1966" spans="1:62" ht="15" x14ac:dyDescent="0.25">
      <c r="A1966" s="4">
        <v>1961</v>
      </c>
      <c r="F1966" s="51" t="s">
        <v>67</v>
      </c>
      <c r="G1966" s="36">
        <v>43622</v>
      </c>
      <c r="L1966" s="4">
        <v>0</v>
      </c>
      <c r="M1966" s="4">
        <v>1</v>
      </c>
      <c r="N1966" s="4">
        <v>48.5</v>
      </c>
      <c r="O1966" s="4" t="s">
        <v>68</v>
      </c>
      <c r="P1966" s="37">
        <f t="shared" si="57"/>
        <v>148.5</v>
      </c>
      <c r="R1966" s="43">
        <v>130</v>
      </c>
      <c r="BE1966" s="46">
        <v>19305</v>
      </c>
      <c r="BH1966" s="4">
        <v>50</v>
      </c>
      <c r="BI1966" s="49">
        <v>0</v>
      </c>
      <c r="BJ1966" s="4">
        <v>0.01</v>
      </c>
    </row>
    <row r="1967" spans="1:62" ht="15" x14ac:dyDescent="0.25">
      <c r="A1967" s="4">
        <v>1962</v>
      </c>
      <c r="F1967" s="51" t="s">
        <v>67</v>
      </c>
      <c r="G1967" s="36">
        <v>49932</v>
      </c>
      <c r="L1967" s="4">
        <v>4</v>
      </c>
      <c r="M1967" s="4">
        <v>2</v>
      </c>
      <c r="N1967" s="4">
        <v>48.4</v>
      </c>
      <c r="O1967" s="4" t="s">
        <v>68</v>
      </c>
      <c r="P1967" s="37">
        <f t="shared" si="57"/>
        <v>1848.4</v>
      </c>
      <c r="R1967" s="43">
        <v>100</v>
      </c>
      <c r="BE1967" s="46">
        <v>184840</v>
      </c>
      <c r="BH1967" s="4">
        <v>50</v>
      </c>
      <c r="BI1967" s="49">
        <v>0</v>
      </c>
      <c r="BJ1967" s="4">
        <v>0.01</v>
      </c>
    </row>
    <row r="1968" spans="1:62" ht="15" x14ac:dyDescent="0.25">
      <c r="A1968" s="4">
        <v>1963</v>
      </c>
      <c r="F1968" s="51" t="s">
        <v>67</v>
      </c>
      <c r="G1968" s="36">
        <v>28758</v>
      </c>
      <c r="L1968" s="4">
        <v>7</v>
      </c>
      <c r="M1968" s="4">
        <v>2</v>
      </c>
      <c r="N1968" s="4">
        <v>93</v>
      </c>
      <c r="O1968" s="4" t="s">
        <v>68</v>
      </c>
      <c r="P1968" s="37">
        <f t="shared" si="57"/>
        <v>3093</v>
      </c>
      <c r="R1968" s="43">
        <v>190</v>
      </c>
      <c r="BE1968" s="46">
        <v>587670</v>
      </c>
      <c r="BH1968" s="4">
        <v>50</v>
      </c>
      <c r="BI1968" s="49">
        <v>0</v>
      </c>
      <c r="BJ1968" s="4">
        <v>0.01</v>
      </c>
    </row>
    <row r="1969" spans="1:62" ht="15" x14ac:dyDescent="0.25">
      <c r="A1969" s="4">
        <v>1964</v>
      </c>
      <c r="F1969" s="51" t="s">
        <v>67</v>
      </c>
      <c r="G1969" s="36">
        <v>28796</v>
      </c>
      <c r="L1969" s="4">
        <v>2</v>
      </c>
      <c r="M1969" s="4">
        <v>3</v>
      </c>
      <c r="N1969" s="4">
        <v>85</v>
      </c>
      <c r="O1969" s="4" t="s">
        <v>68</v>
      </c>
      <c r="P1969" s="37">
        <f t="shared" si="57"/>
        <v>1185</v>
      </c>
      <c r="R1969" s="43">
        <v>80</v>
      </c>
      <c r="BE1969" s="46">
        <v>94800</v>
      </c>
      <c r="BH1969" s="4">
        <v>50</v>
      </c>
      <c r="BI1969" s="49">
        <v>0</v>
      </c>
      <c r="BJ1969" s="4">
        <v>0.01</v>
      </c>
    </row>
    <row r="1970" spans="1:62" ht="15" x14ac:dyDescent="0.25">
      <c r="A1970" s="4">
        <v>1965</v>
      </c>
      <c r="F1970" s="51" t="s">
        <v>67</v>
      </c>
      <c r="G1970" s="36">
        <v>35245</v>
      </c>
      <c r="L1970" s="4">
        <v>0</v>
      </c>
      <c r="M1970" s="4">
        <v>2</v>
      </c>
      <c r="N1970" s="4">
        <v>25</v>
      </c>
      <c r="O1970" s="4" t="s">
        <v>68</v>
      </c>
      <c r="P1970" s="37">
        <f t="shared" si="57"/>
        <v>225</v>
      </c>
      <c r="R1970" s="43">
        <v>220</v>
      </c>
      <c r="BE1970" s="46">
        <v>49500</v>
      </c>
      <c r="BH1970" s="4">
        <v>50</v>
      </c>
      <c r="BI1970" s="49">
        <v>0</v>
      </c>
      <c r="BJ1970" s="4">
        <v>0.01</v>
      </c>
    </row>
    <row r="1971" spans="1:62" ht="15" x14ac:dyDescent="0.25">
      <c r="A1971" s="4">
        <v>1966</v>
      </c>
      <c r="F1971" s="51" t="s">
        <v>67</v>
      </c>
      <c r="G1971" s="36">
        <v>26366</v>
      </c>
      <c r="L1971" s="4">
        <v>0</v>
      </c>
      <c r="M1971" s="4">
        <v>0</v>
      </c>
      <c r="N1971" s="4">
        <v>90</v>
      </c>
      <c r="O1971" s="4" t="s">
        <v>68</v>
      </c>
      <c r="P1971" s="37">
        <f t="shared" si="57"/>
        <v>90</v>
      </c>
      <c r="R1971" s="43">
        <v>80</v>
      </c>
      <c r="BE1971" s="46">
        <v>7200</v>
      </c>
      <c r="BH1971" s="4">
        <v>50</v>
      </c>
      <c r="BI1971" s="49">
        <v>0</v>
      </c>
      <c r="BJ1971" s="4">
        <v>0.01</v>
      </c>
    </row>
    <row r="1972" spans="1:62" ht="15" x14ac:dyDescent="0.25">
      <c r="A1972" s="4">
        <v>1967</v>
      </c>
      <c r="F1972" s="51" t="s">
        <v>67</v>
      </c>
      <c r="G1972" s="36">
        <v>29044</v>
      </c>
      <c r="L1972" s="4">
        <v>0</v>
      </c>
      <c r="M1972" s="4">
        <v>1</v>
      </c>
      <c r="N1972" s="4">
        <v>46</v>
      </c>
      <c r="O1972" s="4" t="s">
        <v>68</v>
      </c>
      <c r="P1972" s="37">
        <f t="shared" si="57"/>
        <v>146</v>
      </c>
      <c r="R1972" s="43">
        <v>80</v>
      </c>
      <c r="BE1972" s="46">
        <v>11680</v>
      </c>
      <c r="BH1972" s="4">
        <v>50</v>
      </c>
      <c r="BI1972" s="49">
        <v>0</v>
      </c>
      <c r="BJ1972" s="4">
        <v>0.01</v>
      </c>
    </row>
    <row r="1973" spans="1:62" ht="15" x14ac:dyDescent="0.25">
      <c r="A1973" s="4">
        <v>1968</v>
      </c>
      <c r="F1973" s="51" t="s">
        <v>67</v>
      </c>
      <c r="G1973" s="36">
        <v>40816</v>
      </c>
      <c r="L1973" s="4">
        <v>5</v>
      </c>
      <c r="M1973" s="4">
        <v>1</v>
      </c>
      <c r="N1973" s="4">
        <v>19.5</v>
      </c>
      <c r="O1973" s="4" t="s">
        <v>68</v>
      </c>
      <c r="P1973" s="37">
        <f t="shared" si="57"/>
        <v>2119.5</v>
      </c>
      <c r="R1973" s="43">
        <v>80</v>
      </c>
      <c r="BE1973" s="46">
        <v>169560</v>
      </c>
      <c r="BH1973" s="4">
        <v>50</v>
      </c>
      <c r="BI1973" s="49">
        <v>0</v>
      </c>
      <c r="BJ1973" s="4">
        <v>0.01</v>
      </c>
    </row>
    <row r="1974" spans="1:62" ht="15" x14ac:dyDescent="0.25">
      <c r="A1974" s="4">
        <v>1969</v>
      </c>
      <c r="F1974" s="51" t="s">
        <v>67</v>
      </c>
      <c r="G1974" s="36">
        <v>25000</v>
      </c>
      <c r="L1974" s="4">
        <v>8</v>
      </c>
      <c r="M1974" s="4">
        <v>0</v>
      </c>
      <c r="N1974" s="4">
        <v>80</v>
      </c>
      <c r="O1974" s="4" t="s">
        <v>68</v>
      </c>
      <c r="P1974" s="37">
        <f t="shared" si="57"/>
        <v>3280</v>
      </c>
      <c r="R1974" s="43">
        <v>150</v>
      </c>
      <c r="BE1974" s="46">
        <v>492000</v>
      </c>
      <c r="BH1974" s="4">
        <v>50</v>
      </c>
      <c r="BI1974" s="49">
        <v>0</v>
      </c>
      <c r="BJ1974" s="4">
        <v>0.01</v>
      </c>
    </row>
    <row r="1975" spans="1:62" ht="15" x14ac:dyDescent="0.25">
      <c r="A1975" s="4">
        <v>1970</v>
      </c>
      <c r="F1975" s="51" t="s">
        <v>67</v>
      </c>
      <c r="G1975" s="36">
        <v>43405</v>
      </c>
      <c r="L1975" s="4">
        <v>3</v>
      </c>
      <c r="M1975" s="4">
        <v>2</v>
      </c>
      <c r="N1975" s="4">
        <v>35.299999999999997</v>
      </c>
      <c r="O1975" s="4" t="s">
        <v>68</v>
      </c>
      <c r="P1975" s="37">
        <f t="shared" si="57"/>
        <v>1435.3</v>
      </c>
      <c r="R1975" s="43">
        <v>80</v>
      </c>
      <c r="BE1975" s="46">
        <v>114824</v>
      </c>
      <c r="BH1975" s="4">
        <v>50</v>
      </c>
      <c r="BI1975" s="49">
        <v>0</v>
      </c>
      <c r="BJ1975" s="4">
        <v>0.01</v>
      </c>
    </row>
    <row r="1976" spans="1:62" ht="15" x14ac:dyDescent="0.25">
      <c r="A1976" s="4">
        <v>1971</v>
      </c>
      <c r="F1976" s="51" t="s">
        <v>67</v>
      </c>
      <c r="G1976" s="36">
        <v>43403</v>
      </c>
      <c r="L1976" s="4">
        <v>6</v>
      </c>
      <c r="M1976" s="4">
        <v>0</v>
      </c>
      <c r="N1976" s="4">
        <v>16.100000000000001</v>
      </c>
      <c r="O1976" s="4" t="s">
        <v>68</v>
      </c>
      <c r="P1976" s="37">
        <f t="shared" si="57"/>
        <v>2416.1</v>
      </c>
      <c r="R1976" s="43">
        <v>120</v>
      </c>
      <c r="BE1976" s="46">
        <v>289932</v>
      </c>
      <c r="BH1976" s="4">
        <v>50</v>
      </c>
      <c r="BI1976" s="49">
        <v>0</v>
      </c>
      <c r="BJ1976" s="4">
        <v>0.01</v>
      </c>
    </row>
    <row r="1977" spans="1:62" ht="15" x14ac:dyDescent="0.25">
      <c r="A1977" s="4">
        <v>1972</v>
      </c>
      <c r="F1977" s="51" t="s">
        <v>67</v>
      </c>
      <c r="G1977" s="36">
        <v>28781</v>
      </c>
      <c r="L1977" s="4">
        <v>0</v>
      </c>
      <c r="M1977" s="4">
        <v>3</v>
      </c>
      <c r="N1977" s="4">
        <v>82</v>
      </c>
      <c r="O1977" s="4" t="s">
        <v>68</v>
      </c>
      <c r="P1977" s="37">
        <f t="shared" si="57"/>
        <v>382</v>
      </c>
      <c r="R1977" s="43">
        <v>80</v>
      </c>
      <c r="BE1977" s="46">
        <v>30560</v>
      </c>
      <c r="BH1977" s="4">
        <v>50</v>
      </c>
      <c r="BI1977" s="49">
        <v>0</v>
      </c>
      <c r="BJ1977" s="4">
        <v>0.01</v>
      </c>
    </row>
    <row r="1978" spans="1:62" ht="15" x14ac:dyDescent="0.25">
      <c r="A1978" s="4">
        <v>1973</v>
      </c>
      <c r="F1978" s="51" t="s">
        <v>67</v>
      </c>
      <c r="G1978" s="36">
        <v>29296</v>
      </c>
      <c r="L1978" s="4">
        <v>4</v>
      </c>
      <c r="M1978" s="4">
        <v>1</v>
      </c>
      <c r="N1978" s="4">
        <v>21</v>
      </c>
      <c r="O1978" s="4" t="s">
        <v>68</v>
      </c>
      <c r="P1978" s="37">
        <f t="shared" si="57"/>
        <v>1721</v>
      </c>
      <c r="R1978" s="43">
        <v>150</v>
      </c>
      <c r="BE1978" s="46">
        <v>258150</v>
      </c>
      <c r="BH1978" s="4">
        <v>50</v>
      </c>
      <c r="BI1978" s="49">
        <v>0</v>
      </c>
      <c r="BJ1978" s="4">
        <v>0.01</v>
      </c>
    </row>
    <row r="1979" spans="1:62" ht="15" x14ac:dyDescent="0.25">
      <c r="A1979" s="4">
        <v>1974</v>
      </c>
      <c r="F1979" s="51" t="s">
        <v>67</v>
      </c>
      <c r="G1979" s="36">
        <v>29264</v>
      </c>
      <c r="L1979" s="4">
        <v>16</v>
      </c>
      <c r="M1979" s="4">
        <v>2</v>
      </c>
      <c r="N1979" s="4">
        <v>57</v>
      </c>
      <c r="O1979" s="4" t="s">
        <v>68</v>
      </c>
      <c r="P1979" s="37">
        <f t="shared" si="57"/>
        <v>6657</v>
      </c>
      <c r="R1979" s="43">
        <v>140</v>
      </c>
      <c r="BE1979" s="46">
        <v>931980</v>
      </c>
      <c r="BH1979" s="4">
        <v>50</v>
      </c>
      <c r="BI1979" s="49">
        <v>0</v>
      </c>
      <c r="BJ1979" s="4">
        <v>0.01</v>
      </c>
    </row>
    <row r="1980" spans="1:62" ht="15" x14ac:dyDescent="0.25">
      <c r="A1980" s="4">
        <v>1975</v>
      </c>
      <c r="F1980" s="51" t="s">
        <v>67</v>
      </c>
      <c r="G1980" s="36">
        <v>35048</v>
      </c>
      <c r="L1980" s="4">
        <v>7</v>
      </c>
      <c r="M1980" s="4">
        <v>1</v>
      </c>
      <c r="N1980" s="4">
        <v>14</v>
      </c>
      <c r="O1980" s="4" t="s">
        <v>68</v>
      </c>
      <c r="P1980" s="37">
        <f t="shared" si="57"/>
        <v>2914</v>
      </c>
      <c r="R1980" s="43">
        <v>80</v>
      </c>
      <c r="BE1980" s="46">
        <v>233120</v>
      </c>
      <c r="BH1980" s="4">
        <v>50</v>
      </c>
      <c r="BI1980" s="49">
        <v>0</v>
      </c>
      <c r="BJ1980" s="4">
        <v>0.01</v>
      </c>
    </row>
    <row r="1981" spans="1:62" ht="15" x14ac:dyDescent="0.25">
      <c r="A1981" s="4">
        <v>1976</v>
      </c>
      <c r="F1981" s="51" t="s">
        <v>67</v>
      </c>
      <c r="G1981" s="36">
        <v>37716</v>
      </c>
      <c r="L1981" s="4">
        <v>3</v>
      </c>
      <c r="M1981" s="4">
        <v>0</v>
      </c>
      <c r="N1981" s="4">
        <v>0</v>
      </c>
      <c r="O1981" s="4" t="s">
        <v>68</v>
      </c>
      <c r="P1981" s="37">
        <f t="shared" si="57"/>
        <v>1200</v>
      </c>
      <c r="R1981" s="43">
        <v>180</v>
      </c>
      <c r="BE1981" s="46">
        <v>216000</v>
      </c>
      <c r="BH1981" s="4">
        <v>50</v>
      </c>
      <c r="BI1981" s="49">
        <v>0</v>
      </c>
      <c r="BJ1981" s="4">
        <v>0.01</v>
      </c>
    </row>
    <row r="1982" spans="1:62" ht="15" x14ac:dyDescent="0.25">
      <c r="A1982" s="4">
        <v>1977</v>
      </c>
      <c r="F1982" s="51" t="s">
        <v>67</v>
      </c>
      <c r="G1982" s="36">
        <v>32993</v>
      </c>
      <c r="L1982" s="4">
        <v>11</v>
      </c>
      <c r="M1982" s="4">
        <v>3</v>
      </c>
      <c r="N1982" s="4">
        <v>9</v>
      </c>
      <c r="O1982" s="4" t="s">
        <v>68</v>
      </c>
      <c r="P1982" s="37">
        <f t="shared" si="57"/>
        <v>4709</v>
      </c>
      <c r="R1982" s="43">
        <v>130</v>
      </c>
      <c r="BE1982" s="46">
        <v>612170</v>
      </c>
      <c r="BH1982" s="4">
        <v>50</v>
      </c>
      <c r="BI1982" s="49">
        <v>0</v>
      </c>
      <c r="BJ1982" s="4">
        <v>0.01</v>
      </c>
    </row>
    <row r="1983" spans="1:62" ht="15" x14ac:dyDescent="0.25">
      <c r="A1983" s="4">
        <v>1978</v>
      </c>
      <c r="F1983" s="51" t="s">
        <v>67</v>
      </c>
      <c r="G1983" s="36">
        <v>35743</v>
      </c>
      <c r="L1983" s="4">
        <v>7</v>
      </c>
      <c r="M1983" s="4">
        <v>1</v>
      </c>
      <c r="N1983" s="4">
        <v>52</v>
      </c>
      <c r="O1983" s="4" t="s">
        <v>68</v>
      </c>
      <c r="P1983" s="37">
        <f t="shared" si="57"/>
        <v>2952</v>
      </c>
      <c r="R1983" s="43">
        <v>110</v>
      </c>
      <c r="BE1983" s="46">
        <v>324720</v>
      </c>
      <c r="BH1983" s="4">
        <v>50</v>
      </c>
      <c r="BI1983" s="49">
        <v>0</v>
      </c>
      <c r="BJ1983" s="4">
        <v>0.01</v>
      </c>
    </row>
    <row r="1984" spans="1:62" ht="15" x14ac:dyDescent="0.25">
      <c r="A1984" s="4">
        <v>1979</v>
      </c>
      <c r="F1984" s="51" t="s">
        <v>67</v>
      </c>
      <c r="G1984" s="36">
        <v>55025</v>
      </c>
      <c r="L1984" s="4">
        <v>0</v>
      </c>
      <c r="M1984" s="4">
        <v>2</v>
      </c>
      <c r="N1984" s="4">
        <v>3</v>
      </c>
      <c r="O1984" s="4" t="s">
        <v>68</v>
      </c>
      <c r="P1984" s="37">
        <f t="shared" si="57"/>
        <v>203</v>
      </c>
      <c r="R1984" s="43">
        <v>100</v>
      </c>
      <c r="BE1984" s="46">
        <v>20300</v>
      </c>
      <c r="BH1984" s="4">
        <v>50</v>
      </c>
      <c r="BI1984" s="49">
        <v>0</v>
      </c>
      <c r="BJ1984" s="4">
        <v>0.01</v>
      </c>
    </row>
    <row r="1985" spans="1:62" ht="15" x14ac:dyDescent="0.25">
      <c r="A1985" s="4">
        <v>1980</v>
      </c>
      <c r="F1985" s="51" t="s">
        <v>67</v>
      </c>
      <c r="G1985" s="36">
        <v>26348</v>
      </c>
      <c r="L1985" s="4">
        <v>22</v>
      </c>
      <c r="M1985" s="4">
        <v>3</v>
      </c>
      <c r="N1985" s="4">
        <v>93.2</v>
      </c>
      <c r="O1985" s="4" t="s">
        <v>68</v>
      </c>
      <c r="P1985" s="37">
        <f t="shared" si="57"/>
        <v>9193.2000000000007</v>
      </c>
      <c r="R1985" s="43">
        <v>100</v>
      </c>
      <c r="BE1985" s="46">
        <v>919320.00000000012</v>
      </c>
      <c r="BH1985" s="4">
        <v>50</v>
      </c>
      <c r="BI1985" s="49">
        <v>0</v>
      </c>
      <c r="BJ1985" s="4">
        <v>0.01</v>
      </c>
    </row>
    <row r="1986" spans="1:62" ht="15" x14ac:dyDescent="0.25">
      <c r="A1986" s="4">
        <v>1981</v>
      </c>
      <c r="F1986" s="51" t="s">
        <v>67</v>
      </c>
      <c r="G1986" s="36">
        <v>27711</v>
      </c>
      <c r="L1986" s="4">
        <v>9</v>
      </c>
      <c r="M1986" s="4">
        <v>1</v>
      </c>
      <c r="N1986" s="4">
        <v>18</v>
      </c>
      <c r="O1986" s="4" t="s">
        <v>68</v>
      </c>
      <c r="P1986" s="37">
        <f t="shared" ref="P1986:P2049" si="58">+L1986*400+M1986*100+N1986</f>
        <v>3718</v>
      </c>
      <c r="R1986" s="43">
        <v>310</v>
      </c>
      <c r="BE1986" s="46">
        <v>1152580</v>
      </c>
      <c r="BH1986" s="4">
        <v>50</v>
      </c>
      <c r="BI1986" s="49">
        <v>0</v>
      </c>
      <c r="BJ1986" s="4">
        <v>0.01</v>
      </c>
    </row>
    <row r="1987" spans="1:62" ht="15" x14ac:dyDescent="0.25">
      <c r="A1987" s="4">
        <v>1982</v>
      </c>
      <c r="F1987" s="51" t="s">
        <v>67</v>
      </c>
      <c r="G1987" s="36">
        <v>27717</v>
      </c>
      <c r="L1987" s="4">
        <v>8</v>
      </c>
      <c r="M1987" s="4">
        <v>0</v>
      </c>
      <c r="N1987" s="4">
        <v>82</v>
      </c>
      <c r="O1987" s="4" t="s">
        <v>68</v>
      </c>
      <c r="P1987" s="37">
        <f t="shared" si="58"/>
        <v>3282</v>
      </c>
      <c r="R1987" s="43">
        <v>150</v>
      </c>
      <c r="BE1987" s="46">
        <v>492300</v>
      </c>
      <c r="BH1987" s="4">
        <v>50</v>
      </c>
      <c r="BI1987" s="49">
        <v>0</v>
      </c>
      <c r="BJ1987" s="4">
        <v>0.01</v>
      </c>
    </row>
    <row r="1988" spans="1:62" ht="15" x14ac:dyDescent="0.25">
      <c r="A1988" s="4">
        <v>1983</v>
      </c>
      <c r="F1988" s="51" t="s">
        <v>67</v>
      </c>
      <c r="G1988" s="36">
        <v>27718</v>
      </c>
      <c r="L1988" s="4">
        <v>3</v>
      </c>
      <c r="M1988" s="4">
        <v>1</v>
      </c>
      <c r="N1988" s="4">
        <v>33</v>
      </c>
      <c r="O1988" s="4" t="s">
        <v>68</v>
      </c>
      <c r="P1988" s="37">
        <f t="shared" si="58"/>
        <v>1333</v>
      </c>
      <c r="R1988" s="43">
        <v>180</v>
      </c>
      <c r="BE1988" s="46">
        <v>239940</v>
      </c>
      <c r="BH1988" s="4">
        <v>50</v>
      </c>
      <c r="BI1988" s="49">
        <v>0</v>
      </c>
      <c r="BJ1988" s="4">
        <v>0.01</v>
      </c>
    </row>
    <row r="1989" spans="1:62" ht="15" x14ac:dyDescent="0.25">
      <c r="A1989" s="4">
        <v>1984</v>
      </c>
      <c r="F1989" s="51" t="s">
        <v>67</v>
      </c>
      <c r="G1989" s="36">
        <v>27715</v>
      </c>
      <c r="L1989" s="4">
        <v>0</v>
      </c>
      <c r="M1989" s="4">
        <v>1</v>
      </c>
      <c r="N1989" s="4">
        <v>30</v>
      </c>
      <c r="O1989" s="4" t="s">
        <v>68</v>
      </c>
      <c r="P1989" s="37">
        <f t="shared" si="58"/>
        <v>130</v>
      </c>
      <c r="R1989" s="43">
        <v>200</v>
      </c>
      <c r="BE1989" s="46">
        <v>26000</v>
      </c>
      <c r="BH1989" s="4">
        <v>50</v>
      </c>
      <c r="BI1989" s="49">
        <v>0</v>
      </c>
      <c r="BJ1989" s="4">
        <v>0.01</v>
      </c>
    </row>
    <row r="1990" spans="1:62" ht="15" x14ac:dyDescent="0.25">
      <c r="A1990" s="4">
        <v>1985</v>
      </c>
      <c r="F1990" s="51" t="s">
        <v>67</v>
      </c>
      <c r="G1990" s="36">
        <v>26678</v>
      </c>
      <c r="L1990" s="4">
        <v>3</v>
      </c>
      <c r="M1990" s="4">
        <v>2</v>
      </c>
      <c r="N1990" s="4">
        <v>0</v>
      </c>
      <c r="O1990" s="4" t="s">
        <v>68</v>
      </c>
      <c r="P1990" s="37">
        <f t="shared" si="58"/>
        <v>1400</v>
      </c>
      <c r="R1990" s="43">
        <v>180</v>
      </c>
      <c r="BE1990" s="46">
        <v>252000</v>
      </c>
      <c r="BH1990" s="4">
        <v>50</v>
      </c>
      <c r="BI1990" s="49">
        <v>0</v>
      </c>
      <c r="BJ1990" s="4">
        <v>0.01</v>
      </c>
    </row>
    <row r="1991" spans="1:62" ht="15" x14ac:dyDescent="0.25">
      <c r="A1991" s="4">
        <v>1986</v>
      </c>
      <c r="F1991" s="51" t="s">
        <v>67</v>
      </c>
      <c r="G1991" s="36">
        <v>28210</v>
      </c>
      <c r="L1991" s="4">
        <v>0</v>
      </c>
      <c r="M1991" s="4">
        <v>1</v>
      </c>
      <c r="N1991" s="4">
        <v>34</v>
      </c>
      <c r="O1991" s="4" t="s">
        <v>68</v>
      </c>
      <c r="P1991" s="37">
        <f t="shared" si="58"/>
        <v>134</v>
      </c>
      <c r="R1991" s="43">
        <v>200</v>
      </c>
      <c r="BE1991" s="46">
        <v>26800</v>
      </c>
      <c r="BH1991" s="4">
        <v>50</v>
      </c>
      <c r="BI1991" s="49">
        <v>0</v>
      </c>
      <c r="BJ1991" s="4">
        <v>0.01</v>
      </c>
    </row>
    <row r="1992" spans="1:62" ht="15" x14ac:dyDescent="0.25">
      <c r="A1992" s="4">
        <v>1987</v>
      </c>
      <c r="F1992" s="51" t="s">
        <v>67</v>
      </c>
      <c r="G1992" s="36">
        <v>25778</v>
      </c>
      <c r="L1992" s="4">
        <v>32</v>
      </c>
      <c r="M1992" s="4">
        <v>3</v>
      </c>
      <c r="N1992" s="4">
        <v>57</v>
      </c>
      <c r="O1992" s="4" t="s">
        <v>68</v>
      </c>
      <c r="P1992" s="37">
        <f t="shared" si="58"/>
        <v>13157</v>
      </c>
      <c r="R1992" s="43">
        <v>130</v>
      </c>
      <c r="BE1992" s="46">
        <v>1710410</v>
      </c>
      <c r="BH1992" s="4">
        <v>50</v>
      </c>
      <c r="BI1992" s="49">
        <v>0</v>
      </c>
      <c r="BJ1992" s="4">
        <v>0.01</v>
      </c>
    </row>
    <row r="1993" spans="1:62" ht="15" x14ac:dyDescent="0.25">
      <c r="A1993" s="4">
        <v>1988</v>
      </c>
      <c r="F1993" s="51" t="s">
        <v>67</v>
      </c>
      <c r="G1993" s="36">
        <v>26672</v>
      </c>
      <c r="L1993" s="4">
        <v>13</v>
      </c>
      <c r="M1993" s="4">
        <v>1</v>
      </c>
      <c r="N1993" s="4">
        <v>10</v>
      </c>
      <c r="O1993" s="4" t="s">
        <v>68</v>
      </c>
      <c r="P1993" s="37">
        <f t="shared" si="58"/>
        <v>5310</v>
      </c>
      <c r="R1993" s="43">
        <v>80</v>
      </c>
      <c r="BE1993" s="46">
        <v>424800</v>
      </c>
      <c r="BH1993" s="4">
        <v>50</v>
      </c>
      <c r="BI1993" s="49">
        <v>0</v>
      </c>
      <c r="BJ1993" s="4">
        <v>0.01</v>
      </c>
    </row>
    <row r="1994" spans="1:62" ht="15" x14ac:dyDescent="0.25">
      <c r="A1994" s="4">
        <v>1989</v>
      </c>
      <c r="F1994" s="51" t="s">
        <v>67</v>
      </c>
      <c r="G1994" s="36">
        <v>26295</v>
      </c>
      <c r="L1994" s="4">
        <v>5</v>
      </c>
      <c r="M1994" s="4">
        <v>1</v>
      </c>
      <c r="N1994" s="4">
        <v>46.4</v>
      </c>
      <c r="O1994" s="4" t="s">
        <v>68</v>
      </c>
      <c r="P1994" s="37">
        <f t="shared" si="58"/>
        <v>2146.4</v>
      </c>
      <c r="R1994" s="43">
        <v>180</v>
      </c>
      <c r="BE1994" s="46">
        <v>386352</v>
      </c>
      <c r="BH1994" s="4">
        <v>50</v>
      </c>
      <c r="BI1994" s="49">
        <v>0</v>
      </c>
      <c r="BJ1994" s="4">
        <v>0.01</v>
      </c>
    </row>
    <row r="1995" spans="1:62" ht="15" x14ac:dyDescent="0.25">
      <c r="A1995" s="4">
        <v>1990</v>
      </c>
      <c r="F1995" s="51" t="s">
        <v>67</v>
      </c>
      <c r="G1995" s="36">
        <v>26651</v>
      </c>
      <c r="L1995" s="4">
        <v>8</v>
      </c>
      <c r="M1995" s="4">
        <v>2</v>
      </c>
      <c r="N1995" s="4">
        <v>95</v>
      </c>
      <c r="O1995" s="4" t="s">
        <v>68</v>
      </c>
      <c r="P1995" s="37">
        <f t="shared" si="58"/>
        <v>3495</v>
      </c>
      <c r="R1995" s="43">
        <v>100</v>
      </c>
      <c r="BE1995" s="46">
        <v>349500</v>
      </c>
      <c r="BH1995" s="4">
        <v>50</v>
      </c>
      <c r="BI1995" s="49">
        <v>0</v>
      </c>
      <c r="BJ1995" s="4">
        <v>0.01</v>
      </c>
    </row>
    <row r="1996" spans="1:62" ht="15" x14ac:dyDescent="0.25">
      <c r="A1996" s="4">
        <v>1991</v>
      </c>
      <c r="F1996" s="51" t="s">
        <v>67</v>
      </c>
      <c r="G1996" s="36">
        <v>37932</v>
      </c>
      <c r="L1996" s="4">
        <v>6</v>
      </c>
      <c r="M1996" s="4">
        <v>2</v>
      </c>
      <c r="N1996" s="4">
        <v>98.7</v>
      </c>
      <c r="O1996" s="4" t="s">
        <v>68</v>
      </c>
      <c r="P1996" s="37">
        <f t="shared" si="58"/>
        <v>2698.7</v>
      </c>
      <c r="R1996" s="43">
        <v>130</v>
      </c>
      <c r="BE1996" s="46">
        <v>350831</v>
      </c>
      <c r="BH1996" s="4">
        <v>50</v>
      </c>
      <c r="BI1996" s="49">
        <v>0</v>
      </c>
      <c r="BJ1996" s="4">
        <v>0.01</v>
      </c>
    </row>
    <row r="1997" spans="1:62" ht="15" x14ac:dyDescent="0.25">
      <c r="A1997" s="4">
        <v>1992</v>
      </c>
      <c r="F1997" s="51" t="s">
        <v>67</v>
      </c>
      <c r="G1997" s="36">
        <v>37933</v>
      </c>
      <c r="L1997" s="4">
        <v>3</v>
      </c>
      <c r="M1997" s="4">
        <v>2</v>
      </c>
      <c r="N1997" s="4">
        <v>39.200000000000003</v>
      </c>
      <c r="O1997" s="4" t="s">
        <v>68</v>
      </c>
      <c r="P1997" s="37">
        <f t="shared" si="58"/>
        <v>1439.2</v>
      </c>
      <c r="R1997" s="43">
        <v>150</v>
      </c>
      <c r="BE1997" s="46">
        <v>215880</v>
      </c>
      <c r="BH1997" s="4">
        <v>50</v>
      </c>
      <c r="BI1997" s="49">
        <v>0</v>
      </c>
      <c r="BJ1997" s="4">
        <v>0.01</v>
      </c>
    </row>
    <row r="1998" spans="1:62" ht="15" x14ac:dyDescent="0.25">
      <c r="A1998" s="4">
        <v>1993</v>
      </c>
      <c r="F1998" s="51" t="s">
        <v>67</v>
      </c>
      <c r="G1998" s="36">
        <v>27339</v>
      </c>
      <c r="L1998" s="4">
        <v>0</v>
      </c>
      <c r="M1998" s="4">
        <v>3</v>
      </c>
      <c r="N1998" s="4">
        <v>8</v>
      </c>
      <c r="O1998" s="4" t="s">
        <v>68</v>
      </c>
      <c r="P1998" s="37">
        <f t="shared" si="58"/>
        <v>308</v>
      </c>
      <c r="R1998" s="43">
        <v>350</v>
      </c>
      <c r="BE1998" s="46">
        <v>107800</v>
      </c>
      <c r="BH1998" s="4">
        <v>50</v>
      </c>
      <c r="BI1998" s="49">
        <v>0</v>
      </c>
      <c r="BJ1998" s="4">
        <v>0.01</v>
      </c>
    </row>
    <row r="1999" spans="1:62" ht="15" x14ac:dyDescent="0.25">
      <c r="A1999" s="4">
        <v>1994</v>
      </c>
      <c r="F1999" s="51" t="s">
        <v>67</v>
      </c>
      <c r="G1999" s="36">
        <v>24987</v>
      </c>
      <c r="L1999" s="4">
        <v>11</v>
      </c>
      <c r="M1999" s="4">
        <v>0</v>
      </c>
      <c r="N1999" s="4">
        <v>92.8</v>
      </c>
      <c r="O1999" s="4" t="s">
        <v>68</v>
      </c>
      <c r="P1999" s="37">
        <f t="shared" si="58"/>
        <v>4492.8</v>
      </c>
      <c r="R1999" s="43">
        <v>80</v>
      </c>
      <c r="BE1999" s="46">
        <v>359424</v>
      </c>
      <c r="BH1999" s="4">
        <v>50</v>
      </c>
      <c r="BI1999" s="49">
        <v>0</v>
      </c>
      <c r="BJ1999" s="4">
        <v>0.01</v>
      </c>
    </row>
    <row r="2000" spans="1:62" ht="15" x14ac:dyDescent="0.25">
      <c r="A2000" s="4">
        <v>1995</v>
      </c>
      <c r="F2000" s="51" t="s">
        <v>67</v>
      </c>
      <c r="G2000" s="36">
        <v>28731</v>
      </c>
      <c r="L2000" s="4">
        <v>10</v>
      </c>
      <c r="M2000" s="4">
        <v>1</v>
      </c>
      <c r="N2000" s="4">
        <v>31.2</v>
      </c>
      <c r="O2000" s="4" t="s">
        <v>68</v>
      </c>
      <c r="P2000" s="37">
        <f t="shared" si="58"/>
        <v>4131.2</v>
      </c>
      <c r="R2000" s="43">
        <v>100</v>
      </c>
      <c r="BE2000" s="46">
        <v>413120</v>
      </c>
      <c r="BH2000" s="4">
        <v>50</v>
      </c>
      <c r="BI2000" s="49">
        <v>0</v>
      </c>
      <c r="BJ2000" s="4">
        <v>0.01</v>
      </c>
    </row>
    <row r="2001" spans="1:62" ht="15" x14ac:dyDescent="0.25">
      <c r="A2001" s="4">
        <v>1996</v>
      </c>
      <c r="F2001" s="51" t="s">
        <v>67</v>
      </c>
      <c r="G2001" s="36">
        <v>38017</v>
      </c>
      <c r="L2001" s="4">
        <v>6</v>
      </c>
      <c r="M2001" s="4">
        <v>1</v>
      </c>
      <c r="N2001" s="4">
        <v>14</v>
      </c>
      <c r="O2001" s="4" t="s">
        <v>68</v>
      </c>
      <c r="P2001" s="37">
        <f t="shared" si="58"/>
        <v>2514</v>
      </c>
      <c r="R2001" s="43">
        <v>80</v>
      </c>
      <c r="BE2001" s="46">
        <v>201120</v>
      </c>
      <c r="BH2001" s="4">
        <v>50</v>
      </c>
      <c r="BI2001" s="49">
        <v>0</v>
      </c>
      <c r="BJ2001" s="4">
        <v>0.01</v>
      </c>
    </row>
    <row r="2002" spans="1:62" ht="15" x14ac:dyDescent="0.25">
      <c r="A2002" s="4">
        <v>1997</v>
      </c>
      <c r="F2002" s="51" t="s">
        <v>67</v>
      </c>
      <c r="G2002" s="36">
        <v>26314</v>
      </c>
      <c r="L2002" s="4">
        <v>3</v>
      </c>
      <c r="M2002" s="4">
        <v>2</v>
      </c>
      <c r="N2002" s="4">
        <v>10</v>
      </c>
      <c r="O2002" s="4" t="s">
        <v>68</v>
      </c>
      <c r="P2002" s="37">
        <f t="shared" si="58"/>
        <v>1410</v>
      </c>
      <c r="R2002" s="43">
        <v>130</v>
      </c>
      <c r="BE2002" s="46">
        <v>183300</v>
      </c>
      <c r="BH2002" s="4">
        <v>50</v>
      </c>
      <c r="BI2002" s="49">
        <v>0</v>
      </c>
      <c r="BJ2002" s="4">
        <v>0.01</v>
      </c>
    </row>
    <row r="2003" spans="1:62" ht="15" x14ac:dyDescent="0.25">
      <c r="A2003" s="4">
        <v>1998</v>
      </c>
      <c r="F2003" s="51" t="s">
        <v>67</v>
      </c>
      <c r="G2003" s="36">
        <v>28711</v>
      </c>
      <c r="L2003" s="4">
        <v>12</v>
      </c>
      <c r="M2003" s="4">
        <v>1</v>
      </c>
      <c r="N2003" s="4">
        <v>56</v>
      </c>
      <c r="O2003" s="4" t="s">
        <v>68</v>
      </c>
      <c r="P2003" s="37">
        <f t="shared" si="58"/>
        <v>4956</v>
      </c>
      <c r="R2003" s="43">
        <v>80</v>
      </c>
      <c r="BE2003" s="46">
        <v>396480</v>
      </c>
      <c r="BH2003" s="4">
        <v>50</v>
      </c>
      <c r="BI2003" s="49">
        <v>0</v>
      </c>
      <c r="BJ2003" s="4">
        <v>0.01</v>
      </c>
    </row>
    <row r="2004" spans="1:62" ht="15" x14ac:dyDescent="0.25">
      <c r="A2004" s="4">
        <v>1999</v>
      </c>
      <c r="F2004" s="51" t="s">
        <v>67</v>
      </c>
      <c r="G2004" s="36">
        <v>29096</v>
      </c>
      <c r="L2004" s="4">
        <v>7</v>
      </c>
      <c r="M2004" s="4">
        <v>2</v>
      </c>
      <c r="N2004" s="4">
        <v>10</v>
      </c>
      <c r="O2004" s="4" t="s">
        <v>68</v>
      </c>
      <c r="P2004" s="37">
        <f t="shared" si="58"/>
        <v>3010</v>
      </c>
      <c r="R2004" s="43">
        <v>80</v>
      </c>
      <c r="BE2004" s="46">
        <v>240800</v>
      </c>
      <c r="BH2004" s="4">
        <v>50</v>
      </c>
      <c r="BI2004" s="49">
        <v>0</v>
      </c>
      <c r="BJ2004" s="4">
        <v>0.01</v>
      </c>
    </row>
    <row r="2005" spans="1:62" ht="15" x14ac:dyDescent="0.25">
      <c r="A2005" s="4">
        <v>2000</v>
      </c>
      <c r="F2005" s="51" t="s">
        <v>67</v>
      </c>
      <c r="G2005" s="36">
        <v>45321</v>
      </c>
      <c r="L2005" s="4">
        <v>3</v>
      </c>
      <c r="M2005" s="4">
        <v>3</v>
      </c>
      <c r="N2005" s="4">
        <v>4.5999999999999996</v>
      </c>
      <c r="O2005" s="4" t="s">
        <v>68</v>
      </c>
      <c r="P2005" s="37">
        <f t="shared" si="58"/>
        <v>1504.6</v>
      </c>
      <c r="R2005" s="43">
        <v>100</v>
      </c>
      <c r="BE2005" s="46">
        <v>150460</v>
      </c>
      <c r="BH2005" s="4">
        <v>50</v>
      </c>
      <c r="BI2005" s="49">
        <v>0</v>
      </c>
      <c r="BJ2005" s="4">
        <v>0.01</v>
      </c>
    </row>
    <row r="2006" spans="1:62" ht="15" x14ac:dyDescent="0.25">
      <c r="A2006" s="4">
        <v>2001</v>
      </c>
      <c r="F2006" s="51" t="s">
        <v>67</v>
      </c>
      <c r="G2006" s="36">
        <v>29119</v>
      </c>
      <c r="L2006" s="4">
        <v>20</v>
      </c>
      <c r="M2006" s="4">
        <v>3</v>
      </c>
      <c r="N2006" s="4">
        <v>72</v>
      </c>
      <c r="O2006" s="4" t="s">
        <v>68</v>
      </c>
      <c r="P2006" s="37">
        <f t="shared" si="58"/>
        <v>8372</v>
      </c>
      <c r="R2006" s="43">
        <v>80</v>
      </c>
      <c r="BE2006" s="46">
        <v>669760</v>
      </c>
      <c r="BH2006" s="4">
        <v>50</v>
      </c>
      <c r="BI2006" s="49">
        <v>0</v>
      </c>
      <c r="BJ2006" s="4">
        <v>0.01</v>
      </c>
    </row>
    <row r="2007" spans="1:62" ht="15" x14ac:dyDescent="0.25">
      <c r="A2007" s="4">
        <v>2002</v>
      </c>
      <c r="F2007" s="51" t="s">
        <v>67</v>
      </c>
      <c r="G2007" s="36">
        <v>52177</v>
      </c>
      <c r="L2007" s="4">
        <v>6</v>
      </c>
      <c r="M2007" s="4">
        <v>0</v>
      </c>
      <c r="N2007" s="4">
        <v>54.9</v>
      </c>
      <c r="O2007" s="4" t="s">
        <v>68</v>
      </c>
      <c r="P2007" s="37">
        <f t="shared" si="58"/>
        <v>2454.9</v>
      </c>
      <c r="R2007" s="43">
        <v>130</v>
      </c>
      <c r="BE2007" s="46">
        <v>319137</v>
      </c>
      <c r="BH2007" s="4">
        <v>50</v>
      </c>
      <c r="BI2007" s="49">
        <v>0</v>
      </c>
      <c r="BJ2007" s="4">
        <v>0.01</v>
      </c>
    </row>
    <row r="2008" spans="1:62" ht="15" x14ac:dyDescent="0.25">
      <c r="A2008" s="4">
        <v>2003</v>
      </c>
      <c r="F2008" s="51" t="s">
        <v>67</v>
      </c>
      <c r="G2008" s="36">
        <v>21541</v>
      </c>
      <c r="L2008" s="4">
        <v>7</v>
      </c>
      <c r="M2008" s="4">
        <v>2</v>
      </c>
      <c r="N2008" s="4">
        <v>25</v>
      </c>
      <c r="O2008" s="4" t="s">
        <v>68</v>
      </c>
      <c r="P2008" s="37">
        <f t="shared" si="58"/>
        <v>3025</v>
      </c>
      <c r="R2008" s="43">
        <v>80</v>
      </c>
      <c r="BE2008" s="46">
        <v>242000</v>
      </c>
      <c r="BH2008" s="4">
        <v>50</v>
      </c>
      <c r="BI2008" s="49">
        <v>0</v>
      </c>
      <c r="BJ2008" s="4">
        <v>0.01</v>
      </c>
    </row>
    <row r="2009" spans="1:62" ht="15" x14ac:dyDescent="0.25">
      <c r="A2009" s="4">
        <v>2004</v>
      </c>
      <c r="F2009" s="51" t="s">
        <v>67</v>
      </c>
      <c r="G2009" s="36">
        <v>32868</v>
      </c>
      <c r="L2009" s="4">
        <v>0</v>
      </c>
      <c r="M2009" s="4">
        <v>2</v>
      </c>
      <c r="N2009" s="4">
        <v>30</v>
      </c>
      <c r="O2009" s="4" t="s">
        <v>68</v>
      </c>
      <c r="P2009" s="37">
        <f t="shared" si="58"/>
        <v>230</v>
      </c>
      <c r="R2009" s="43">
        <v>80</v>
      </c>
      <c r="BE2009" s="46">
        <v>18400</v>
      </c>
      <c r="BH2009" s="4">
        <v>50</v>
      </c>
      <c r="BI2009" s="49">
        <v>0</v>
      </c>
      <c r="BJ2009" s="4">
        <v>0.01</v>
      </c>
    </row>
    <row r="2010" spans="1:62" ht="15" x14ac:dyDescent="0.25">
      <c r="A2010" s="4">
        <v>2005</v>
      </c>
      <c r="F2010" s="51" t="s">
        <v>67</v>
      </c>
      <c r="G2010" s="36">
        <v>32871</v>
      </c>
      <c r="L2010" s="4">
        <v>17</v>
      </c>
      <c r="M2010" s="4">
        <v>0</v>
      </c>
      <c r="N2010" s="4">
        <v>70</v>
      </c>
      <c r="O2010" s="4" t="s">
        <v>68</v>
      </c>
      <c r="P2010" s="37">
        <f t="shared" si="58"/>
        <v>6870</v>
      </c>
      <c r="R2010" s="43">
        <v>100</v>
      </c>
      <c r="BE2010" s="46">
        <v>687000</v>
      </c>
      <c r="BH2010" s="4">
        <v>50</v>
      </c>
      <c r="BI2010" s="49">
        <v>0</v>
      </c>
      <c r="BJ2010" s="4">
        <v>0.01</v>
      </c>
    </row>
    <row r="2011" spans="1:62" ht="15" x14ac:dyDescent="0.25">
      <c r="A2011" s="4">
        <v>2006</v>
      </c>
      <c r="F2011" s="51" t="s">
        <v>67</v>
      </c>
      <c r="G2011" s="36">
        <v>32872</v>
      </c>
      <c r="L2011" s="4">
        <v>3</v>
      </c>
      <c r="M2011" s="4">
        <v>2</v>
      </c>
      <c r="N2011" s="4">
        <v>5</v>
      </c>
      <c r="O2011" s="4" t="s">
        <v>68</v>
      </c>
      <c r="P2011" s="37">
        <f t="shared" si="58"/>
        <v>1405</v>
      </c>
      <c r="R2011" s="43">
        <v>150</v>
      </c>
      <c r="BE2011" s="46">
        <v>210750</v>
      </c>
      <c r="BH2011" s="4">
        <v>50</v>
      </c>
      <c r="BI2011" s="49">
        <v>0</v>
      </c>
      <c r="BJ2011" s="4">
        <v>0.01</v>
      </c>
    </row>
    <row r="2012" spans="1:62" ht="15" x14ac:dyDescent="0.25">
      <c r="A2012" s="4">
        <v>2007</v>
      </c>
      <c r="F2012" s="51" t="s">
        <v>67</v>
      </c>
      <c r="G2012" s="36">
        <v>21618</v>
      </c>
      <c r="L2012" s="4">
        <v>4</v>
      </c>
      <c r="M2012" s="4">
        <v>1</v>
      </c>
      <c r="N2012" s="4">
        <v>30</v>
      </c>
      <c r="O2012" s="4" t="s">
        <v>68</v>
      </c>
      <c r="P2012" s="37">
        <f t="shared" si="58"/>
        <v>1730</v>
      </c>
      <c r="R2012" s="43">
        <v>80</v>
      </c>
      <c r="BE2012" s="46">
        <v>138400</v>
      </c>
      <c r="BH2012" s="4">
        <v>50</v>
      </c>
      <c r="BI2012" s="49">
        <v>0</v>
      </c>
      <c r="BJ2012" s="4">
        <v>0.01</v>
      </c>
    </row>
    <row r="2013" spans="1:62" ht="15" x14ac:dyDescent="0.25">
      <c r="A2013" s="4">
        <v>2008</v>
      </c>
      <c r="F2013" s="51" t="s">
        <v>67</v>
      </c>
      <c r="G2013" s="36">
        <v>32515</v>
      </c>
      <c r="L2013" s="4">
        <v>0</v>
      </c>
      <c r="M2013" s="4">
        <v>2</v>
      </c>
      <c r="N2013" s="4">
        <v>70</v>
      </c>
      <c r="O2013" s="4" t="s">
        <v>68</v>
      </c>
      <c r="P2013" s="37">
        <f t="shared" si="58"/>
        <v>270</v>
      </c>
      <c r="R2013" s="43">
        <v>200</v>
      </c>
      <c r="BE2013" s="46">
        <v>54000</v>
      </c>
      <c r="BH2013" s="4">
        <v>50</v>
      </c>
      <c r="BI2013" s="49">
        <v>0</v>
      </c>
      <c r="BJ2013" s="4">
        <v>0.01</v>
      </c>
    </row>
    <row r="2014" spans="1:62" ht="15" x14ac:dyDescent="0.25">
      <c r="A2014" s="4">
        <v>2009</v>
      </c>
      <c r="F2014" s="51" t="s">
        <v>67</v>
      </c>
      <c r="G2014" s="36">
        <v>34233</v>
      </c>
      <c r="L2014" s="4">
        <v>6</v>
      </c>
      <c r="M2014" s="4">
        <v>1</v>
      </c>
      <c r="N2014" s="4">
        <v>5</v>
      </c>
      <c r="O2014" s="4" t="s">
        <v>68</v>
      </c>
      <c r="P2014" s="37">
        <f t="shared" si="58"/>
        <v>2505</v>
      </c>
      <c r="R2014" s="43">
        <v>180</v>
      </c>
      <c r="BE2014" s="46">
        <v>450900</v>
      </c>
      <c r="BH2014" s="4">
        <v>50</v>
      </c>
      <c r="BI2014" s="49">
        <v>0</v>
      </c>
      <c r="BJ2014" s="4">
        <v>0.01</v>
      </c>
    </row>
    <row r="2015" spans="1:62" ht="15" x14ac:dyDescent="0.25">
      <c r="A2015" s="4">
        <v>2010</v>
      </c>
      <c r="F2015" s="51" t="s">
        <v>67</v>
      </c>
      <c r="G2015" s="36">
        <v>26665</v>
      </c>
      <c r="L2015" s="4">
        <v>3</v>
      </c>
      <c r="M2015" s="4">
        <v>1</v>
      </c>
      <c r="N2015" s="4">
        <v>81.5</v>
      </c>
      <c r="O2015" s="4" t="s">
        <v>68</v>
      </c>
      <c r="P2015" s="37">
        <f t="shared" si="58"/>
        <v>1381.5</v>
      </c>
      <c r="R2015" s="43">
        <v>160</v>
      </c>
      <c r="BE2015" s="46">
        <v>221040</v>
      </c>
      <c r="BH2015" s="4">
        <v>50</v>
      </c>
      <c r="BI2015" s="49">
        <v>0</v>
      </c>
      <c r="BJ2015" s="4">
        <v>0.01</v>
      </c>
    </row>
    <row r="2016" spans="1:62" ht="15" x14ac:dyDescent="0.25">
      <c r="A2016" s="4">
        <v>2011</v>
      </c>
      <c r="F2016" s="51" t="s">
        <v>67</v>
      </c>
      <c r="G2016" s="36">
        <v>52992</v>
      </c>
      <c r="L2016" s="4">
        <v>4</v>
      </c>
      <c r="M2016" s="4">
        <v>2</v>
      </c>
      <c r="N2016" s="4">
        <v>79.8</v>
      </c>
      <c r="O2016" s="4" t="s">
        <v>68</v>
      </c>
      <c r="P2016" s="37">
        <f t="shared" si="58"/>
        <v>1879.8</v>
      </c>
      <c r="R2016" s="43">
        <v>100</v>
      </c>
      <c r="BE2016" s="46">
        <v>187980</v>
      </c>
      <c r="BH2016" s="4">
        <v>50</v>
      </c>
      <c r="BI2016" s="49">
        <v>0</v>
      </c>
      <c r="BJ2016" s="4">
        <v>0.01</v>
      </c>
    </row>
    <row r="2017" spans="1:62" ht="15" x14ac:dyDescent="0.25">
      <c r="A2017" s="4">
        <v>2012</v>
      </c>
      <c r="F2017" s="51" t="s">
        <v>67</v>
      </c>
      <c r="G2017" s="36">
        <v>52993</v>
      </c>
      <c r="L2017" s="4">
        <v>4</v>
      </c>
      <c r="M2017" s="4">
        <v>2</v>
      </c>
      <c r="N2017" s="4">
        <v>8.8000000000000007</v>
      </c>
      <c r="O2017" s="4" t="s">
        <v>68</v>
      </c>
      <c r="P2017" s="37">
        <f t="shared" si="58"/>
        <v>1808.8</v>
      </c>
      <c r="R2017" s="43">
        <v>100</v>
      </c>
      <c r="BE2017" s="46">
        <v>180880</v>
      </c>
      <c r="BH2017" s="4">
        <v>50</v>
      </c>
      <c r="BI2017" s="49">
        <v>0</v>
      </c>
      <c r="BJ2017" s="4">
        <v>0.01</v>
      </c>
    </row>
    <row r="2018" spans="1:62" ht="15" x14ac:dyDescent="0.25">
      <c r="A2018" s="4">
        <v>2013</v>
      </c>
      <c r="F2018" s="51" t="s">
        <v>67</v>
      </c>
      <c r="G2018" s="36">
        <v>27184</v>
      </c>
      <c r="L2018" s="4">
        <v>8</v>
      </c>
      <c r="M2018" s="4">
        <v>3</v>
      </c>
      <c r="N2018" s="4">
        <v>11</v>
      </c>
      <c r="O2018" s="4" t="s">
        <v>68</v>
      </c>
      <c r="P2018" s="37">
        <f t="shared" si="58"/>
        <v>3511</v>
      </c>
      <c r="R2018" s="43">
        <v>100</v>
      </c>
      <c r="BE2018" s="46">
        <v>351100</v>
      </c>
      <c r="BH2018" s="4">
        <v>50</v>
      </c>
      <c r="BI2018" s="49">
        <v>0</v>
      </c>
      <c r="BJ2018" s="4">
        <v>0.01</v>
      </c>
    </row>
    <row r="2019" spans="1:62" ht="15" x14ac:dyDescent="0.25">
      <c r="A2019" s="4">
        <v>2014</v>
      </c>
      <c r="F2019" s="51" t="s">
        <v>67</v>
      </c>
      <c r="G2019" s="36">
        <v>28143</v>
      </c>
      <c r="L2019" s="4">
        <v>2</v>
      </c>
      <c r="M2019" s="4">
        <v>3</v>
      </c>
      <c r="N2019" s="4">
        <v>19</v>
      </c>
      <c r="O2019" s="4" t="s">
        <v>68</v>
      </c>
      <c r="P2019" s="37">
        <f t="shared" si="58"/>
        <v>1119</v>
      </c>
      <c r="R2019" s="43">
        <v>220</v>
      </c>
      <c r="BE2019" s="46">
        <v>246180</v>
      </c>
      <c r="BH2019" s="4">
        <v>50</v>
      </c>
      <c r="BI2019" s="49">
        <v>0</v>
      </c>
      <c r="BJ2019" s="4">
        <v>0.01</v>
      </c>
    </row>
    <row r="2020" spans="1:62" ht="15" x14ac:dyDescent="0.25">
      <c r="A2020" s="4">
        <v>2015</v>
      </c>
      <c r="F2020" s="51" t="s">
        <v>67</v>
      </c>
      <c r="G2020" s="36">
        <v>28146</v>
      </c>
      <c r="L2020" s="4">
        <v>6</v>
      </c>
      <c r="M2020" s="4">
        <v>2</v>
      </c>
      <c r="N2020" s="4">
        <v>57</v>
      </c>
      <c r="O2020" s="4" t="s">
        <v>68</v>
      </c>
      <c r="P2020" s="37">
        <f t="shared" si="58"/>
        <v>2657</v>
      </c>
      <c r="R2020" s="43">
        <v>100</v>
      </c>
      <c r="BE2020" s="46">
        <v>265700</v>
      </c>
      <c r="BH2020" s="4">
        <v>50</v>
      </c>
      <c r="BI2020" s="49">
        <v>0</v>
      </c>
      <c r="BJ2020" s="4">
        <v>0.01</v>
      </c>
    </row>
    <row r="2021" spans="1:62" ht="15" x14ac:dyDescent="0.25">
      <c r="A2021" s="4">
        <v>2016</v>
      </c>
      <c r="F2021" s="51" t="s">
        <v>67</v>
      </c>
      <c r="G2021" s="36">
        <v>22328</v>
      </c>
      <c r="L2021" s="4">
        <v>1</v>
      </c>
      <c r="M2021" s="4">
        <v>0</v>
      </c>
      <c r="N2021" s="4">
        <v>0</v>
      </c>
      <c r="O2021" s="4" t="s">
        <v>68</v>
      </c>
      <c r="P2021" s="37">
        <f t="shared" si="58"/>
        <v>400</v>
      </c>
      <c r="R2021" s="43">
        <v>125</v>
      </c>
      <c r="BE2021" s="46">
        <v>50000</v>
      </c>
      <c r="BH2021" s="4">
        <v>50</v>
      </c>
      <c r="BI2021" s="49">
        <v>0</v>
      </c>
      <c r="BJ2021" s="4">
        <v>0.01</v>
      </c>
    </row>
    <row r="2022" spans="1:62" ht="15" x14ac:dyDescent="0.25">
      <c r="A2022" s="4">
        <v>2017</v>
      </c>
      <c r="F2022" s="51" t="s">
        <v>67</v>
      </c>
      <c r="G2022" s="36">
        <v>32943</v>
      </c>
      <c r="L2022" s="4">
        <v>5</v>
      </c>
      <c r="M2022" s="4">
        <v>2</v>
      </c>
      <c r="N2022" s="4">
        <v>6</v>
      </c>
      <c r="O2022" s="4" t="s">
        <v>68</v>
      </c>
      <c r="P2022" s="37">
        <f t="shared" si="58"/>
        <v>2206</v>
      </c>
      <c r="R2022" s="43">
        <v>130</v>
      </c>
      <c r="BE2022" s="46">
        <v>286780</v>
      </c>
      <c r="BH2022" s="4">
        <v>50</v>
      </c>
      <c r="BI2022" s="49">
        <v>0</v>
      </c>
      <c r="BJ2022" s="4">
        <v>0.01</v>
      </c>
    </row>
    <row r="2023" spans="1:62" ht="15" x14ac:dyDescent="0.25">
      <c r="A2023" s="4">
        <v>2018</v>
      </c>
      <c r="F2023" s="51" t="s">
        <v>67</v>
      </c>
      <c r="G2023" s="36">
        <v>48001</v>
      </c>
      <c r="L2023" s="4">
        <v>0</v>
      </c>
      <c r="M2023" s="4">
        <v>1</v>
      </c>
      <c r="N2023" s="4">
        <v>0</v>
      </c>
      <c r="O2023" s="4" t="s">
        <v>68</v>
      </c>
      <c r="P2023" s="37">
        <f t="shared" si="58"/>
        <v>100</v>
      </c>
      <c r="R2023" s="43">
        <v>180</v>
      </c>
      <c r="BE2023" s="46">
        <v>18000</v>
      </c>
      <c r="BH2023" s="4">
        <v>50</v>
      </c>
      <c r="BI2023" s="49">
        <v>0</v>
      </c>
      <c r="BJ2023" s="4">
        <v>0.01</v>
      </c>
    </row>
    <row r="2024" spans="1:62" ht="15" x14ac:dyDescent="0.25">
      <c r="A2024" s="4">
        <v>2019</v>
      </c>
      <c r="F2024" s="51" t="s">
        <v>67</v>
      </c>
      <c r="G2024" s="36">
        <v>24989</v>
      </c>
      <c r="L2024" s="4">
        <v>11</v>
      </c>
      <c r="M2024" s="4">
        <v>2</v>
      </c>
      <c r="N2024" s="4">
        <v>0</v>
      </c>
      <c r="O2024" s="4" t="s">
        <v>68</v>
      </c>
      <c r="P2024" s="37">
        <f t="shared" si="58"/>
        <v>4600</v>
      </c>
      <c r="R2024" s="43">
        <v>100</v>
      </c>
      <c r="BE2024" s="46">
        <v>460000</v>
      </c>
      <c r="BH2024" s="4">
        <v>50</v>
      </c>
      <c r="BI2024" s="49">
        <v>0</v>
      </c>
      <c r="BJ2024" s="4">
        <v>0.01</v>
      </c>
    </row>
    <row r="2025" spans="1:62" ht="15" x14ac:dyDescent="0.25">
      <c r="A2025" s="4">
        <v>2020</v>
      </c>
      <c r="F2025" s="51" t="s">
        <v>67</v>
      </c>
      <c r="G2025" s="36">
        <v>29093</v>
      </c>
      <c r="L2025" s="4">
        <v>0</v>
      </c>
      <c r="M2025" s="4">
        <v>1</v>
      </c>
      <c r="N2025" s="4">
        <v>89</v>
      </c>
      <c r="O2025" s="4" t="s">
        <v>68</v>
      </c>
      <c r="P2025" s="37">
        <f t="shared" si="58"/>
        <v>189</v>
      </c>
      <c r="R2025" s="43">
        <v>80</v>
      </c>
      <c r="BE2025" s="46">
        <v>15120</v>
      </c>
      <c r="BH2025" s="4">
        <v>50</v>
      </c>
      <c r="BI2025" s="49">
        <v>0</v>
      </c>
      <c r="BJ2025" s="4">
        <v>0.01</v>
      </c>
    </row>
    <row r="2026" spans="1:62" ht="15" x14ac:dyDescent="0.25">
      <c r="A2026" s="4">
        <v>2021</v>
      </c>
      <c r="F2026" s="51" t="s">
        <v>67</v>
      </c>
      <c r="G2026" s="36">
        <v>48056</v>
      </c>
      <c r="L2026" s="4">
        <v>0</v>
      </c>
      <c r="M2026" s="4">
        <v>2</v>
      </c>
      <c r="N2026" s="4">
        <v>42.3</v>
      </c>
      <c r="O2026" s="4" t="s">
        <v>68</v>
      </c>
      <c r="P2026" s="37">
        <f t="shared" si="58"/>
        <v>242.3</v>
      </c>
      <c r="R2026" s="43">
        <v>200</v>
      </c>
      <c r="BE2026" s="46">
        <v>48460</v>
      </c>
      <c r="BH2026" s="4">
        <v>50</v>
      </c>
      <c r="BI2026" s="49">
        <v>0</v>
      </c>
      <c r="BJ2026" s="4">
        <v>0.01</v>
      </c>
    </row>
    <row r="2027" spans="1:62" ht="15" x14ac:dyDescent="0.25">
      <c r="A2027" s="4">
        <v>2022</v>
      </c>
      <c r="F2027" s="51" t="s">
        <v>67</v>
      </c>
      <c r="G2027" s="36">
        <v>50812</v>
      </c>
      <c r="L2027" s="4">
        <v>5</v>
      </c>
      <c r="M2027" s="4">
        <v>1</v>
      </c>
      <c r="N2027" s="4">
        <v>90.8</v>
      </c>
      <c r="O2027" s="4" t="s">
        <v>68</v>
      </c>
      <c r="P2027" s="37">
        <f t="shared" si="58"/>
        <v>2190.8000000000002</v>
      </c>
      <c r="R2027" s="43">
        <v>130</v>
      </c>
      <c r="BE2027" s="46">
        <v>284804</v>
      </c>
      <c r="BH2027" s="4">
        <v>50</v>
      </c>
      <c r="BI2027" s="49">
        <v>0</v>
      </c>
      <c r="BJ2027" s="4">
        <v>0.01</v>
      </c>
    </row>
    <row r="2028" spans="1:62" ht="15" x14ac:dyDescent="0.25">
      <c r="A2028" s="4">
        <v>2023</v>
      </c>
      <c r="F2028" s="51" t="s">
        <v>67</v>
      </c>
      <c r="G2028" s="36">
        <v>41424</v>
      </c>
      <c r="L2028" s="4">
        <v>0</v>
      </c>
      <c r="M2028" s="4">
        <v>1</v>
      </c>
      <c r="N2028" s="4">
        <v>33.299999999999997</v>
      </c>
      <c r="O2028" s="4" t="s">
        <v>68</v>
      </c>
      <c r="P2028" s="37">
        <f t="shared" si="58"/>
        <v>133.30000000000001</v>
      </c>
      <c r="R2028" s="43">
        <v>220</v>
      </c>
      <c r="BE2028" s="46">
        <v>29326.000000000004</v>
      </c>
      <c r="BH2028" s="4">
        <v>50</v>
      </c>
      <c r="BI2028" s="49">
        <v>0</v>
      </c>
      <c r="BJ2028" s="4">
        <v>0.01</v>
      </c>
    </row>
    <row r="2029" spans="1:62" ht="15" x14ac:dyDescent="0.25">
      <c r="A2029" s="4">
        <v>2024</v>
      </c>
      <c r="F2029" s="51" t="s">
        <v>67</v>
      </c>
      <c r="G2029" s="36">
        <v>41425</v>
      </c>
      <c r="L2029" s="4">
        <v>0</v>
      </c>
      <c r="M2029" s="4">
        <v>1</v>
      </c>
      <c r="N2029" s="4">
        <v>33.4</v>
      </c>
      <c r="O2029" s="4" t="s">
        <v>68</v>
      </c>
      <c r="P2029" s="37">
        <f t="shared" si="58"/>
        <v>133.4</v>
      </c>
      <c r="R2029" s="43">
        <v>250</v>
      </c>
      <c r="BE2029" s="46">
        <v>33350</v>
      </c>
      <c r="BH2029" s="4">
        <v>50</v>
      </c>
      <c r="BI2029" s="49">
        <v>0</v>
      </c>
      <c r="BJ2029" s="4">
        <v>0.01</v>
      </c>
    </row>
    <row r="2030" spans="1:62" ht="15" x14ac:dyDescent="0.25">
      <c r="A2030" s="4">
        <v>2025</v>
      </c>
      <c r="F2030" s="51" t="s">
        <v>67</v>
      </c>
      <c r="G2030" s="36">
        <v>59100</v>
      </c>
      <c r="L2030" s="4">
        <v>1</v>
      </c>
      <c r="M2030" s="4">
        <v>1</v>
      </c>
      <c r="N2030" s="4">
        <v>54</v>
      </c>
      <c r="O2030" s="4" t="s">
        <v>68</v>
      </c>
      <c r="P2030" s="37">
        <f t="shared" si="58"/>
        <v>554</v>
      </c>
      <c r="R2030" s="43">
        <v>220</v>
      </c>
      <c r="BE2030" s="46">
        <v>121880</v>
      </c>
      <c r="BH2030" s="4">
        <v>50</v>
      </c>
      <c r="BI2030" s="49">
        <v>0</v>
      </c>
      <c r="BJ2030" s="4">
        <v>0.01</v>
      </c>
    </row>
    <row r="2031" spans="1:62" ht="15" x14ac:dyDescent="0.25">
      <c r="A2031" s="4">
        <v>2026</v>
      </c>
      <c r="F2031" s="51" t="s">
        <v>67</v>
      </c>
      <c r="G2031" s="36">
        <v>47282</v>
      </c>
      <c r="L2031" s="4">
        <v>4</v>
      </c>
      <c r="M2031" s="4">
        <v>1</v>
      </c>
      <c r="N2031" s="4">
        <v>16.8</v>
      </c>
      <c r="O2031" s="4" t="s">
        <v>68</v>
      </c>
      <c r="P2031" s="37">
        <f t="shared" si="58"/>
        <v>1716.8</v>
      </c>
      <c r="R2031" s="43">
        <v>80</v>
      </c>
      <c r="BE2031" s="46">
        <v>137344</v>
      </c>
      <c r="BH2031" s="4">
        <v>50</v>
      </c>
      <c r="BI2031" s="49">
        <v>0</v>
      </c>
      <c r="BJ2031" s="4">
        <v>0.01</v>
      </c>
    </row>
    <row r="2032" spans="1:62" ht="15" x14ac:dyDescent="0.25">
      <c r="A2032" s="4">
        <v>2027</v>
      </c>
      <c r="F2032" s="51" t="s">
        <v>67</v>
      </c>
      <c r="G2032" s="36">
        <v>47611</v>
      </c>
      <c r="L2032" s="4">
        <v>3</v>
      </c>
      <c r="M2032" s="4">
        <v>0</v>
      </c>
      <c r="N2032" s="4">
        <v>62.1</v>
      </c>
      <c r="O2032" s="4" t="s">
        <v>68</v>
      </c>
      <c r="P2032" s="37">
        <f t="shared" si="58"/>
        <v>1262.0999999999999</v>
      </c>
      <c r="R2032" s="43">
        <v>180</v>
      </c>
      <c r="BE2032" s="46">
        <v>227177.99999999997</v>
      </c>
      <c r="BH2032" s="4">
        <v>50</v>
      </c>
      <c r="BI2032" s="49">
        <v>0</v>
      </c>
      <c r="BJ2032" s="4">
        <v>0.01</v>
      </c>
    </row>
    <row r="2033" spans="1:62" ht="15" x14ac:dyDescent="0.25">
      <c r="A2033" s="4">
        <v>2028</v>
      </c>
      <c r="F2033" s="51" t="s">
        <v>67</v>
      </c>
      <c r="G2033" s="36">
        <v>47891</v>
      </c>
      <c r="L2033" s="4">
        <v>1</v>
      </c>
      <c r="M2033" s="4">
        <v>2</v>
      </c>
      <c r="N2033" s="4">
        <v>44.8</v>
      </c>
      <c r="O2033" s="4" t="s">
        <v>68</v>
      </c>
      <c r="P2033" s="37">
        <f t="shared" si="58"/>
        <v>644.79999999999995</v>
      </c>
      <c r="R2033" s="43">
        <v>200</v>
      </c>
      <c r="BE2033" s="46">
        <v>128959.99999999999</v>
      </c>
      <c r="BH2033" s="4">
        <v>50</v>
      </c>
      <c r="BI2033" s="49">
        <v>0</v>
      </c>
      <c r="BJ2033" s="4">
        <v>0.01</v>
      </c>
    </row>
    <row r="2034" spans="1:62" ht="15" x14ac:dyDescent="0.25">
      <c r="A2034" s="4">
        <v>2029</v>
      </c>
      <c r="F2034" s="51" t="s">
        <v>67</v>
      </c>
      <c r="G2034" s="36">
        <v>28444</v>
      </c>
      <c r="L2034" s="4">
        <v>1</v>
      </c>
      <c r="M2034" s="4">
        <v>0</v>
      </c>
      <c r="N2034" s="4">
        <v>20</v>
      </c>
      <c r="O2034" s="4" t="s">
        <v>68</v>
      </c>
      <c r="P2034" s="37">
        <f t="shared" si="58"/>
        <v>420</v>
      </c>
      <c r="R2034" s="43">
        <v>200</v>
      </c>
      <c r="BE2034" s="46">
        <v>84000</v>
      </c>
      <c r="BH2034" s="4">
        <v>50</v>
      </c>
      <c r="BI2034" s="49">
        <v>0</v>
      </c>
      <c r="BJ2034" s="4">
        <v>0.01</v>
      </c>
    </row>
    <row r="2035" spans="1:62" ht="15" x14ac:dyDescent="0.25">
      <c r="A2035" s="4">
        <v>2030</v>
      </c>
      <c r="F2035" s="51" t="s">
        <v>67</v>
      </c>
      <c r="G2035" s="36">
        <v>28443</v>
      </c>
      <c r="L2035" s="4">
        <v>0</v>
      </c>
      <c r="M2035" s="4">
        <v>3</v>
      </c>
      <c r="N2035" s="4">
        <v>13</v>
      </c>
      <c r="O2035" s="4" t="s">
        <v>68</v>
      </c>
      <c r="P2035" s="37">
        <f t="shared" si="58"/>
        <v>313</v>
      </c>
      <c r="R2035" s="43">
        <v>80</v>
      </c>
      <c r="BE2035" s="46">
        <v>25040</v>
      </c>
      <c r="BH2035" s="4">
        <v>50</v>
      </c>
      <c r="BI2035" s="49">
        <v>0</v>
      </c>
      <c r="BJ2035" s="4">
        <v>0.01</v>
      </c>
    </row>
    <row r="2036" spans="1:62" ht="15" x14ac:dyDescent="0.25">
      <c r="A2036" s="4">
        <v>2031</v>
      </c>
      <c r="F2036" s="51" t="s">
        <v>67</v>
      </c>
      <c r="G2036" s="36">
        <v>37691</v>
      </c>
      <c r="L2036" s="4">
        <v>5</v>
      </c>
      <c r="M2036" s="4">
        <v>0</v>
      </c>
      <c r="N2036" s="4">
        <v>39.299999999999997</v>
      </c>
      <c r="O2036" s="4" t="s">
        <v>68</v>
      </c>
      <c r="P2036" s="37">
        <f t="shared" si="58"/>
        <v>2039.3</v>
      </c>
      <c r="R2036" s="43">
        <v>130</v>
      </c>
      <c r="BE2036" s="46">
        <v>265109</v>
      </c>
      <c r="BH2036" s="4">
        <v>50</v>
      </c>
      <c r="BI2036" s="49">
        <v>0</v>
      </c>
      <c r="BJ2036" s="4">
        <v>0.01</v>
      </c>
    </row>
    <row r="2037" spans="1:62" ht="15" x14ac:dyDescent="0.25">
      <c r="A2037" s="4">
        <v>2032</v>
      </c>
      <c r="F2037" s="51" t="s">
        <v>67</v>
      </c>
      <c r="G2037" s="36">
        <v>55046</v>
      </c>
      <c r="L2037" s="4">
        <v>2</v>
      </c>
      <c r="M2037" s="4">
        <v>3</v>
      </c>
      <c r="N2037" s="4">
        <v>38.4</v>
      </c>
      <c r="O2037" s="4" t="s">
        <v>68</v>
      </c>
      <c r="P2037" s="37">
        <f t="shared" si="58"/>
        <v>1138.4000000000001</v>
      </c>
      <c r="R2037" s="43">
        <v>80</v>
      </c>
      <c r="BE2037" s="46">
        <v>91072</v>
      </c>
      <c r="BH2037" s="4">
        <v>50</v>
      </c>
      <c r="BI2037" s="49">
        <v>0</v>
      </c>
      <c r="BJ2037" s="4">
        <v>0.01</v>
      </c>
    </row>
    <row r="2038" spans="1:62" ht="15" x14ac:dyDescent="0.25">
      <c r="A2038" s="4">
        <v>2033</v>
      </c>
      <c r="F2038" s="51" t="s">
        <v>67</v>
      </c>
      <c r="G2038" s="36">
        <v>52444</v>
      </c>
      <c r="L2038" s="4">
        <v>3</v>
      </c>
      <c r="M2038" s="4">
        <v>1</v>
      </c>
      <c r="N2038" s="4">
        <v>94.8</v>
      </c>
      <c r="O2038" s="4" t="s">
        <v>68</v>
      </c>
      <c r="P2038" s="37">
        <f t="shared" si="58"/>
        <v>1394.8</v>
      </c>
      <c r="R2038" s="43">
        <v>200</v>
      </c>
      <c r="BE2038" s="46">
        <v>278960</v>
      </c>
      <c r="BH2038" s="4">
        <v>50</v>
      </c>
      <c r="BI2038" s="49">
        <v>0</v>
      </c>
      <c r="BJ2038" s="4">
        <v>0.01</v>
      </c>
    </row>
    <row r="2039" spans="1:62" ht="15" x14ac:dyDescent="0.25">
      <c r="A2039" s="4">
        <v>2034</v>
      </c>
      <c r="F2039" s="51" t="s">
        <v>67</v>
      </c>
      <c r="G2039" s="36">
        <v>60153</v>
      </c>
      <c r="L2039" s="4">
        <v>2</v>
      </c>
      <c r="M2039" s="4">
        <v>0</v>
      </c>
      <c r="N2039" s="4">
        <v>0</v>
      </c>
      <c r="O2039" s="4" t="s">
        <v>68</v>
      </c>
      <c r="P2039" s="37">
        <f t="shared" si="58"/>
        <v>800</v>
      </c>
      <c r="R2039" s="43">
        <v>80</v>
      </c>
      <c r="BE2039" s="46">
        <v>64000</v>
      </c>
      <c r="BH2039" s="4">
        <v>50</v>
      </c>
      <c r="BI2039" s="49">
        <v>0</v>
      </c>
      <c r="BJ2039" s="4">
        <v>0.01</v>
      </c>
    </row>
    <row r="2040" spans="1:62" ht="15" x14ac:dyDescent="0.25">
      <c r="A2040" s="4">
        <v>2035</v>
      </c>
      <c r="F2040" s="51" t="s">
        <v>67</v>
      </c>
      <c r="G2040" s="36">
        <v>51350</v>
      </c>
      <c r="L2040" s="4">
        <v>4</v>
      </c>
      <c r="M2040" s="4">
        <v>3</v>
      </c>
      <c r="N2040" s="4">
        <v>78.3</v>
      </c>
      <c r="O2040" s="4" t="s">
        <v>68</v>
      </c>
      <c r="P2040" s="37">
        <f t="shared" si="58"/>
        <v>1978.3</v>
      </c>
      <c r="R2040" s="43">
        <v>150</v>
      </c>
      <c r="BE2040" s="46">
        <v>296745</v>
      </c>
      <c r="BH2040" s="4">
        <v>50</v>
      </c>
      <c r="BI2040" s="49">
        <v>0</v>
      </c>
      <c r="BJ2040" s="4">
        <v>0.01</v>
      </c>
    </row>
    <row r="2041" spans="1:62" ht="15" x14ac:dyDescent="0.25">
      <c r="A2041" s="4">
        <v>2036</v>
      </c>
      <c r="F2041" s="51" t="s">
        <v>67</v>
      </c>
      <c r="G2041" s="36">
        <v>51316</v>
      </c>
      <c r="L2041" s="4">
        <v>3</v>
      </c>
      <c r="M2041" s="4">
        <v>1</v>
      </c>
      <c r="N2041" s="4">
        <v>2.8</v>
      </c>
      <c r="O2041" s="4" t="s">
        <v>68</v>
      </c>
      <c r="P2041" s="37">
        <f t="shared" si="58"/>
        <v>1302.8</v>
      </c>
      <c r="R2041" s="43">
        <v>80</v>
      </c>
      <c r="BE2041" s="46">
        <v>104224</v>
      </c>
      <c r="BH2041" s="4">
        <v>50</v>
      </c>
      <c r="BI2041" s="49">
        <v>0</v>
      </c>
      <c r="BJ2041" s="4">
        <v>0.01</v>
      </c>
    </row>
    <row r="2042" spans="1:62" ht="15" x14ac:dyDescent="0.25">
      <c r="A2042" s="4">
        <v>2037</v>
      </c>
      <c r="F2042" s="51" t="s">
        <v>67</v>
      </c>
      <c r="G2042" s="36">
        <v>37584</v>
      </c>
      <c r="L2042" s="4">
        <v>4</v>
      </c>
      <c r="M2042" s="4">
        <v>3</v>
      </c>
      <c r="N2042" s="4">
        <v>98.4</v>
      </c>
      <c r="O2042" s="4" t="s">
        <v>68</v>
      </c>
      <c r="P2042" s="37">
        <f t="shared" si="58"/>
        <v>1998.4</v>
      </c>
      <c r="R2042" s="43">
        <v>180</v>
      </c>
      <c r="BE2042" s="46">
        <v>359712</v>
      </c>
      <c r="BH2042" s="4">
        <v>50</v>
      </c>
      <c r="BI2042" s="49">
        <v>0</v>
      </c>
      <c r="BJ2042" s="4">
        <v>0.01</v>
      </c>
    </row>
    <row r="2043" spans="1:62" ht="15" x14ac:dyDescent="0.25">
      <c r="A2043" s="4">
        <v>2038</v>
      </c>
      <c r="F2043" s="51" t="s">
        <v>67</v>
      </c>
      <c r="G2043" s="36">
        <v>39801</v>
      </c>
      <c r="L2043" s="4">
        <v>6</v>
      </c>
      <c r="M2043" s="4">
        <v>2</v>
      </c>
      <c r="N2043" s="4">
        <v>69.8</v>
      </c>
      <c r="O2043" s="4" t="s">
        <v>68</v>
      </c>
      <c r="P2043" s="37">
        <f t="shared" si="58"/>
        <v>2669.8</v>
      </c>
      <c r="R2043" s="43">
        <v>130</v>
      </c>
      <c r="BE2043" s="46">
        <v>347074</v>
      </c>
      <c r="BH2043" s="4">
        <v>50</v>
      </c>
      <c r="BI2043" s="49">
        <v>0</v>
      </c>
      <c r="BJ2043" s="4">
        <v>0.01</v>
      </c>
    </row>
    <row r="2044" spans="1:62" ht="15" x14ac:dyDescent="0.25">
      <c r="A2044" s="4">
        <v>2039</v>
      </c>
      <c r="F2044" s="51" t="s">
        <v>67</v>
      </c>
      <c r="G2044" s="36">
        <v>33949</v>
      </c>
      <c r="L2044" s="4">
        <v>2</v>
      </c>
      <c r="M2044" s="4">
        <v>2</v>
      </c>
      <c r="N2044" s="4">
        <v>46</v>
      </c>
      <c r="O2044" s="4" t="s">
        <v>68</v>
      </c>
      <c r="P2044" s="37">
        <f t="shared" si="58"/>
        <v>1046</v>
      </c>
      <c r="R2044" s="43">
        <v>100</v>
      </c>
      <c r="BE2044" s="46">
        <v>104600</v>
      </c>
      <c r="BH2044" s="4">
        <v>50</v>
      </c>
      <c r="BI2044" s="49">
        <v>0</v>
      </c>
      <c r="BJ2044" s="4">
        <v>0.01</v>
      </c>
    </row>
    <row r="2045" spans="1:62" ht="15" x14ac:dyDescent="0.25">
      <c r="A2045" s="4">
        <v>2040</v>
      </c>
      <c r="F2045" s="51" t="s">
        <v>67</v>
      </c>
      <c r="G2045" s="36">
        <v>26260</v>
      </c>
      <c r="L2045" s="4">
        <v>15</v>
      </c>
      <c r="M2045" s="4">
        <v>0</v>
      </c>
      <c r="N2045" s="4">
        <v>21</v>
      </c>
      <c r="O2045" s="4" t="s">
        <v>68</v>
      </c>
      <c r="P2045" s="37">
        <f t="shared" si="58"/>
        <v>6021</v>
      </c>
      <c r="R2045" s="43">
        <v>110</v>
      </c>
      <c r="BE2045" s="46">
        <v>662310</v>
      </c>
      <c r="BH2045" s="4">
        <v>50</v>
      </c>
      <c r="BI2045" s="49">
        <v>0</v>
      </c>
      <c r="BJ2045" s="4">
        <v>0.01</v>
      </c>
    </row>
    <row r="2046" spans="1:62" ht="15" x14ac:dyDescent="0.25">
      <c r="A2046" s="4">
        <v>2041</v>
      </c>
      <c r="F2046" s="51" t="s">
        <v>67</v>
      </c>
      <c r="G2046" s="36">
        <v>58328</v>
      </c>
      <c r="L2046" s="4">
        <v>0</v>
      </c>
      <c r="M2046" s="4">
        <v>1</v>
      </c>
      <c r="N2046" s="4">
        <v>35.799999999999997</v>
      </c>
      <c r="O2046" s="4" t="s">
        <v>68</v>
      </c>
      <c r="P2046" s="37">
        <f t="shared" si="58"/>
        <v>135.80000000000001</v>
      </c>
      <c r="R2046" s="43">
        <v>250</v>
      </c>
      <c r="BE2046" s="46">
        <v>33950</v>
      </c>
      <c r="BH2046" s="4">
        <v>50</v>
      </c>
      <c r="BI2046" s="49">
        <v>0</v>
      </c>
      <c r="BJ2046" s="4">
        <v>0.01</v>
      </c>
    </row>
    <row r="2047" spans="1:62" ht="15" x14ac:dyDescent="0.25">
      <c r="A2047" s="4">
        <v>2042</v>
      </c>
      <c r="F2047" s="51" t="s">
        <v>67</v>
      </c>
      <c r="G2047" s="36">
        <v>51349</v>
      </c>
      <c r="L2047" s="4">
        <v>0</v>
      </c>
      <c r="M2047" s="4">
        <v>1</v>
      </c>
      <c r="N2047" s="4">
        <v>92.6</v>
      </c>
      <c r="O2047" s="4" t="s">
        <v>68</v>
      </c>
      <c r="P2047" s="37">
        <f t="shared" si="58"/>
        <v>192.6</v>
      </c>
      <c r="R2047" s="43">
        <v>150</v>
      </c>
      <c r="BE2047" s="46">
        <v>28890</v>
      </c>
      <c r="BH2047" s="4">
        <v>50</v>
      </c>
      <c r="BI2047" s="49">
        <v>0</v>
      </c>
      <c r="BJ2047" s="4">
        <v>0.01</v>
      </c>
    </row>
    <row r="2048" spans="1:62" ht="15" x14ac:dyDescent="0.25">
      <c r="A2048" s="4">
        <v>2043</v>
      </c>
      <c r="F2048" s="51" t="s">
        <v>67</v>
      </c>
      <c r="G2048" s="36">
        <v>39748</v>
      </c>
      <c r="L2048" s="4">
        <v>0</v>
      </c>
      <c r="M2048" s="4">
        <v>1</v>
      </c>
      <c r="N2048" s="4">
        <v>94</v>
      </c>
      <c r="O2048" s="4" t="s">
        <v>68</v>
      </c>
      <c r="P2048" s="37">
        <f t="shared" si="58"/>
        <v>194</v>
      </c>
      <c r="R2048" s="43">
        <v>200</v>
      </c>
      <c r="BE2048" s="46">
        <v>38800</v>
      </c>
      <c r="BH2048" s="4">
        <v>50</v>
      </c>
      <c r="BI2048" s="49">
        <v>0</v>
      </c>
      <c r="BJ2048" s="4">
        <v>0.01</v>
      </c>
    </row>
    <row r="2049" spans="1:62" ht="15" x14ac:dyDescent="0.25">
      <c r="A2049" s="4">
        <v>2044</v>
      </c>
      <c r="F2049" s="51" t="s">
        <v>67</v>
      </c>
      <c r="G2049" s="36">
        <v>27157</v>
      </c>
      <c r="L2049" s="4">
        <v>0</v>
      </c>
      <c r="M2049" s="4">
        <v>2</v>
      </c>
      <c r="N2049" s="4">
        <v>53</v>
      </c>
      <c r="O2049" s="4" t="s">
        <v>68</v>
      </c>
      <c r="P2049" s="37">
        <f t="shared" si="58"/>
        <v>253</v>
      </c>
      <c r="R2049" s="43">
        <v>100</v>
      </c>
      <c r="BE2049" s="46">
        <v>25300</v>
      </c>
      <c r="BH2049" s="4">
        <v>50</v>
      </c>
      <c r="BI2049" s="49">
        <v>0</v>
      </c>
      <c r="BJ2049" s="4">
        <v>0.01</v>
      </c>
    </row>
    <row r="2050" spans="1:62" ht="15" x14ac:dyDescent="0.25">
      <c r="A2050" s="4">
        <v>2045</v>
      </c>
      <c r="F2050" s="51" t="s">
        <v>67</v>
      </c>
      <c r="G2050" s="36">
        <v>16540</v>
      </c>
      <c r="L2050" s="4">
        <v>2</v>
      </c>
      <c r="M2050" s="4">
        <v>0</v>
      </c>
      <c r="N2050" s="4">
        <v>70</v>
      </c>
      <c r="O2050" s="4" t="s">
        <v>68</v>
      </c>
      <c r="P2050" s="37">
        <f t="shared" ref="P2050:P2113" si="59">+L2050*400+M2050*100+N2050</f>
        <v>870</v>
      </c>
      <c r="R2050" s="43">
        <v>180</v>
      </c>
      <c r="BE2050" s="46">
        <v>156600</v>
      </c>
      <c r="BH2050" s="4">
        <v>50</v>
      </c>
      <c r="BI2050" s="49">
        <v>0</v>
      </c>
      <c r="BJ2050" s="4">
        <v>0.01</v>
      </c>
    </row>
    <row r="2051" spans="1:62" ht="15" x14ac:dyDescent="0.25">
      <c r="A2051" s="4">
        <v>2046</v>
      </c>
      <c r="F2051" s="51" t="s">
        <v>67</v>
      </c>
      <c r="G2051" s="36">
        <v>43600</v>
      </c>
      <c r="L2051" s="4">
        <v>8</v>
      </c>
      <c r="M2051" s="4">
        <v>2</v>
      </c>
      <c r="N2051" s="4">
        <v>14.8</v>
      </c>
      <c r="O2051" s="4" t="s">
        <v>68</v>
      </c>
      <c r="P2051" s="37">
        <f t="shared" si="59"/>
        <v>3414.8</v>
      </c>
      <c r="R2051" s="43">
        <v>100</v>
      </c>
      <c r="BE2051" s="46">
        <v>341480</v>
      </c>
      <c r="BH2051" s="4">
        <v>50</v>
      </c>
      <c r="BI2051" s="49">
        <v>0</v>
      </c>
      <c r="BJ2051" s="4">
        <v>0.01</v>
      </c>
    </row>
    <row r="2052" spans="1:62" ht="15" x14ac:dyDescent="0.25">
      <c r="A2052" s="4">
        <v>2047</v>
      </c>
      <c r="F2052" s="51" t="s">
        <v>67</v>
      </c>
      <c r="G2052" s="36">
        <v>48336</v>
      </c>
      <c r="L2052" s="4">
        <v>4</v>
      </c>
      <c r="M2052" s="4">
        <v>1</v>
      </c>
      <c r="N2052" s="4">
        <v>68.099999999999994</v>
      </c>
      <c r="O2052" s="4" t="s">
        <v>68</v>
      </c>
      <c r="P2052" s="37">
        <f t="shared" si="59"/>
        <v>1768.1</v>
      </c>
      <c r="R2052" s="43">
        <v>130</v>
      </c>
      <c r="BE2052" s="46">
        <v>229853</v>
      </c>
      <c r="BH2052" s="4">
        <v>50</v>
      </c>
      <c r="BI2052" s="49">
        <v>0</v>
      </c>
      <c r="BJ2052" s="4">
        <v>0.01</v>
      </c>
    </row>
    <row r="2053" spans="1:62" ht="15" x14ac:dyDescent="0.25">
      <c r="A2053" s="4">
        <v>2048</v>
      </c>
      <c r="F2053" s="51" t="s">
        <v>67</v>
      </c>
      <c r="G2053" s="36">
        <v>41980</v>
      </c>
      <c r="L2053" s="4">
        <v>24</v>
      </c>
      <c r="M2053" s="4">
        <v>0</v>
      </c>
      <c r="N2053" s="4">
        <v>20.100000000000001</v>
      </c>
      <c r="O2053" s="4" t="s">
        <v>68</v>
      </c>
      <c r="P2053" s="37">
        <f t="shared" si="59"/>
        <v>9620.1</v>
      </c>
      <c r="R2053" s="43">
        <v>130</v>
      </c>
      <c r="BE2053" s="46">
        <v>1250613</v>
      </c>
      <c r="BH2053" s="4">
        <v>50</v>
      </c>
      <c r="BI2053" s="49">
        <v>0</v>
      </c>
      <c r="BJ2053" s="4">
        <v>0.01</v>
      </c>
    </row>
    <row r="2054" spans="1:62" ht="15" x14ac:dyDescent="0.25">
      <c r="A2054" s="4">
        <v>2049</v>
      </c>
      <c r="F2054" s="51" t="s">
        <v>67</v>
      </c>
      <c r="G2054" s="36">
        <v>40085</v>
      </c>
      <c r="L2054" s="4">
        <v>0</v>
      </c>
      <c r="M2054" s="4">
        <v>3</v>
      </c>
      <c r="N2054" s="4">
        <v>64</v>
      </c>
      <c r="O2054" s="4" t="s">
        <v>68</v>
      </c>
      <c r="P2054" s="37">
        <f t="shared" si="59"/>
        <v>364</v>
      </c>
      <c r="R2054" s="43">
        <v>250</v>
      </c>
      <c r="BE2054" s="46">
        <v>91000</v>
      </c>
      <c r="BH2054" s="4">
        <v>50</v>
      </c>
      <c r="BI2054" s="49">
        <v>0</v>
      </c>
      <c r="BJ2054" s="4">
        <v>0.01</v>
      </c>
    </row>
    <row r="2055" spans="1:62" ht="15" x14ac:dyDescent="0.25">
      <c r="A2055" s="4">
        <v>2050</v>
      </c>
      <c r="F2055" s="51" t="s">
        <v>67</v>
      </c>
      <c r="G2055" s="36">
        <v>42877</v>
      </c>
      <c r="L2055" s="4">
        <v>5</v>
      </c>
      <c r="M2055" s="4">
        <v>0</v>
      </c>
      <c r="N2055" s="4">
        <v>70.2</v>
      </c>
      <c r="O2055" s="4" t="s">
        <v>68</v>
      </c>
      <c r="P2055" s="37">
        <f t="shared" si="59"/>
        <v>2070.1999999999998</v>
      </c>
      <c r="R2055" s="43">
        <v>100</v>
      </c>
      <c r="BE2055" s="46">
        <v>207019.99999999997</v>
      </c>
      <c r="BH2055" s="4">
        <v>50</v>
      </c>
      <c r="BI2055" s="49">
        <v>0</v>
      </c>
      <c r="BJ2055" s="4">
        <v>0.01</v>
      </c>
    </row>
    <row r="2056" spans="1:62" ht="15" x14ac:dyDescent="0.25">
      <c r="A2056" s="4">
        <v>2051</v>
      </c>
      <c r="F2056" s="51" t="s">
        <v>67</v>
      </c>
      <c r="G2056" s="36">
        <v>34785</v>
      </c>
      <c r="L2056" s="4">
        <v>3</v>
      </c>
      <c r="M2056" s="4">
        <v>0</v>
      </c>
      <c r="N2056" s="4">
        <v>27.5</v>
      </c>
      <c r="O2056" s="4" t="s">
        <v>68</v>
      </c>
      <c r="P2056" s="37">
        <f t="shared" si="59"/>
        <v>1227.5</v>
      </c>
      <c r="R2056" s="43">
        <v>180</v>
      </c>
      <c r="BE2056" s="46">
        <v>220950</v>
      </c>
      <c r="BH2056" s="4">
        <v>50</v>
      </c>
      <c r="BI2056" s="49">
        <v>0</v>
      </c>
      <c r="BJ2056" s="4">
        <v>0.01</v>
      </c>
    </row>
    <row r="2057" spans="1:62" ht="15" x14ac:dyDescent="0.25">
      <c r="A2057" s="4">
        <v>2052</v>
      </c>
      <c r="F2057" s="51" t="s">
        <v>67</v>
      </c>
      <c r="G2057" s="36">
        <v>34145</v>
      </c>
      <c r="L2057" s="4">
        <v>3</v>
      </c>
      <c r="M2057" s="4">
        <v>0</v>
      </c>
      <c r="N2057" s="4">
        <v>23</v>
      </c>
      <c r="O2057" s="4" t="s">
        <v>68</v>
      </c>
      <c r="P2057" s="37">
        <f t="shared" si="59"/>
        <v>1223</v>
      </c>
      <c r="R2057" s="43">
        <v>80</v>
      </c>
      <c r="BE2057" s="46">
        <v>97840</v>
      </c>
      <c r="BH2057" s="4">
        <v>50</v>
      </c>
      <c r="BI2057" s="49">
        <v>0</v>
      </c>
      <c r="BJ2057" s="4">
        <v>0.01</v>
      </c>
    </row>
    <row r="2058" spans="1:62" ht="15" x14ac:dyDescent="0.25">
      <c r="A2058" s="4">
        <v>2053</v>
      </c>
      <c r="F2058" s="51" t="s">
        <v>67</v>
      </c>
      <c r="G2058" s="36">
        <v>35420</v>
      </c>
      <c r="L2058" s="4">
        <v>7</v>
      </c>
      <c r="M2058" s="4">
        <v>2</v>
      </c>
      <c r="N2058" s="4">
        <v>14</v>
      </c>
      <c r="O2058" s="4" t="s">
        <v>68</v>
      </c>
      <c r="P2058" s="37">
        <f t="shared" si="59"/>
        <v>3014</v>
      </c>
      <c r="R2058" s="43">
        <v>190</v>
      </c>
      <c r="BE2058" s="46">
        <v>572660</v>
      </c>
      <c r="BH2058" s="4">
        <v>50</v>
      </c>
      <c r="BI2058" s="49">
        <v>0</v>
      </c>
      <c r="BJ2058" s="4">
        <v>0.01</v>
      </c>
    </row>
    <row r="2059" spans="1:62" ht="15" x14ac:dyDescent="0.25">
      <c r="A2059" s="4">
        <v>2054</v>
      </c>
      <c r="F2059" s="51" t="s">
        <v>67</v>
      </c>
      <c r="G2059" s="36">
        <v>24154</v>
      </c>
      <c r="L2059" s="4">
        <v>10</v>
      </c>
      <c r="M2059" s="4">
        <v>3</v>
      </c>
      <c r="N2059" s="4">
        <v>84</v>
      </c>
      <c r="O2059" s="4" t="s">
        <v>68</v>
      </c>
      <c r="P2059" s="37">
        <f t="shared" si="59"/>
        <v>4384</v>
      </c>
      <c r="R2059" s="43">
        <v>130</v>
      </c>
      <c r="BE2059" s="46">
        <v>569920</v>
      </c>
      <c r="BH2059" s="4">
        <v>50</v>
      </c>
      <c r="BI2059" s="49">
        <v>0</v>
      </c>
      <c r="BJ2059" s="4">
        <v>0.01</v>
      </c>
    </row>
    <row r="2060" spans="1:62" ht="15" x14ac:dyDescent="0.25">
      <c r="A2060" s="4">
        <v>2055</v>
      </c>
      <c r="F2060" s="51" t="s">
        <v>67</v>
      </c>
      <c r="G2060" s="36">
        <v>28194</v>
      </c>
      <c r="L2060" s="4">
        <v>7</v>
      </c>
      <c r="M2060" s="4">
        <v>0</v>
      </c>
      <c r="N2060" s="4">
        <v>92.5</v>
      </c>
      <c r="O2060" s="4" t="s">
        <v>68</v>
      </c>
      <c r="P2060" s="37">
        <f t="shared" si="59"/>
        <v>2892.5</v>
      </c>
      <c r="R2060" s="43">
        <v>80</v>
      </c>
      <c r="BE2060" s="46">
        <v>231400</v>
      </c>
      <c r="BH2060" s="4">
        <v>50</v>
      </c>
      <c r="BI2060" s="49">
        <v>0</v>
      </c>
      <c r="BJ2060" s="4">
        <v>0.01</v>
      </c>
    </row>
    <row r="2061" spans="1:62" ht="15" x14ac:dyDescent="0.25">
      <c r="A2061" s="4">
        <v>2056</v>
      </c>
      <c r="F2061" s="51" t="s">
        <v>67</v>
      </c>
      <c r="G2061" s="36">
        <v>24137</v>
      </c>
      <c r="L2061" s="4">
        <v>7</v>
      </c>
      <c r="M2061" s="4">
        <v>0</v>
      </c>
      <c r="N2061" s="4">
        <v>50</v>
      </c>
      <c r="O2061" s="4" t="s">
        <v>68</v>
      </c>
      <c r="P2061" s="37">
        <f t="shared" si="59"/>
        <v>2850</v>
      </c>
      <c r="R2061" s="43">
        <v>180</v>
      </c>
      <c r="BE2061" s="46">
        <v>513000</v>
      </c>
      <c r="BH2061" s="4">
        <v>50</v>
      </c>
      <c r="BI2061" s="49">
        <v>0</v>
      </c>
      <c r="BJ2061" s="4">
        <v>0.01</v>
      </c>
    </row>
    <row r="2062" spans="1:62" ht="15" x14ac:dyDescent="0.25">
      <c r="A2062" s="4">
        <v>2057</v>
      </c>
      <c r="F2062" s="51" t="s">
        <v>67</v>
      </c>
      <c r="G2062" s="36">
        <v>26568</v>
      </c>
      <c r="L2062" s="4">
        <v>1</v>
      </c>
      <c r="M2062" s="4">
        <v>2</v>
      </c>
      <c r="N2062" s="4">
        <v>42.7</v>
      </c>
      <c r="O2062" s="4" t="s">
        <v>68</v>
      </c>
      <c r="P2062" s="37">
        <f t="shared" si="59"/>
        <v>642.70000000000005</v>
      </c>
      <c r="R2062" s="43">
        <v>150</v>
      </c>
      <c r="BE2062" s="46">
        <v>96405</v>
      </c>
      <c r="BH2062" s="4">
        <v>50</v>
      </c>
      <c r="BI2062" s="49">
        <v>0</v>
      </c>
      <c r="BJ2062" s="4">
        <v>0.01</v>
      </c>
    </row>
    <row r="2063" spans="1:62" ht="15" x14ac:dyDescent="0.25">
      <c r="A2063" s="4">
        <v>2058</v>
      </c>
      <c r="F2063" s="51" t="s">
        <v>67</v>
      </c>
      <c r="G2063" s="36">
        <v>28726</v>
      </c>
      <c r="L2063" s="4">
        <v>10</v>
      </c>
      <c r="M2063" s="4">
        <v>0</v>
      </c>
      <c r="N2063" s="4">
        <v>23.4</v>
      </c>
      <c r="O2063" s="4" t="s">
        <v>68</v>
      </c>
      <c r="P2063" s="37">
        <f t="shared" si="59"/>
        <v>4023.4</v>
      </c>
      <c r="R2063" s="43">
        <v>100</v>
      </c>
      <c r="BE2063" s="46">
        <v>402340</v>
      </c>
      <c r="BH2063" s="4">
        <v>50</v>
      </c>
      <c r="BI2063" s="49">
        <v>0</v>
      </c>
      <c r="BJ2063" s="4">
        <v>0.01</v>
      </c>
    </row>
    <row r="2064" spans="1:62" ht="15" x14ac:dyDescent="0.25">
      <c r="A2064" s="4">
        <v>2059</v>
      </c>
      <c r="F2064" s="51" t="s">
        <v>67</v>
      </c>
      <c r="G2064" s="36">
        <v>19202</v>
      </c>
      <c r="L2064" s="4">
        <v>4</v>
      </c>
      <c r="M2064" s="4">
        <v>3</v>
      </c>
      <c r="N2064" s="4">
        <v>6</v>
      </c>
      <c r="O2064" s="4" t="s">
        <v>68</v>
      </c>
      <c r="P2064" s="37">
        <f t="shared" si="59"/>
        <v>1906</v>
      </c>
      <c r="R2064" s="43">
        <v>130</v>
      </c>
      <c r="BE2064" s="46">
        <v>247780</v>
      </c>
      <c r="BH2064" s="4">
        <v>50</v>
      </c>
      <c r="BI2064" s="49">
        <v>0</v>
      </c>
      <c r="BJ2064" s="4">
        <v>0.01</v>
      </c>
    </row>
    <row r="2065" spans="1:62" ht="15" x14ac:dyDescent="0.25">
      <c r="A2065" s="4">
        <v>2060</v>
      </c>
      <c r="F2065" s="51" t="s">
        <v>67</v>
      </c>
      <c r="G2065" s="36">
        <v>28488</v>
      </c>
      <c r="L2065" s="4">
        <v>7</v>
      </c>
      <c r="M2065" s="4">
        <v>3</v>
      </c>
      <c r="N2065" s="4">
        <v>15</v>
      </c>
      <c r="O2065" s="4" t="s">
        <v>68</v>
      </c>
      <c r="P2065" s="37">
        <f t="shared" si="59"/>
        <v>3115</v>
      </c>
      <c r="R2065" s="43">
        <v>80</v>
      </c>
      <c r="BE2065" s="46">
        <v>249200</v>
      </c>
      <c r="BH2065" s="4">
        <v>50</v>
      </c>
      <c r="BI2065" s="49">
        <v>0</v>
      </c>
      <c r="BJ2065" s="4">
        <v>0.01</v>
      </c>
    </row>
    <row r="2066" spans="1:62" ht="15" x14ac:dyDescent="0.25">
      <c r="A2066" s="4">
        <v>2061</v>
      </c>
      <c r="F2066" s="51" t="s">
        <v>67</v>
      </c>
      <c r="G2066" s="36">
        <v>29256</v>
      </c>
      <c r="L2066" s="4">
        <v>13</v>
      </c>
      <c r="M2066" s="4">
        <v>0</v>
      </c>
      <c r="N2066" s="4">
        <v>7</v>
      </c>
      <c r="O2066" s="4" t="s">
        <v>68</v>
      </c>
      <c r="P2066" s="37">
        <f t="shared" si="59"/>
        <v>5207</v>
      </c>
      <c r="R2066" s="43">
        <v>160</v>
      </c>
      <c r="BE2066" s="46">
        <v>833120</v>
      </c>
      <c r="BH2066" s="4">
        <v>50</v>
      </c>
      <c r="BI2066" s="49">
        <v>0</v>
      </c>
      <c r="BJ2066" s="4">
        <v>0.01</v>
      </c>
    </row>
    <row r="2067" spans="1:62" ht="15" x14ac:dyDescent="0.25">
      <c r="A2067" s="4">
        <v>2062</v>
      </c>
      <c r="F2067" s="51" t="s">
        <v>67</v>
      </c>
      <c r="G2067" s="36">
        <v>52501</v>
      </c>
      <c r="L2067" s="4">
        <v>2</v>
      </c>
      <c r="M2067" s="4">
        <v>3</v>
      </c>
      <c r="N2067" s="4">
        <v>81.2</v>
      </c>
      <c r="O2067" s="4" t="s">
        <v>68</v>
      </c>
      <c r="P2067" s="37">
        <f t="shared" si="59"/>
        <v>1181.2</v>
      </c>
      <c r="R2067" s="43">
        <v>80</v>
      </c>
      <c r="BE2067" s="46">
        <v>94496</v>
      </c>
      <c r="BH2067" s="4">
        <v>50</v>
      </c>
      <c r="BI2067" s="49">
        <v>0</v>
      </c>
      <c r="BJ2067" s="4">
        <v>0.01</v>
      </c>
    </row>
    <row r="2068" spans="1:62" ht="15" x14ac:dyDescent="0.25">
      <c r="A2068" s="4">
        <v>2063</v>
      </c>
      <c r="F2068" s="51" t="s">
        <v>67</v>
      </c>
      <c r="G2068" s="36">
        <v>29412</v>
      </c>
      <c r="L2068" s="4">
        <v>12</v>
      </c>
      <c r="M2068" s="4">
        <v>1</v>
      </c>
      <c r="N2068" s="4">
        <v>29</v>
      </c>
      <c r="O2068" s="4" t="s">
        <v>68</v>
      </c>
      <c r="P2068" s="37">
        <f t="shared" si="59"/>
        <v>4929</v>
      </c>
      <c r="R2068" s="43">
        <v>110</v>
      </c>
      <c r="BE2068" s="46">
        <v>542190</v>
      </c>
      <c r="BH2068" s="4">
        <v>50</v>
      </c>
      <c r="BI2068" s="49">
        <v>0</v>
      </c>
      <c r="BJ2068" s="4">
        <v>0.01</v>
      </c>
    </row>
    <row r="2069" spans="1:62" ht="15" x14ac:dyDescent="0.25">
      <c r="A2069" s="4">
        <v>2064</v>
      </c>
      <c r="F2069" s="51" t="s">
        <v>67</v>
      </c>
      <c r="G2069" s="36">
        <v>29104</v>
      </c>
      <c r="L2069" s="4">
        <v>9</v>
      </c>
      <c r="M2069" s="4">
        <v>0</v>
      </c>
      <c r="N2069" s="4">
        <v>38</v>
      </c>
      <c r="O2069" s="4" t="s">
        <v>68</v>
      </c>
      <c r="P2069" s="37">
        <f t="shared" si="59"/>
        <v>3638</v>
      </c>
      <c r="R2069" s="43">
        <v>160</v>
      </c>
      <c r="BE2069" s="46">
        <v>582080</v>
      </c>
      <c r="BH2069" s="4">
        <v>50</v>
      </c>
      <c r="BI2069" s="49">
        <v>0</v>
      </c>
      <c r="BJ2069" s="4">
        <v>0.01</v>
      </c>
    </row>
    <row r="2070" spans="1:62" ht="15" x14ac:dyDescent="0.25">
      <c r="A2070" s="4">
        <v>2065</v>
      </c>
      <c r="F2070" s="51" t="s">
        <v>67</v>
      </c>
      <c r="G2070" s="36">
        <v>47695</v>
      </c>
      <c r="L2070" s="4">
        <v>20</v>
      </c>
      <c r="M2070" s="4">
        <v>0</v>
      </c>
      <c r="N2070" s="4">
        <v>47.3</v>
      </c>
      <c r="O2070" s="4" t="s">
        <v>68</v>
      </c>
      <c r="P2070" s="37">
        <f t="shared" si="59"/>
        <v>8047.3</v>
      </c>
      <c r="R2070" s="43">
        <v>130</v>
      </c>
      <c r="BE2070" s="46">
        <v>1046149</v>
      </c>
      <c r="BH2070" s="4">
        <v>50</v>
      </c>
      <c r="BI2070" s="49">
        <v>0</v>
      </c>
      <c r="BJ2070" s="4">
        <v>0.01</v>
      </c>
    </row>
    <row r="2071" spans="1:62" ht="15" x14ac:dyDescent="0.25">
      <c r="A2071" s="4">
        <v>2066</v>
      </c>
      <c r="F2071" s="51" t="s">
        <v>67</v>
      </c>
      <c r="G2071" s="36">
        <v>22304</v>
      </c>
      <c r="L2071" s="4">
        <v>6</v>
      </c>
      <c r="M2071" s="4">
        <v>2</v>
      </c>
      <c r="N2071" s="4">
        <v>99.1</v>
      </c>
      <c r="O2071" s="4" t="s">
        <v>68</v>
      </c>
      <c r="P2071" s="37">
        <f t="shared" si="59"/>
        <v>2699.1</v>
      </c>
      <c r="R2071" s="43">
        <v>100</v>
      </c>
      <c r="BE2071" s="46">
        <v>269910</v>
      </c>
      <c r="BH2071" s="4">
        <v>50</v>
      </c>
      <c r="BI2071" s="49">
        <v>0</v>
      </c>
      <c r="BJ2071" s="4">
        <v>0.01</v>
      </c>
    </row>
    <row r="2072" spans="1:62" ht="15" x14ac:dyDescent="0.25">
      <c r="A2072" s="4">
        <v>2067</v>
      </c>
      <c r="F2072" s="51" t="s">
        <v>67</v>
      </c>
      <c r="G2072" s="36">
        <v>24939</v>
      </c>
      <c r="L2072" s="4">
        <v>3</v>
      </c>
      <c r="M2072" s="4">
        <v>2</v>
      </c>
      <c r="N2072" s="4">
        <v>0</v>
      </c>
      <c r="O2072" s="4" t="s">
        <v>68</v>
      </c>
      <c r="P2072" s="37">
        <f t="shared" si="59"/>
        <v>1400</v>
      </c>
      <c r="R2072" s="43">
        <v>220</v>
      </c>
      <c r="BE2072" s="46">
        <v>308000</v>
      </c>
      <c r="BH2072" s="4">
        <v>50</v>
      </c>
      <c r="BI2072" s="49">
        <v>0</v>
      </c>
      <c r="BJ2072" s="4">
        <v>0.01</v>
      </c>
    </row>
    <row r="2073" spans="1:62" ht="15" x14ac:dyDescent="0.25">
      <c r="A2073" s="4">
        <v>2068</v>
      </c>
      <c r="F2073" s="51" t="s">
        <v>67</v>
      </c>
      <c r="G2073" s="36">
        <v>37679</v>
      </c>
      <c r="L2073" s="4">
        <v>5</v>
      </c>
      <c r="M2073" s="4">
        <v>0</v>
      </c>
      <c r="N2073" s="4">
        <v>40.6</v>
      </c>
      <c r="O2073" s="4" t="s">
        <v>68</v>
      </c>
      <c r="P2073" s="37">
        <f t="shared" si="59"/>
        <v>2040.6</v>
      </c>
      <c r="R2073" s="43">
        <v>80</v>
      </c>
      <c r="BE2073" s="46">
        <v>163248</v>
      </c>
      <c r="BH2073" s="4">
        <v>50</v>
      </c>
      <c r="BI2073" s="49">
        <v>0</v>
      </c>
      <c r="BJ2073" s="4">
        <v>0.01</v>
      </c>
    </row>
    <row r="2074" spans="1:62" ht="15" x14ac:dyDescent="0.25">
      <c r="A2074" s="4">
        <v>2069</v>
      </c>
      <c r="F2074" s="51" t="s">
        <v>67</v>
      </c>
      <c r="G2074" s="36">
        <v>28230</v>
      </c>
      <c r="L2074" s="4">
        <v>0</v>
      </c>
      <c r="M2074" s="4">
        <v>2</v>
      </c>
      <c r="N2074" s="4">
        <v>97</v>
      </c>
      <c r="O2074" s="4" t="s">
        <v>68</v>
      </c>
      <c r="P2074" s="37">
        <f t="shared" si="59"/>
        <v>297</v>
      </c>
      <c r="R2074" s="43">
        <v>80</v>
      </c>
      <c r="BE2074" s="46">
        <v>23760</v>
      </c>
      <c r="BH2074" s="4">
        <v>50</v>
      </c>
      <c r="BI2074" s="49">
        <v>0</v>
      </c>
      <c r="BJ2074" s="4">
        <v>0.01</v>
      </c>
    </row>
    <row r="2075" spans="1:62" ht="15" x14ac:dyDescent="0.25">
      <c r="A2075" s="4">
        <v>2070</v>
      </c>
      <c r="F2075" s="51" t="s">
        <v>67</v>
      </c>
      <c r="G2075" s="36">
        <v>28233</v>
      </c>
      <c r="L2075" s="4">
        <v>0</v>
      </c>
      <c r="M2075" s="4">
        <v>1</v>
      </c>
      <c r="N2075" s="4">
        <v>25</v>
      </c>
      <c r="O2075" s="4" t="s">
        <v>68</v>
      </c>
      <c r="P2075" s="37">
        <f t="shared" si="59"/>
        <v>125</v>
      </c>
      <c r="R2075" s="43">
        <v>80</v>
      </c>
      <c r="BE2075" s="46">
        <v>10000</v>
      </c>
      <c r="BH2075" s="4">
        <v>50</v>
      </c>
      <c r="BI2075" s="49">
        <v>0</v>
      </c>
      <c r="BJ2075" s="4">
        <v>0.01</v>
      </c>
    </row>
    <row r="2076" spans="1:62" ht="15" x14ac:dyDescent="0.25">
      <c r="A2076" s="4">
        <v>2071</v>
      </c>
      <c r="F2076" s="51" t="s">
        <v>67</v>
      </c>
      <c r="G2076" s="36">
        <v>26558</v>
      </c>
      <c r="L2076" s="4">
        <v>5</v>
      </c>
      <c r="M2076" s="4">
        <v>3</v>
      </c>
      <c r="N2076" s="4">
        <v>63</v>
      </c>
      <c r="O2076" s="4" t="s">
        <v>68</v>
      </c>
      <c r="P2076" s="37">
        <f t="shared" si="59"/>
        <v>2363</v>
      </c>
      <c r="R2076" s="43">
        <v>80</v>
      </c>
      <c r="BE2076" s="46">
        <v>189040</v>
      </c>
      <c r="BH2076" s="4">
        <v>50</v>
      </c>
      <c r="BI2076" s="49">
        <v>0</v>
      </c>
      <c r="BJ2076" s="4">
        <v>0.01</v>
      </c>
    </row>
    <row r="2077" spans="1:62" ht="15" x14ac:dyDescent="0.25">
      <c r="A2077" s="4">
        <v>2072</v>
      </c>
      <c r="F2077" s="51" t="s">
        <v>67</v>
      </c>
      <c r="G2077" s="36">
        <v>34125</v>
      </c>
      <c r="L2077" s="4">
        <v>5</v>
      </c>
      <c r="M2077" s="4">
        <v>1</v>
      </c>
      <c r="N2077" s="4">
        <v>7</v>
      </c>
      <c r="O2077" s="4" t="s">
        <v>68</v>
      </c>
      <c r="P2077" s="37">
        <f t="shared" si="59"/>
        <v>2107</v>
      </c>
      <c r="R2077" s="43">
        <v>130</v>
      </c>
      <c r="BE2077" s="46">
        <v>273910</v>
      </c>
      <c r="BH2077" s="4">
        <v>50</v>
      </c>
      <c r="BI2077" s="49">
        <v>0</v>
      </c>
      <c r="BJ2077" s="4">
        <v>0.01</v>
      </c>
    </row>
    <row r="2078" spans="1:62" ht="15" x14ac:dyDescent="0.25">
      <c r="A2078" s="4">
        <v>2073</v>
      </c>
      <c r="F2078" s="51" t="s">
        <v>67</v>
      </c>
      <c r="G2078" s="36">
        <v>34141</v>
      </c>
      <c r="L2078" s="4">
        <v>2</v>
      </c>
      <c r="M2078" s="4">
        <v>3</v>
      </c>
      <c r="N2078" s="4">
        <v>5</v>
      </c>
      <c r="O2078" s="4" t="s">
        <v>68</v>
      </c>
      <c r="P2078" s="37">
        <f t="shared" si="59"/>
        <v>1105</v>
      </c>
      <c r="R2078" s="43">
        <v>310</v>
      </c>
      <c r="BE2078" s="46">
        <v>342550</v>
      </c>
      <c r="BH2078" s="4">
        <v>50</v>
      </c>
      <c r="BI2078" s="49">
        <v>0</v>
      </c>
      <c r="BJ2078" s="4">
        <v>0.01</v>
      </c>
    </row>
    <row r="2079" spans="1:62" ht="15" x14ac:dyDescent="0.25">
      <c r="A2079" s="4">
        <v>2074</v>
      </c>
      <c r="F2079" s="51" t="s">
        <v>67</v>
      </c>
      <c r="G2079" s="36">
        <v>34142</v>
      </c>
      <c r="L2079" s="4">
        <v>4</v>
      </c>
      <c r="M2079" s="4">
        <v>1</v>
      </c>
      <c r="N2079" s="4">
        <v>79</v>
      </c>
      <c r="O2079" s="4" t="s">
        <v>68</v>
      </c>
      <c r="P2079" s="37">
        <f t="shared" si="59"/>
        <v>1779</v>
      </c>
      <c r="R2079" s="43">
        <v>80</v>
      </c>
      <c r="BE2079" s="46">
        <v>142320</v>
      </c>
      <c r="BH2079" s="4">
        <v>50</v>
      </c>
      <c r="BI2079" s="49">
        <v>0</v>
      </c>
      <c r="BJ2079" s="4">
        <v>0.01</v>
      </c>
    </row>
    <row r="2080" spans="1:62" ht="15" x14ac:dyDescent="0.25">
      <c r="A2080" s="4">
        <v>2075</v>
      </c>
      <c r="F2080" s="51" t="s">
        <v>67</v>
      </c>
      <c r="G2080" s="36">
        <v>26666</v>
      </c>
      <c r="L2080" s="4">
        <v>8</v>
      </c>
      <c r="M2080" s="4">
        <v>1</v>
      </c>
      <c r="N2080" s="4">
        <v>20</v>
      </c>
      <c r="O2080" s="4" t="s">
        <v>68</v>
      </c>
      <c r="P2080" s="37">
        <f t="shared" si="59"/>
        <v>3320</v>
      </c>
      <c r="R2080" s="43">
        <v>190</v>
      </c>
      <c r="BE2080" s="46">
        <v>630800</v>
      </c>
      <c r="BH2080" s="4">
        <v>50</v>
      </c>
      <c r="BI2080" s="49">
        <v>0</v>
      </c>
      <c r="BJ2080" s="4">
        <v>0.01</v>
      </c>
    </row>
    <row r="2081" spans="1:62" ht="15" x14ac:dyDescent="0.25">
      <c r="A2081" s="4">
        <v>2076</v>
      </c>
      <c r="F2081" s="51" t="s">
        <v>67</v>
      </c>
      <c r="G2081" s="36">
        <v>29317</v>
      </c>
      <c r="L2081" s="4">
        <v>4</v>
      </c>
      <c r="M2081" s="4">
        <v>0</v>
      </c>
      <c r="N2081" s="4">
        <v>34</v>
      </c>
      <c r="O2081" s="4" t="s">
        <v>68</v>
      </c>
      <c r="P2081" s="37">
        <f t="shared" si="59"/>
        <v>1634</v>
      </c>
      <c r="R2081" s="43">
        <v>80</v>
      </c>
      <c r="BE2081" s="46">
        <v>130720</v>
      </c>
      <c r="BH2081" s="4">
        <v>50</v>
      </c>
      <c r="BI2081" s="49">
        <v>0</v>
      </c>
      <c r="BJ2081" s="4">
        <v>0.01</v>
      </c>
    </row>
    <row r="2082" spans="1:62" ht="15" x14ac:dyDescent="0.25">
      <c r="A2082" s="4">
        <v>2077</v>
      </c>
      <c r="F2082" s="51" t="s">
        <v>67</v>
      </c>
      <c r="G2082" s="36">
        <v>26612</v>
      </c>
      <c r="L2082" s="4">
        <v>6</v>
      </c>
      <c r="M2082" s="4">
        <v>2</v>
      </c>
      <c r="N2082" s="4">
        <v>24.8</v>
      </c>
      <c r="O2082" s="4" t="s">
        <v>68</v>
      </c>
      <c r="P2082" s="37">
        <f t="shared" si="59"/>
        <v>2624.8</v>
      </c>
      <c r="R2082" s="43">
        <v>150</v>
      </c>
      <c r="BE2082" s="46">
        <v>393720</v>
      </c>
      <c r="BH2082" s="4">
        <v>50</v>
      </c>
      <c r="BI2082" s="49">
        <v>0</v>
      </c>
      <c r="BJ2082" s="4">
        <v>0.01</v>
      </c>
    </row>
    <row r="2083" spans="1:62" ht="15" x14ac:dyDescent="0.25">
      <c r="A2083" s="4">
        <v>2078</v>
      </c>
      <c r="F2083" s="51" t="s">
        <v>67</v>
      </c>
      <c r="G2083" s="36">
        <v>24101</v>
      </c>
      <c r="L2083" s="4">
        <v>1</v>
      </c>
      <c r="M2083" s="4">
        <v>1</v>
      </c>
      <c r="N2083" s="4">
        <v>20</v>
      </c>
      <c r="O2083" s="4" t="s">
        <v>68</v>
      </c>
      <c r="P2083" s="37">
        <f t="shared" si="59"/>
        <v>520</v>
      </c>
      <c r="R2083" s="43">
        <v>100</v>
      </c>
      <c r="BE2083" s="46">
        <v>52000</v>
      </c>
      <c r="BH2083" s="4">
        <v>50</v>
      </c>
      <c r="BI2083" s="49">
        <v>0</v>
      </c>
      <c r="BJ2083" s="4">
        <v>0.01</v>
      </c>
    </row>
    <row r="2084" spans="1:62" ht="15" x14ac:dyDescent="0.25">
      <c r="A2084" s="4">
        <v>2079</v>
      </c>
      <c r="F2084" s="51" t="s">
        <v>67</v>
      </c>
      <c r="G2084" s="36">
        <v>17522</v>
      </c>
      <c r="L2084" s="4">
        <v>5</v>
      </c>
      <c r="M2084" s="4">
        <v>3</v>
      </c>
      <c r="N2084" s="4">
        <v>45</v>
      </c>
      <c r="O2084" s="4" t="s">
        <v>68</v>
      </c>
      <c r="P2084" s="37">
        <f t="shared" si="59"/>
        <v>2345</v>
      </c>
      <c r="R2084" s="43">
        <v>310</v>
      </c>
      <c r="BE2084" s="46">
        <v>726950</v>
      </c>
      <c r="BH2084" s="4">
        <v>50</v>
      </c>
      <c r="BI2084" s="49">
        <v>0</v>
      </c>
      <c r="BJ2084" s="4">
        <v>0.01</v>
      </c>
    </row>
    <row r="2085" spans="1:62" ht="15" x14ac:dyDescent="0.25">
      <c r="A2085" s="4">
        <v>2080</v>
      </c>
      <c r="F2085" s="51" t="s">
        <v>67</v>
      </c>
      <c r="G2085" s="36">
        <v>29446</v>
      </c>
      <c r="L2085" s="4">
        <v>3</v>
      </c>
      <c r="M2085" s="4">
        <v>1</v>
      </c>
      <c r="N2085" s="4">
        <v>31</v>
      </c>
      <c r="O2085" s="4" t="s">
        <v>68</v>
      </c>
      <c r="P2085" s="37">
        <f t="shared" si="59"/>
        <v>1331</v>
      </c>
      <c r="R2085" s="43">
        <v>260</v>
      </c>
      <c r="BE2085" s="46">
        <v>346060</v>
      </c>
      <c r="BH2085" s="4">
        <v>50</v>
      </c>
      <c r="BI2085" s="49">
        <v>0</v>
      </c>
      <c r="BJ2085" s="4">
        <v>0.01</v>
      </c>
    </row>
    <row r="2086" spans="1:62" ht="15" x14ac:dyDescent="0.25">
      <c r="A2086" s="4">
        <v>2081</v>
      </c>
      <c r="F2086" s="51" t="s">
        <v>67</v>
      </c>
      <c r="G2086" s="36">
        <v>29340</v>
      </c>
      <c r="L2086" s="4">
        <v>0</v>
      </c>
      <c r="M2086" s="4">
        <v>0</v>
      </c>
      <c r="N2086" s="4">
        <v>88</v>
      </c>
      <c r="O2086" s="4" t="s">
        <v>68</v>
      </c>
      <c r="P2086" s="37">
        <f t="shared" si="59"/>
        <v>88</v>
      </c>
      <c r="R2086" s="43">
        <v>80</v>
      </c>
      <c r="BE2086" s="46">
        <v>7040</v>
      </c>
      <c r="BH2086" s="4">
        <v>50</v>
      </c>
      <c r="BI2086" s="49">
        <v>0</v>
      </c>
      <c r="BJ2086" s="4">
        <v>0.01</v>
      </c>
    </row>
    <row r="2087" spans="1:62" ht="15" x14ac:dyDescent="0.25">
      <c r="A2087" s="4">
        <v>2082</v>
      </c>
      <c r="F2087" s="51" t="s">
        <v>67</v>
      </c>
      <c r="G2087" s="36">
        <v>28469</v>
      </c>
      <c r="L2087" s="4">
        <v>4</v>
      </c>
      <c r="M2087" s="4">
        <v>1</v>
      </c>
      <c r="N2087" s="4">
        <v>52</v>
      </c>
      <c r="O2087" s="4" t="s">
        <v>68</v>
      </c>
      <c r="P2087" s="37">
        <f t="shared" si="59"/>
        <v>1752</v>
      </c>
      <c r="R2087" s="43">
        <v>130</v>
      </c>
      <c r="BE2087" s="46">
        <v>227760</v>
      </c>
      <c r="BH2087" s="4">
        <v>50</v>
      </c>
      <c r="BI2087" s="49">
        <v>0</v>
      </c>
      <c r="BJ2087" s="4">
        <v>0.01</v>
      </c>
    </row>
    <row r="2088" spans="1:62" ht="15" x14ac:dyDescent="0.25">
      <c r="A2088" s="4">
        <v>2083</v>
      </c>
      <c r="F2088" s="51" t="s">
        <v>67</v>
      </c>
      <c r="G2088" s="36">
        <v>36496</v>
      </c>
      <c r="L2088" s="4">
        <v>5</v>
      </c>
      <c r="M2088" s="4">
        <v>1</v>
      </c>
      <c r="N2088" s="4">
        <v>51</v>
      </c>
      <c r="O2088" s="4" t="s">
        <v>68</v>
      </c>
      <c r="P2088" s="37">
        <f t="shared" si="59"/>
        <v>2151</v>
      </c>
      <c r="R2088" s="43">
        <v>190</v>
      </c>
      <c r="BE2088" s="46">
        <v>408690</v>
      </c>
      <c r="BH2088" s="4">
        <v>50</v>
      </c>
      <c r="BI2088" s="49">
        <v>0</v>
      </c>
      <c r="BJ2088" s="4">
        <v>0.01</v>
      </c>
    </row>
    <row r="2089" spans="1:62" ht="15" x14ac:dyDescent="0.25">
      <c r="A2089" s="4">
        <v>2084</v>
      </c>
      <c r="F2089" s="51" t="s">
        <v>67</v>
      </c>
      <c r="G2089" s="36">
        <v>55235</v>
      </c>
      <c r="L2089" s="4">
        <v>0</v>
      </c>
      <c r="M2089" s="4">
        <v>0</v>
      </c>
      <c r="N2089" s="4">
        <v>18.8</v>
      </c>
      <c r="O2089" s="4" t="s">
        <v>68</v>
      </c>
      <c r="P2089" s="37">
        <f t="shared" si="59"/>
        <v>18.8</v>
      </c>
      <c r="R2089" s="43">
        <v>350</v>
      </c>
      <c r="BE2089" s="46">
        <v>6580</v>
      </c>
      <c r="BH2089" s="4">
        <v>50</v>
      </c>
      <c r="BI2089" s="49">
        <v>0</v>
      </c>
      <c r="BJ2089" s="4">
        <v>0.01</v>
      </c>
    </row>
    <row r="2090" spans="1:62" ht="15" x14ac:dyDescent="0.25">
      <c r="A2090" s="4">
        <v>2085</v>
      </c>
      <c r="F2090" s="51" t="s">
        <v>67</v>
      </c>
      <c r="G2090" s="36">
        <v>54355</v>
      </c>
      <c r="L2090" s="4">
        <v>0</v>
      </c>
      <c r="M2090" s="4">
        <v>1</v>
      </c>
      <c r="N2090" s="4">
        <v>81</v>
      </c>
      <c r="O2090" s="4" t="s">
        <v>68</v>
      </c>
      <c r="P2090" s="37">
        <f t="shared" si="59"/>
        <v>181</v>
      </c>
      <c r="R2090" s="43">
        <v>80</v>
      </c>
      <c r="BE2090" s="46">
        <v>14480</v>
      </c>
      <c r="BH2090" s="4">
        <v>50</v>
      </c>
      <c r="BI2090" s="49">
        <v>0</v>
      </c>
      <c r="BJ2090" s="4">
        <v>0.01</v>
      </c>
    </row>
    <row r="2091" spans="1:62" ht="15" x14ac:dyDescent="0.25">
      <c r="A2091" s="4">
        <v>2086</v>
      </c>
      <c r="F2091" s="51" t="s">
        <v>67</v>
      </c>
      <c r="G2091" s="36">
        <v>54353</v>
      </c>
      <c r="L2091" s="4">
        <v>0</v>
      </c>
      <c r="M2091" s="4">
        <v>1</v>
      </c>
      <c r="N2091" s="4">
        <v>96</v>
      </c>
      <c r="O2091" s="4" t="s">
        <v>68</v>
      </c>
      <c r="P2091" s="37">
        <f t="shared" si="59"/>
        <v>196</v>
      </c>
      <c r="R2091" s="43">
        <v>80</v>
      </c>
      <c r="BE2091" s="46">
        <v>15680</v>
      </c>
      <c r="BH2091" s="4">
        <v>50</v>
      </c>
      <c r="BI2091" s="49">
        <v>0</v>
      </c>
      <c r="BJ2091" s="4">
        <v>0.01</v>
      </c>
    </row>
    <row r="2092" spans="1:62" ht="15" x14ac:dyDescent="0.25">
      <c r="A2092" s="4">
        <v>2087</v>
      </c>
      <c r="F2092" s="51" t="s">
        <v>67</v>
      </c>
      <c r="G2092" s="36">
        <v>59184</v>
      </c>
      <c r="L2092" s="4">
        <v>0</v>
      </c>
      <c r="M2092" s="4">
        <v>1</v>
      </c>
      <c r="N2092" s="4">
        <v>21.9</v>
      </c>
      <c r="O2092" s="4" t="s">
        <v>68</v>
      </c>
      <c r="P2092" s="37">
        <f t="shared" si="59"/>
        <v>121.9</v>
      </c>
      <c r="R2092" s="43">
        <v>100</v>
      </c>
      <c r="BE2092" s="46">
        <v>12190</v>
      </c>
      <c r="BH2092" s="4">
        <v>50</v>
      </c>
      <c r="BI2092" s="49">
        <v>0</v>
      </c>
      <c r="BJ2092" s="4">
        <v>0.01</v>
      </c>
    </row>
    <row r="2093" spans="1:62" ht="15" x14ac:dyDescent="0.25">
      <c r="A2093" s="4">
        <v>2088</v>
      </c>
      <c r="F2093" s="51" t="s">
        <v>67</v>
      </c>
      <c r="G2093" s="36">
        <v>27170</v>
      </c>
      <c r="L2093" s="4">
        <v>0</v>
      </c>
      <c r="M2093" s="4">
        <v>2</v>
      </c>
      <c r="N2093" s="4">
        <v>15</v>
      </c>
      <c r="O2093" s="4" t="s">
        <v>68</v>
      </c>
      <c r="P2093" s="37">
        <f t="shared" si="59"/>
        <v>215</v>
      </c>
      <c r="R2093" s="43">
        <v>100</v>
      </c>
      <c r="BE2093" s="46">
        <v>21500</v>
      </c>
      <c r="BH2093" s="4">
        <v>50</v>
      </c>
      <c r="BI2093" s="49">
        <v>0</v>
      </c>
      <c r="BJ2093" s="4">
        <v>0.01</v>
      </c>
    </row>
    <row r="2094" spans="1:62" ht="15" x14ac:dyDescent="0.25">
      <c r="A2094" s="4">
        <v>2089</v>
      </c>
      <c r="F2094" s="51" t="s">
        <v>67</v>
      </c>
      <c r="G2094" s="36">
        <v>27169</v>
      </c>
      <c r="L2094" s="4">
        <v>8</v>
      </c>
      <c r="M2094" s="4">
        <v>2</v>
      </c>
      <c r="N2094" s="4">
        <v>4</v>
      </c>
      <c r="O2094" s="4" t="s">
        <v>68</v>
      </c>
      <c r="P2094" s="37">
        <f t="shared" si="59"/>
        <v>3404</v>
      </c>
      <c r="R2094" s="43">
        <v>100</v>
      </c>
      <c r="BE2094" s="46">
        <v>340400</v>
      </c>
      <c r="BH2094" s="4">
        <v>50</v>
      </c>
      <c r="BI2094" s="49">
        <v>0</v>
      </c>
      <c r="BJ2094" s="4">
        <v>0.01</v>
      </c>
    </row>
    <row r="2095" spans="1:62" ht="15" x14ac:dyDescent="0.25">
      <c r="A2095" s="4">
        <v>2090</v>
      </c>
      <c r="F2095" s="51" t="s">
        <v>67</v>
      </c>
      <c r="G2095" s="36">
        <v>22344</v>
      </c>
      <c r="L2095" s="4">
        <v>4</v>
      </c>
      <c r="M2095" s="4">
        <v>2</v>
      </c>
      <c r="N2095" s="4">
        <v>6</v>
      </c>
      <c r="O2095" s="4" t="s">
        <v>68</v>
      </c>
      <c r="P2095" s="37">
        <f t="shared" si="59"/>
        <v>1806</v>
      </c>
      <c r="R2095" s="43">
        <v>100</v>
      </c>
      <c r="BE2095" s="46">
        <v>180600</v>
      </c>
      <c r="BH2095" s="4">
        <v>50</v>
      </c>
      <c r="BI2095" s="49">
        <v>0</v>
      </c>
      <c r="BJ2095" s="4">
        <v>0.01</v>
      </c>
    </row>
    <row r="2096" spans="1:62" ht="15" x14ac:dyDescent="0.25">
      <c r="A2096" s="4">
        <v>2091</v>
      </c>
      <c r="F2096" s="51" t="s">
        <v>67</v>
      </c>
      <c r="G2096" s="36">
        <v>28167</v>
      </c>
      <c r="L2096" s="4">
        <v>6</v>
      </c>
      <c r="M2096" s="4">
        <v>0</v>
      </c>
      <c r="N2096" s="4">
        <v>21</v>
      </c>
      <c r="O2096" s="4" t="s">
        <v>68</v>
      </c>
      <c r="P2096" s="37">
        <f t="shared" si="59"/>
        <v>2421</v>
      </c>
      <c r="R2096" s="43">
        <v>80</v>
      </c>
      <c r="BE2096" s="46">
        <v>193680</v>
      </c>
      <c r="BH2096" s="4">
        <v>50</v>
      </c>
      <c r="BI2096" s="49">
        <v>0</v>
      </c>
      <c r="BJ2096" s="4">
        <v>0.01</v>
      </c>
    </row>
    <row r="2097" spans="1:62" ht="15" x14ac:dyDescent="0.25">
      <c r="A2097" s="4">
        <v>2092</v>
      </c>
      <c r="F2097" s="51" t="s">
        <v>67</v>
      </c>
      <c r="G2097" s="36">
        <v>45583</v>
      </c>
      <c r="L2097" s="4">
        <v>8</v>
      </c>
      <c r="M2097" s="4">
        <v>0</v>
      </c>
      <c r="N2097" s="4">
        <v>96.6</v>
      </c>
      <c r="O2097" s="4" t="s">
        <v>68</v>
      </c>
      <c r="P2097" s="37">
        <f t="shared" si="59"/>
        <v>3296.6</v>
      </c>
      <c r="R2097" s="43">
        <v>130</v>
      </c>
      <c r="BE2097" s="46">
        <v>428558</v>
      </c>
      <c r="BH2097" s="4">
        <v>50</v>
      </c>
      <c r="BI2097" s="49">
        <v>0</v>
      </c>
      <c r="BJ2097" s="4">
        <v>0.01</v>
      </c>
    </row>
    <row r="2098" spans="1:62" ht="15" x14ac:dyDescent="0.25">
      <c r="A2098" s="4">
        <v>2093</v>
      </c>
      <c r="F2098" s="51" t="s">
        <v>67</v>
      </c>
      <c r="G2098" s="36">
        <v>29277</v>
      </c>
      <c r="L2098" s="4">
        <v>3</v>
      </c>
      <c r="M2098" s="4">
        <v>3</v>
      </c>
      <c r="N2098" s="4">
        <v>6</v>
      </c>
      <c r="O2098" s="4" t="s">
        <v>68</v>
      </c>
      <c r="P2098" s="37">
        <f t="shared" si="59"/>
        <v>1506</v>
      </c>
      <c r="R2098" s="43">
        <v>310</v>
      </c>
      <c r="BE2098" s="46">
        <v>466860</v>
      </c>
      <c r="BH2098" s="4">
        <v>50</v>
      </c>
      <c r="BI2098" s="49">
        <v>0</v>
      </c>
      <c r="BJ2098" s="4">
        <v>0.01</v>
      </c>
    </row>
    <row r="2099" spans="1:62" ht="15" x14ac:dyDescent="0.25">
      <c r="A2099" s="4">
        <v>2094</v>
      </c>
      <c r="F2099" s="51" t="s">
        <v>67</v>
      </c>
      <c r="G2099" s="36">
        <v>37860</v>
      </c>
      <c r="L2099" s="4">
        <v>10</v>
      </c>
      <c r="M2099" s="4">
        <v>3</v>
      </c>
      <c r="N2099" s="4">
        <v>61</v>
      </c>
      <c r="O2099" s="4" t="s">
        <v>68</v>
      </c>
      <c r="P2099" s="37">
        <f t="shared" si="59"/>
        <v>4361</v>
      </c>
      <c r="R2099" s="43">
        <v>110</v>
      </c>
      <c r="BE2099" s="46">
        <v>479710</v>
      </c>
      <c r="BH2099" s="4">
        <v>50</v>
      </c>
      <c r="BI2099" s="49">
        <v>0</v>
      </c>
      <c r="BJ2099" s="4">
        <v>0.01</v>
      </c>
    </row>
    <row r="2100" spans="1:62" ht="15" x14ac:dyDescent="0.25">
      <c r="A2100" s="4">
        <v>2095</v>
      </c>
      <c r="F2100" s="51" t="s">
        <v>67</v>
      </c>
      <c r="G2100" s="36">
        <v>45058</v>
      </c>
      <c r="L2100" s="4">
        <v>7</v>
      </c>
      <c r="M2100" s="4">
        <v>0</v>
      </c>
      <c r="N2100" s="4">
        <v>0</v>
      </c>
      <c r="O2100" s="4" t="s">
        <v>68</v>
      </c>
      <c r="P2100" s="37">
        <f t="shared" si="59"/>
        <v>2800</v>
      </c>
      <c r="R2100" s="43">
        <v>80</v>
      </c>
      <c r="BE2100" s="46">
        <v>224000</v>
      </c>
      <c r="BH2100" s="4">
        <v>50</v>
      </c>
      <c r="BI2100" s="49">
        <v>0</v>
      </c>
      <c r="BJ2100" s="4">
        <v>0.01</v>
      </c>
    </row>
    <row r="2101" spans="1:62" ht="15" x14ac:dyDescent="0.25">
      <c r="A2101" s="4">
        <v>2096</v>
      </c>
      <c r="F2101" s="51" t="s">
        <v>67</v>
      </c>
      <c r="G2101" s="36">
        <v>24070</v>
      </c>
      <c r="L2101" s="4">
        <v>8</v>
      </c>
      <c r="M2101" s="4">
        <v>2</v>
      </c>
      <c r="N2101" s="4">
        <v>70</v>
      </c>
      <c r="O2101" s="4" t="s">
        <v>68</v>
      </c>
      <c r="P2101" s="37">
        <f t="shared" si="59"/>
        <v>3470</v>
      </c>
      <c r="R2101" s="43">
        <v>130</v>
      </c>
      <c r="BE2101" s="46">
        <v>451100</v>
      </c>
      <c r="BH2101" s="4">
        <v>50</v>
      </c>
      <c r="BI2101" s="49">
        <v>0</v>
      </c>
      <c r="BJ2101" s="4">
        <v>0.01</v>
      </c>
    </row>
    <row r="2102" spans="1:62" ht="15" x14ac:dyDescent="0.25">
      <c r="A2102" s="4">
        <v>2097</v>
      </c>
      <c r="F2102" s="51" t="s">
        <v>67</v>
      </c>
      <c r="G2102" s="36">
        <v>27189</v>
      </c>
      <c r="L2102" s="4">
        <v>11</v>
      </c>
      <c r="M2102" s="4">
        <v>0</v>
      </c>
      <c r="N2102" s="4">
        <v>34</v>
      </c>
      <c r="O2102" s="4" t="s">
        <v>68</v>
      </c>
      <c r="P2102" s="37">
        <f t="shared" si="59"/>
        <v>4434</v>
      </c>
      <c r="R2102" s="43">
        <v>100</v>
      </c>
      <c r="BE2102" s="46">
        <v>443400</v>
      </c>
      <c r="BH2102" s="4">
        <v>50</v>
      </c>
      <c r="BI2102" s="49">
        <v>0</v>
      </c>
      <c r="BJ2102" s="4">
        <v>0.01</v>
      </c>
    </row>
    <row r="2103" spans="1:62" ht="15" x14ac:dyDescent="0.25">
      <c r="A2103" s="4">
        <v>2098</v>
      </c>
      <c r="F2103" s="51" t="s">
        <v>67</v>
      </c>
      <c r="G2103" s="36">
        <v>29142</v>
      </c>
      <c r="L2103" s="4">
        <v>1</v>
      </c>
      <c r="M2103" s="4">
        <v>1</v>
      </c>
      <c r="N2103" s="4">
        <v>88</v>
      </c>
      <c r="O2103" s="4" t="s">
        <v>68</v>
      </c>
      <c r="P2103" s="37">
        <f t="shared" si="59"/>
        <v>588</v>
      </c>
      <c r="R2103" s="43">
        <v>220</v>
      </c>
      <c r="BE2103" s="46">
        <v>129360</v>
      </c>
      <c r="BH2103" s="4">
        <v>50</v>
      </c>
      <c r="BI2103" s="49">
        <v>0</v>
      </c>
      <c r="BJ2103" s="4">
        <v>0.01</v>
      </c>
    </row>
    <row r="2104" spans="1:62" ht="15" x14ac:dyDescent="0.25">
      <c r="A2104" s="4">
        <v>2099</v>
      </c>
      <c r="F2104" s="51" t="s">
        <v>67</v>
      </c>
      <c r="G2104" s="36">
        <v>43598</v>
      </c>
      <c r="L2104" s="4">
        <v>3</v>
      </c>
      <c r="M2104" s="4">
        <v>1</v>
      </c>
      <c r="N2104" s="4">
        <v>27.1</v>
      </c>
      <c r="O2104" s="4" t="s">
        <v>68</v>
      </c>
      <c r="P2104" s="37">
        <f t="shared" si="59"/>
        <v>1327.1</v>
      </c>
      <c r="R2104" s="43">
        <v>100</v>
      </c>
      <c r="BE2104" s="46">
        <v>132710</v>
      </c>
      <c r="BH2104" s="4">
        <v>50</v>
      </c>
      <c r="BI2104" s="49">
        <v>0</v>
      </c>
      <c r="BJ2104" s="4">
        <v>0.01</v>
      </c>
    </row>
    <row r="2105" spans="1:62" ht="15" x14ac:dyDescent="0.25">
      <c r="A2105" s="4">
        <v>2100</v>
      </c>
      <c r="F2105" s="51" t="s">
        <v>67</v>
      </c>
      <c r="G2105" s="36">
        <v>56574</v>
      </c>
      <c r="L2105" s="4">
        <v>2</v>
      </c>
      <c r="M2105" s="4">
        <v>0</v>
      </c>
      <c r="N2105" s="4">
        <v>0</v>
      </c>
      <c r="O2105" s="4" t="s">
        <v>68</v>
      </c>
      <c r="P2105" s="37">
        <f t="shared" si="59"/>
        <v>800</v>
      </c>
      <c r="R2105" s="43">
        <v>80</v>
      </c>
      <c r="BE2105" s="46">
        <v>64000</v>
      </c>
      <c r="BH2105" s="4">
        <v>50</v>
      </c>
      <c r="BI2105" s="49">
        <v>0</v>
      </c>
      <c r="BJ2105" s="4">
        <v>0.01</v>
      </c>
    </row>
    <row r="2106" spans="1:62" ht="15" x14ac:dyDescent="0.25">
      <c r="A2106" s="4">
        <v>2101</v>
      </c>
      <c r="F2106" s="51" t="s">
        <v>67</v>
      </c>
      <c r="G2106" s="36">
        <v>53719</v>
      </c>
      <c r="L2106" s="4">
        <v>9</v>
      </c>
      <c r="M2106" s="4">
        <v>1</v>
      </c>
      <c r="N2106" s="4">
        <v>21</v>
      </c>
      <c r="O2106" s="4" t="s">
        <v>68</v>
      </c>
      <c r="P2106" s="37">
        <f t="shared" si="59"/>
        <v>3721</v>
      </c>
      <c r="R2106" s="43">
        <v>130</v>
      </c>
      <c r="BE2106" s="46">
        <v>483730</v>
      </c>
      <c r="BH2106" s="4">
        <v>50</v>
      </c>
      <c r="BI2106" s="49">
        <v>0</v>
      </c>
      <c r="BJ2106" s="4">
        <v>0.01</v>
      </c>
    </row>
    <row r="2107" spans="1:62" ht="15" x14ac:dyDescent="0.25">
      <c r="A2107" s="4">
        <v>2102</v>
      </c>
      <c r="F2107" s="51" t="s">
        <v>67</v>
      </c>
      <c r="G2107" s="36">
        <v>17526</v>
      </c>
      <c r="L2107" s="4">
        <v>6</v>
      </c>
      <c r="M2107" s="4">
        <v>3</v>
      </c>
      <c r="N2107" s="4">
        <v>50</v>
      </c>
      <c r="O2107" s="4" t="s">
        <v>68</v>
      </c>
      <c r="P2107" s="37">
        <f t="shared" si="59"/>
        <v>2750</v>
      </c>
      <c r="R2107" s="43">
        <v>130</v>
      </c>
      <c r="BE2107" s="46">
        <v>357500</v>
      </c>
      <c r="BH2107" s="4">
        <v>50</v>
      </c>
      <c r="BI2107" s="49">
        <v>0</v>
      </c>
      <c r="BJ2107" s="4">
        <v>0.01</v>
      </c>
    </row>
    <row r="2108" spans="1:62" ht="15" x14ac:dyDescent="0.25">
      <c r="A2108" s="4">
        <v>2103</v>
      </c>
      <c r="F2108" s="51" t="s">
        <v>67</v>
      </c>
      <c r="G2108" s="36">
        <v>24998</v>
      </c>
      <c r="L2108" s="4">
        <v>4</v>
      </c>
      <c r="M2108" s="4">
        <v>2</v>
      </c>
      <c r="N2108" s="4">
        <v>80</v>
      </c>
      <c r="O2108" s="4" t="s">
        <v>68</v>
      </c>
      <c r="P2108" s="37">
        <f t="shared" si="59"/>
        <v>1880</v>
      </c>
      <c r="R2108" s="43">
        <v>80</v>
      </c>
      <c r="BE2108" s="46">
        <v>150400</v>
      </c>
      <c r="BH2108" s="4">
        <v>50</v>
      </c>
      <c r="BI2108" s="49">
        <v>0</v>
      </c>
      <c r="BJ2108" s="4">
        <v>0.01</v>
      </c>
    </row>
    <row r="2109" spans="1:62" ht="15" x14ac:dyDescent="0.25">
      <c r="A2109" s="4">
        <v>2104</v>
      </c>
      <c r="F2109" s="51" t="s">
        <v>67</v>
      </c>
      <c r="G2109" s="36">
        <v>25073</v>
      </c>
      <c r="L2109" s="4">
        <v>1</v>
      </c>
      <c r="M2109" s="4">
        <v>1</v>
      </c>
      <c r="N2109" s="4">
        <v>73</v>
      </c>
      <c r="O2109" s="4" t="s">
        <v>68</v>
      </c>
      <c r="P2109" s="37">
        <f t="shared" si="59"/>
        <v>573</v>
      </c>
      <c r="R2109" s="43">
        <v>250</v>
      </c>
      <c r="BE2109" s="46">
        <v>143250</v>
      </c>
      <c r="BH2109" s="4">
        <v>50</v>
      </c>
      <c r="BI2109" s="49">
        <v>0</v>
      </c>
      <c r="BJ2109" s="4">
        <v>0.01</v>
      </c>
    </row>
    <row r="2110" spans="1:62" ht="15" x14ac:dyDescent="0.25">
      <c r="A2110" s="4">
        <v>2105</v>
      </c>
      <c r="F2110" s="51" t="s">
        <v>67</v>
      </c>
      <c r="G2110" s="36">
        <v>29491</v>
      </c>
      <c r="L2110" s="4">
        <v>0</v>
      </c>
      <c r="M2110" s="4">
        <v>2</v>
      </c>
      <c r="N2110" s="4">
        <v>91</v>
      </c>
      <c r="O2110" s="4" t="s">
        <v>68</v>
      </c>
      <c r="P2110" s="37">
        <f t="shared" si="59"/>
        <v>291</v>
      </c>
      <c r="R2110" s="43">
        <v>350</v>
      </c>
      <c r="BE2110" s="46">
        <v>101850</v>
      </c>
      <c r="BH2110" s="4">
        <v>50</v>
      </c>
      <c r="BI2110" s="49">
        <v>0</v>
      </c>
      <c r="BJ2110" s="4">
        <v>0.01</v>
      </c>
    </row>
    <row r="2111" spans="1:62" ht="15" x14ac:dyDescent="0.25">
      <c r="A2111" s="4">
        <v>2106</v>
      </c>
      <c r="F2111" s="51" t="s">
        <v>67</v>
      </c>
      <c r="G2111" s="36">
        <v>26696</v>
      </c>
      <c r="L2111" s="4">
        <v>2</v>
      </c>
      <c r="M2111" s="4">
        <v>2</v>
      </c>
      <c r="N2111" s="4">
        <v>0</v>
      </c>
      <c r="O2111" s="4" t="s">
        <v>68</v>
      </c>
      <c r="P2111" s="37">
        <f t="shared" si="59"/>
        <v>1000</v>
      </c>
      <c r="R2111" s="43">
        <v>310</v>
      </c>
      <c r="BE2111" s="46">
        <v>310000</v>
      </c>
      <c r="BH2111" s="4">
        <v>50</v>
      </c>
      <c r="BI2111" s="49">
        <v>0</v>
      </c>
      <c r="BJ2111" s="4">
        <v>0.01</v>
      </c>
    </row>
    <row r="2112" spans="1:62" ht="15" x14ac:dyDescent="0.25">
      <c r="A2112" s="4">
        <v>2107</v>
      </c>
      <c r="F2112" s="51" t="s">
        <v>67</v>
      </c>
      <c r="G2112" s="36">
        <v>28122</v>
      </c>
      <c r="L2112" s="4">
        <v>6</v>
      </c>
      <c r="M2112" s="4">
        <v>3</v>
      </c>
      <c r="N2112" s="4">
        <v>76</v>
      </c>
      <c r="O2112" s="4" t="s">
        <v>68</v>
      </c>
      <c r="P2112" s="37">
        <f t="shared" si="59"/>
        <v>2776</v>
      </c>
      <c r="R2112" s="43">
        <v>80</v>
      </c>
      <c r="BE2112" s="46">
        <v>222080</v>
      </c>
      <c r="BH2112" s="4">
        <v>50</v>
      </c>
      <c r="BI2112" s="49">
        <v>0</v>
      </c>
      <c r="BJ2112" s="4">
        <v>0.01</v>
      </c>
    </row>
    <row r="2113" spans="1:62" ht="15" x14ac:dyDescent="0.25">
      <c r="A2113" s="4">
        <v>2108</v>
      </c>
      <c r="F2113" s="51" t="s">
        <v>67</v>
      </c>
      <c r="G2113" s="36">
        <v>54427</v>
      </c>
      <c r="L2113" s="4">
        <v>0</v>
      </c>
      <c r="M2113" s="4">
        <v>0</v>
      </c>
      <c r="N2113" s="4">
        <v>60</v>
      </c>
      <c r="O2113" s="4" t="s">
        <v>68</v>
      </c>
      <c r="P2113" s="37">
        <f t="shared" si="59"/>
        <v>60</v>
      </c>
      <c r="R2113" s="43">
        <v>80</v>
      </c>
      <c r="BE2113" s="46">
        <v>4800</v>
      </c>
      <c r="BH2113" s="4">
        <v>50</v>
      </c>
      <c r="BI2113" s="49">
        <v>0</v>
      </c>
      <c r="BJ2113" s="4">
        <v>0.01</v>
      </c>
    </row>
    <row r="2114" spans="1:62" ht="15" x14ac:dyDescent="0.25">
      <c r="A2114" s="4">
        <v>2109</v>
      </c>
      <c r="F2114" s="51" t="s">
        <v>67</v>
      </c>
      <c r="G2114" s="36">
        <v>51084</v>
      </c>
      <c r="L2114" s="4">
        <v>4</v>
      </c>
      <c r="M2114" s="4">
        <v>0</v>
      </c>
      <c r="N2114" s="4">
        <v>25.6</v>
      </c>
      <c r="O2114" s="4" t="s">
        <v>68</v>
      </c>
      <c r="P2114" s="37">
        <f t="shared" ref="P2114:P2177" si="60">+L2114*400+M2114*100+N2114</f>
        <v>1625.6</v>
      </c>
      <c r="R2114" s="43">
        <v>100</v>
      </c>
      <c r="BE2114" s="46">
        <v>162560</v>
      </c>
      <c r="BH2114" s="4">
        <v>50</v>
      </c>
      <c r="BI2114" s="49">
        <v>0</v>
      </c>
      <c r="BJ2114" s="4">
        <v>0.01</v>
      </c>
    </row>
    <row r="2115" spans="1:62" ht="15" x14ac:dyDescent="0.25">
      <c r="A2115" s="4">
        <v>2110</v>
      </c>
      <c r="F2115" s="51" t="s">
        <v>67</v>
      </c>
      <c r="G2115" s="36">
        <v>26267</v>
      </c>
      <c r="L2115" s="4">
        <v>5</v>
      </c>
      <c r="M2115" s="4">
        <v>1</v>
      </c>
      <c r="N2115" s="4">
        <v>20</v>
      </c>
      <c r="O2115" s="4" t="s">
        <v>68</v>
      </c>
      <c r="P2115" s="37">
        <f t="shared" si="60"/>
        <v>2120</v>
      </c>
      <c r="R2115" s="43">
        <v>80</v>
      </c>
      <c r="BE2115" s="46">
        <v>169600</v>
      </c>
      <c r="BH2115" s="4">
        <v>50</v>
      </c>
      <c r="BI2115" s="49">
        <v>0</v>
      </c>
      <c r="BJ2115" s="4">
        <v>0.01</v>
      </c>
    </row>
    <row r="2116" spans="1:62" ht="15" x14ac:dyDescent="0.25">
      <c r="A2116" s="4">
        <v>2111</v>
      </c>
      <c r="F2116" s="51" t="s">
        <v>67</v>
      </c>
      <c r="G2116" s="36">
        <v>28160</v>
      </c>
      <c r="L2116" s="4">
        <v>0</v>
      </c>
      <c r="M2116" s="4">
        <v>1</v>
      </c>
      <c r="N2116" s="4">
        <v>32</v>
      </c>
      <c r="O2116" s="4" t="s">
        <v>68</v>
      </c>
      <c r="P2116" s="37">
        <f t="shared" si="60"/>
        <v>132</v>
      </c>
      <c r="R2116" s="43">
        <v>250</v>
      </c>
      <c r="BE2116" s="46">
        <v>33000</v>
      </c>
      <c r="BH2116" s="4">
        <v>50</v>
      </c>
      <c r="BI2116" s="49">
        <v>0</v>
      </c>
      <c r="BJ2116" s="4">
        <v>0.01</v>
      </c>
    </row>
    <row r="2117" spans="1:62" ht="15" x14ac:dyDescent="0.25">
      <c r="A2117" s="4">
        <v>2112</v>
      </c>
      <c r="F2117" s="51" t="s">
        <v>67</v>
      </c>
      <c r="G2117" s="36">
        <v>28153</v>
      </c>
      <c r="L2117" s="4">
        <v>10</v>
      </c>
      <c r="M2117" s="4">
        <v>0</v>
      </c>
      <c r="N2117" s="4">
        <v>94</v>
      </c>
      <c r="O2117" s="4" t="s">
        <v>68</v>
      </c>
      <c r="P2117" s="37">
        <f t="shared" si="60"/>
        <v>4094</v>
      </c>
      <c r="R2117" s="43">
        <v>190</v>
      </c>
      <c r="BE2117" s="46">
        <v>777860</v>
      </c>
      <c r="BH2117" s="4">
        <v>50</v>
      </c>
      <c r="BI2117" s="49">
        <v>0</v>
      </c>
      <c r="BJ2117" s="4">
        <v>0.01</v>
      </c>
    </row>
    <row r="2118" spans="1:62" ht="15" x14ac:dyDescent="0.25">
      <c r="A2118" s="4">
        <v>2113</v>
      </c>
      <c r="F2118" s="51" t="s">
        <v>67</v>
      </c>
      <c r="G2118" s="36">
        <v>28164</v>
      </c>
      <c r="L2118" s="4">
        <v>3</v>
      </c>
      <c r="M2118" s="4">
        <v>0</v>
      </c>
      <c r="N2118" s="4">
        <v>74</v>
      </c>
      <c r="O2118" s="4" t="s">
        <v>68</v>
      </c>
      <c r="P2118" s="37">
        <f t="shared" si="60"/>
        <v>1274</v>
      </c>
      <c r="R2118" s="43">
        <v>190</v>
      </c>
      <c r="BE2118" s="46">
        <v>242060</v>
      </c>
      <c r="BH2118" s="4">
        <v>50</v>
      </c>
      <c r="BI2118" s="49">
        <v>0</v>
      </c>
      <c r="BJ2118" s="4">
        <v>0.01</v>
      </c>
    </row>
    <row r="2119" spans="1:62" ht="15" x14ac:dyDescent="0.25">
      <c r="A2119" s="4">
        <v>2114</v>
      </c>
      <c r="F2119" s="51" t="s">
        <v>67</v>
      </c>
      <c r="G2119" s="36">
        <v>28765</v>
      </c>
      <c r="L2119" s="4">
        <v>1</v>
      </c>
      <c r="M2119" s="4">
        <v>1</v>
      </c>
      <c r="N2119" s="4">
        <v>31</v>
      </c>
      <c r="O2119" s="4" t="s">
        <v>68</v>
      </c>
      <c r="P2119" s="37">
        <f t="shared" si="60"/>
        <v>531</v>
      </c>
      <c r="R2119" s="43">
        <v>220</v>
      </c>
      <c r="BE2119" s="46">
        <v>116820</v>
      </c>
      <c r="BH2119" s="4">
        <v>50</v>
      </c>
      <c r="BI2119" s="49">
        <v>0</v>
      </c>
      <c r="BJ2119" s="4">
        <v>0.01</v>
      </c>
    </row>
    <row r="2120" spans="1:62" ht="15" x14ac:dyDescent="0.25">
      <c r="A2120" s="4">
        <v>2115</v>
      </c>
      <c r="F2120" s="51" t="s">
        <v>67</v>
      </c>
      <c r="G2120" s="36">
        <v>35508</v>
      </c>
      <c r="L2120" s="4">
        <v>6</v>
      </c>
      <c r="M2120" s="4">
        <v>0</v>
      </c>
      <c r="N2120" s="4">
        <v>78</v>
      </c>
      <c r="O2120" s="4" t="s">
        <v>68</v>
      </c>
      <c r="P2120" s="37">
        <f t="shared" si="60"/>
        <v>2478</v>
      </c>
      <c r="R2120" s="43">
        <v>100</v>
      </c>
      <c r="BE2120" s="46">
        <v>247800</v>
      </c>
      <c r="BH2120" s="4">
        <v>50</v>
      </c>
      <c r="BI2120" s="49">
        <v>0</v>
      </c>
      <c r="BJ2120" s="4">
        <v>0.01</v>
      </c>
    </row>
    <row r="2121" spans="1:62" ht="15" x14ac:dyDescent="0.25">
      <c r="A2121" s="4">
        <v>2116</v>
      </c>
      <c r="F2121" s="51" t="s">
        <v>67</v>
      </c>
      <c r="G2121" s="36">
        <v>47310</v>
      </c>
      <c r="L2121" s="4">
        <v>1</v>
      </c>
      <c r="M2121" s="4">
        <v>2</v>
      </c>
      <c r="N2121" s="4">
        <v>3.6</v>
      </c>
      <c r="O2121" s="4" t="s">
        <v>68</v>
      </c>
      <c r="P2121" s="37">
        <f t="shared" si="60"/>
        <v>603.6</v>
      </c>
      <c r="R2121" s="43">
        <v>200</v>
      </c>
      <c r="BE2121" s="46">
        <v>120720</v>
      </c>
      <c r="BH2121" s="4">
        <v>50</v>
      </c>
      <c r="BI2121" s="49">
        <v>0</v>
      </c>
      <c r="BJ2121" s="4">
        <v>0.01</v>
      </c>
    </row>
    <row r="2122" spans="1:62" ht="15" x14ac:dyDescent="0.25">
      <c r="A2122" s="4">
        <v>2117</v>
      </c>
      <c r="F2122" s="51" t="s">
        <v>67</v>
      </c>
      <c r="G2122" s="36">
        <v>32526</v>
      </c>
      <c r="L2122" s="4">
        <v>4</v>
      </c>
      <c r="M2122" s="4">
        <v>0</v>
      </c>
      <c r="N2122" s="4">
        <v>2</v>
      </c>
      <c r="O2122" s="4" t="s">
        <v>68</v>
      </c>
      <c r="P2122" s="37">
        <f t="shared" si="60"/>
        <v>1602</v>
      </c>
      <c r="R2122" s="43">
        <v>220</v>
      </c>
      <c r="BE2122" s="46">
        <v>352440</v>
      </c>
      <c r="BH2122" s="4">
        <v>50</v>
      </c>
      <c r="BI2122" s="49">
        <v>0</v>
      </c>
      <c r="BJ2122" s="4">
        <v>0.01</v>
      </c>
    </row>
    <row r="2123" spans="1:62" ht="15" x14ac:dyDescent="0.25">
      <c r="A2123" s="4">
        <v>2118</v>
      </c>
      <c r="F2123" s="51" t="s">
        <v>67</v>
      </c>
      <c r="G2123" s="36">
        <v>43389</v>
      </c>
      <c r="L2123" s="4">
        <v>3</v>
      </c>
      <c r="M2123" s="4">
        <v>3</v>
      </c>
      <c r="N2123" s="4">
        <v>20</v>
      </c>
      <c r="O2123" s="4" t="s">
        <v>68</v>
      </c>
      <c r="P2123" s="37">
        <f t="shared" si="60"/>
        <v>1520</v>
      </c>
      <c r="R2123" s="43">
        <v>80</v>
      </c>
      <c r="BE2123" s="46">
        <v>121600</v>
      </c>
      <c r="BH2123" s="4">
        <v>50</v>
      </c>
      <c r="BI2123" s="49">
        <v>0</v>
      </c>
      <c r="BJ2123" s="4">
        <v>0.01</v>
      </c>
    </row>
    <row r="2124" spans="1:62" ht="15" x14ac:dyDescent="0.25">
      <c r="A2124" s="4">
        <v>2119</v>
      </c>
      <c r="F2124" s="51" t="s">
        <v>67</v>
      </c>
      <c r="G2124" s="36">
        <v>29477</v>
      </c>
      <c r="L2124" s="4">
        <v>58</v>
      </c>
      <c r="M2124" s="4">
        <v>1</v>
      </c>
      <c r="N2124" s="4">
        <v>56</v>
      </c>
      <c r="O2124" s="4" t="s">
        <v>68</v>
      </c>
      <c r="P2124" s="37">
        <f t="shared" si="60"/>
        <v>23356</v>
      </c>
      <c r="R2124" s="43">
        <v>100</v>
      </c>
      <c r="BE2124" s="46">
        <v>2335600</v>
      </c>
      <c r="BH2124" s="4">
        <v>50</v>
      </c>
      <c r="BI2124" s="49">
        <v>0</v>
      </c>
      <c r="BJ2124" s="4">
        <v>0.01</v>
      </c>
    </row>
    <row r="2125" spans="1:62" ht="15" x14ac:dyDescent="0.25">
      <c r="A2125" s="4">
        <v>2120</v>
      </c>
      <c r="F2125" s="51" t="s">
        <v>67</v>
      </c>
      <c r="G2125" s="36">
        <v>29393</v>
      </c>
      <c r="L2125" s="4">
        <v>12</v>
      </c>
      <c r="M2125" s="4">
        <v>2</v>
      </c>
      <c r="N2125" s="4">
        <v>69</v>
      </c>
      <c r="O2125" s="4" t="s">
        <v>68</v>
      </c>
      <c r="P2125" s="37">
        <f t="shared" si="60"/>
        <v>5069</v>
      </c>
      <c r="R2125" s="43">
        <v>190</v>
      </c>
      <c r="BE2125" s="46">
        <v>963110</v>
      </c>
      <c r="BH2125" s="4">
        <v>50</v>
      </c>
      <c r="BI2125" s="49">
        <v>0</v>
      </c>
      <c r="BJ2125" s="4">
        <v>0.01</v>
      </c>
    </row>
    <row r="2126" spans="1:62" ht="15" x14ac:dyDescent="0.25">
      <c r="A2126" s="4">
        <v>2121</v>
      </c>
      <c r="F2126" s="51" t="s">
        <v>67</v>
      </c>
      <c r="G2126" s="36">
        <v>28474</v>
      </c>
      <c r="L2126" s="4">
        <v>2</v>
      </c>
      <c r="M2126" s="4">
        <v>1</v>
      </c>
      <c r="N2126" s="4">
        <v>69</v>
      </c>
      <c r="O2126" s="4" t="s">
        <v>68</v>
      </c>
      <c r="P2126" s="37">
        <f t="shared" si="60"/>
        <v>969</v>
      </c>
      <c r="R2126" s="43">
        <v>260</v>
      </c>
      <c r="BE2126" s="46">
        <v>251940</v>
      </c>
      <c r="BH2126" s="4">
        <v>50</v>
      </c>
      <c r="BI2126" s="49">
        <v>0</v>
      </c>
      <c r="BJ2126" s="4">
        <v>0.01</v>
      </c>
    </row>
    <row r="2127" spans="1:62" ht="15" x14ac:dyDescent="0.25">
      <c r="A2127" s="4">
        <v>2122</v>
      </c>
      <c r="F2127" s="51" t="s">
        <v>67</v>
      </c>
      <c r="G2127" s="36">
        <v>24997</v>
      </c>
      <c r="L2127" s="4">
        <v>6</v>
      </c>
      <c r="M2127" s="4">
        <v>1</v>
      </c>
      <c r="N2127" s="4">
        <v>78</v>
      </c>
      <c r="O2127" s="4" t="s">
        <v>68</v>
      </c>
      <c r="P2127" s="37">
        <f t="shared" si="60"/>
        <v>2578</v>
      </c>
      <c r="R2127" s="43">
        <v>190</v>
      </c>
      <c r="BE2127" s="46">
        <v>489820</v>
      </c>
      <c r="BH2127" s="4">
        <v>50</v>
      </c>
      <c r="BI2127" s="49">
        <v>0</v>
      </c>
      <c r="BJ2127" s="4">
        <v>0.01</v>
      </c>
    </row>
    <row r="2128" spans="1:62" ht="15" x14ac:dyDescent="0.25">
      <c r="A2128" s="4">
        <v>2123</v>
      </c>
      <c r="F2128" s="51" t="s">
        <v>67</v>
      </c>
      <c r="G2128" s="36">
        <v>24963</v>
      </c>
      <c r="L2128" s="4">
        <v>8</v>
      </c>
      <c r="M2128" s="4">
        <v>0</v>
      </c>
      <c r="N2128" s="4">
        <v>0</v>
      </c>
      <c r="O2128" s="4" t="s">
        <v>68</v>
      </c>
      <c r="P2128" s="37">
        <f t="shared" si="60"/>
        <v>3200</v>
      </c>
      <c r="R2128" s="43">
        <v>150</v>
      </c>
      <c r="BE2128" s="46">
        <v>480000</v>
      </c>
      <c r="BH2128" s="4">
        <v>50</v>
      </c>
      <c r="BI2128" s="49">
        <v>0</v>
      </c>
      <c r="BJ2128" s="4">
        <v>0.01</v>
      </c>
    </row>
    <row r="2129" spans="1:62" ht="15" x14ac:dyDescent="0.25">
      <c r="A2129" s="4">
        <v>2124</v>
      </c>
      <c r="F2129" s="51" t="s">
        <v>67</v>
      </c>
      <c r="G2129" s="36">
        <v>56575</v>
      </c>
      <c r="L2129" s="4">
        <v>0</v>
      </c>
      <c r="M2129" s="4">
        <v>0</v>
      </c>
      <c r="N2129" s="4">
        <v>76.900000000000006</v>
      </c>
      <c r="O2129" s="4" t="s">
        <v>68</v>
      </c>
      <c r="P2129" s="37">
        <f t="shared" si="60"/>
        <v>76.900000000000006</v>
      </c>
      <c r="R2129" s="43">
        <v>80</v>
      </c>
      <c r="BE2129" s="46">
        <v>6152</v>
      </c>
      <c r="BH2129" s="4">
        <v>50</v>
      </c>
      <c r="BI2129" s="49">
        <v>0</v>
      </c>
      <c r="BJ2129" s="4">
        <v>0.01</v>
      </c>
    </row>
    <row r="2130" spans="1:62" ht="15" x14ac:dyDescent="0.25">
      <c r="A2130" s="4">
        <v>2125</v>
      </c>
      <c r="F2130" s="51" t="s">
        <v>67</v>
      </c>
      <c r="G2130" s="36">
        <v>35376</v>
      </c>
      <c r="L2130" s="4">
        <v>12</v>
      </c>
      <c r="M2130" s="4">
        <v>3</v>
      </c>
      <c r="N2130" s="4">
        <v>31</v>
      </c>
      <c r="O2130" s="4" t="s">
        <v>68</v>
      </c>
      <c r="P2130" s="37">
        <f t="shared" si="60"/>
        <v>5131</v>
      </c>
      <c r="R2130" s="43">
        <v>150</v>
      </c>
      <c r="BE2130" s="46">
        <v>769650</v>
      </c>
      <c r="BH2130" s="4">
        <v>50</v>
      </c>
      <c r="BI2130" s="49">
        <v>0</v>
      </c>
      <c r="BJ2130" s="4">
        <v>0.01</v>
      </c>
    </row>
    <row r="2131" spans="1:62" ht="15" x14ac:dyDescent="0.25">
      <c r="A2131" s="4">
        <v>2126</v>
      </c>
      <c r="F2131" s="51" t="s">
        <v>67</v>
      </c>
      <c r="G2131" s="36">
        <v>28184</v>
      </c>
      <c r="L2131" s="4">
        <v>8</v>
      </c>
      <c r="M2131" s="4">
        <v>3</v>
      </c>
      <c r="N2131" s="4">
        <v>21.3</v>
      </c>
      <c r="O2131" s="4" t="s">
        <v>68</v>
      </c>
      <c r="P2131" s="37">
        <f t="shared" si="60"/>
        <v>3521.3</v>
      </c>
      <c r="R2131" s="43">
        <v>110</v>
      </c>
      <c r="BE2131" s="46">
        <v>387343</v>
      </c>
      <c r="BH2131" s="4">
        <v>50</v>
      </c>
      <c r="BI2131" s="49">
        <v>0</v>
      </c>
      <c r="BJ2131" s="4">
        <v>0.01</v>
      </c>
    </row>
    <row r="2132" spans="1:62" ht="15" x14ac:dyDescent="0.25">
      <c r="A2132" s="4">
        <v>2127</v>
      </c>
      <c r="F2132" s="51" t="s">
        <v>67</v>
      </c>
      <c r="G2132" s="36">
        <v>34041</v>
      </c>
      <c r="L2132" s="4">
        <v>5</v>
      </c>
      <c r="M2132" s="4">
        <v>0</v>
      </c>
      <c r="N2132" s="4">
        <v>0</v>
      </c>
      <c r="O2132" s="4" t="s">
        <v>68</v>
      </c>
      <c r="P2132" s="37">
        <f t="shared" si="60"/>
        <v>2000</v>
      </c>
      <c r="R2132" s="43">
        <v>180</v>
      </c>
      <c r="BE2132" s="46">
        <v>360000</v>
      </c>
      <c r="BH2132" s="4">
        <v>50</v>
      </c>
      <c r="BI2132" s="49">
        <v>0</v>
      </c>
      <c r="BJ2132" s="4">
        <v>0.01</v>
      </c>
    </row>
    <row r="2133" spans="1:62" ht="15" x14ac:dyDescent="0.25">
      <c r="A2133" s="4">
        <v>2128</v>
      </c>
      <c r="F2133" s="51" t="s">
        <v>67</v>
      </c>
      <c r="G2133" s="36">
        <v>32956</v>
      </c>
      <c r="L2133" s="4">
        <v>3</v>
      </c>
      <c r="M2133" s="4">
        <v>3</v>
      </c>
      <c r="N2133" s="4">
        <v>86</v>
      </c>
      <c r="O2133" s="4" t="s">
        <v>68</v>
      </c>
      <c r="P2133" s="37">
        <f t="shared" si="60"/>
        <v>1586</v>
      </c>
      <c r="R2133" s="43">
        <v>100</v>
      </c>
      <c r="BE2133" s="46">
        <v>158600</v>
      </c>
      <c r="BH2133" s="4">
        <v>50</v>
      </c>
      <c r="BI2133" s="49">
        <v>0</v>
      </c>
      <c r="BJ2133" s="4">
        <v>0.01</v>
      </c>
    </row>
    <row r="2134" spans="1:62" ht="15" x14ac:dyDescent="0.25">
      <c r="A2134" s="4">
        <v>2129</v>
      </c>
      <c r="F2134" s="51" t="s">
        <v>67</v>
      </c>
      <c r="G2134" s="36">
        <v>32968</v>
      </c>
      <c r="L2134" s="4">
        <v>1</v>
      </c>
      <c r="M2134" s="4">
        <v>0</v>
      </c>
      <c r="N2134" s="4">
        <v>76</v>
      </c>
      <c r="O2134" s="4" t="s">
        <v>68</v>
      </c>
      <c r="P2134" s="37">
        <f t="shared" si="60"/>
        <v>476</v>
      </c>
      <c r="R2134" s="43">
        <v>100</v>
      </c>
      <c r="BE2134" s="46">
        <v>47600</v>
      </c>
      <c r="BH2134" s="4">
        <v>50</v>
      </c>
      <c r="BI2134" s="49">
        <v>0</v>
      </c>
      <c r="BJ2134" s="4">
        <v>0.01</v>
      </c>
    </row>
    <row r="2135" spans="1:62" ht="15" x14ac:dyDescent="0.25">
      <c r="A2135" s="4">
        <v>2130</v>
      </c>
      <c r="F2135" s="51" t="s">
        <v>67</v>
      </c>
      <c r="G2135" s="36">
        <v>28764</v>
      </c>
      <c r="L2135" s="4">
        <v>6</v>
      </c>
      <c r="M2135" s="4">
        <v>3</v>
      </c>
      <c r="N2135" s="4">
        <v>41</v>
      </c>
      <c r="O2135" s="4" t="s">
        <v>68</v>
      </c>
      <c r="P2135" s="37">
        <f t="shared" si="60"/>
        <v>2741</v>
      </c>
      <c r="R2135" s="43">
        <v>190</v>
      </c>
      <c r="BE2135" s="46">
        <v>520790</v>
      </c>
      <c r="BH2135" s="4">
        <v>50</v>
      </c>
      <c r="BI2135" s="49">
        <v>0</v>
      </c>
      <c r="BJ2135" s="4">
        <v>0.01</v>
      </c>
    </row>
    <row r="2136" spans="1:62" ht="15" x14ac:dyDescent="0.25">
      <c r="A2136" s="4">
        <v>2131</v>
      </c>
      <c r="F2136" s="51" t="s">
        <v>67</v>
      </c>
      <c r="G2136" s="36">
        <v>29144</v>
      </c>
      <c r="L2136" s="4">
        <v>15</v>
      </c>
      <c r="M2136" s="4">
        <v>0</v>
      </c>
      <c r="N2136" s="4">
        <v>65</v>
      </c>
      <c r="O2136" s="4" t="s">
        <v>68</v>
      </c>
      <c r="P2136" s="37">
        <f t="shared" si="60"/>
        <v>6065</v>
      </c>
      <c r="R2136" s="43">
        <v>120</v>
      </c>
      <c r="BE2136" s="46">
        <v>727800</v>
      </c>
      <c r="BH2136" s="4">
        <v>50</v>
      </c>
      <c r="BI2136" s="49">
        <v>0</v>
      </c>
      <c r="BJ2136" s="4">
        <v>0.01</v>
      </c>
    </row>
    <row r="2137" spans="1:62" ht="15" x14ac:dyDescent="0.25">
      <c r="A2137" s="4">
        <v>2132</v>
      </c>
      <c r="F2137" s="51" t="s">
        <v>67</v>
      </c>
      <c r="G2137" s="36">
        <v>28771</v>
      </c>
      <c r="L2137" s="4">
        <v>6</v>
      </c>
      <c r="M2137" s="4">
        <v>1</v>
      </c>
      <c r="N2137" s="4">
        <v>86</v>
      </c>
      <c r="O2137" s="4" t="s">
        <v>68</v>
      </c>
      <c r="P2137" s="37">
        <f t="shared" si="60"/>
        <v>2586</v>
      </c>
      <c r="R2137" s="43">
        <v>80</v>
      </c>
      <c r="BE2137" s="46">
        <v>206880</v>
      </c>
      <c r="BH2137" s="4">
        <v>50</v>
      </c>
      <c r="BI2137" s="49">
        <v>0</v>
      </c>
      <c r="BJ2137" s="4">
        <v>0.01</v>
      </c>
    </row>
    <row r="2138" spans="1:62" ht="15" x14ac:dyDescent="0.25">
      <c r="A2138" s="4">
        <v>2133</v>
      </c>
      <c r="F2138" s="51" t="s">
        <v>67</v>
      </c>
      <c r="G2138" s="36">
        <v>29143</v>
      </c>
      <c r="L2138" s="4">
        <v>4</v>
      </c>
      <c r="M2138" s="4">
        <v>2</v>
      </c>
      <c r="N2138" s="4">
        <v>29</v>
      </c>
      <c r="O2138" s="4" t="s">
        <v>68</v>
      </c>
      <c r="P2138" s="37">
        <f t="shared" si="60"/>
        <v>1829</v>
      </c>
      <c r="R2138" s="43">
        <v>190</v>
      </c>
      <c r="BE2138" s="46">
        <v>347510</v>
      </c>
      <c r="BH2138" s="4">
        <v>50</v>
      </c>
      <c r="BI2138" s="49">
        <v>0</v>
      </c>
      <c r="BJ2138" s="4">
        <v>0.01</v>
      </c>
    </row>
    <row r="2139" spans="1:62" ht="15" x14ac:dyDescent="0.25">
      <c r="A2139" s="4">
        <v>2134</v>
      </c>
      <c r="F2139" s="51" t="s">
        <v>67</v>
      </c>
      <c r="G2139" s="36">
        <v>28786</v>
      </c>
      <c r="L2139" s="4">
        <v>4</v>
      </c>
      <c r="M2139" s="4">
        <v>1</v>
      </c>
      <c r="N2139" s="4">
        <v>58</v>
      </c>
      <c r="O2139" s="4" t="s">
        <v>68</v>
      </c>
      <c r="P2139" s="37">
        <f t="shared" si="60"/>
        <v>1758</v>
      </c>
      <c r="R2139" s="43">
        <v>220</v>
      </c>
      <c r="BE2139" s="46">
        <v>386760</v>
      </c>
      <c r="BH2139" s="4">
        <v>50</v>
      </c>
      <c r="BI2139" s="49">
        <v>0</v>
      </c>
      <c r="BJ2139" s="4">
        <v>0.01</v>
      </c>
    </row>
    <row r="2140" spans="1:62" ht="15" x14ac:dyDescent="0.25">
      <c r="A2140" s="4">
        <v>2135</v>
      </c>
      <c r="F2140" s="51" t="s">
        <v>67</v>
      </c>
      <c r="G2140" s="36">
        <v>42134</v>
      </c>
      <c r="L2140" s="4">
        <v>5</v>
      </c>
      <c r="M2140" s="4">
        <v>0</v>
      </c>
      <c r="N2140" s="4">
        <v>52.8</v>
      </c>
      <c r="O2140" s="4" t="s">
        <v>68</v>
      </c>
      <c r="P2140" s="37">
        <f t="shared" si="60"/>
        <v>2052.8000000000002</v>
      </c>
      <c r="R2140" s="43">
        <v>150</v>
      </c>
      <c r="BE2140" s="46">
        <v>307920</v>
      </c>
      <c r="BH2140" s="4">
        <v>50</v>
      </c>
      <c r="BI2140" s="49">
        <v>0</v>
      </c>
      <c r="BJ2140" s="4">
        <v>0.01</v>
      </c>
    </row>
    <row r="2141" spans="1:62" ht="15" x14ac:dyDescent="0.25">
      <c r="A2141" s="4">
        <v>2136</v>
      </c>
      <c r="F2141" s="51" t="s">
        <v>67</v>
      </c>
      <c r="G2141" s="36">
        <v>28810</v>
      </c>
      <c r="L2141" s="4">
        <v>0</v>
      </c>
      <c r="M2141" s="4">
        <v>2</v>
      </c>
      <c r="N2141" s="4">
        <v>10</v>
      </c>
      <c r="O2141" s="4" t="s">
        <v>68</v>
      </c>
      <c r="P2141" s="37">
        <f t="shared" si="60"/>
        <v>210</v>
      </c>
      <c r="R2141" s="43">
        <v>200</v>
      </c>
      <c r="BE2141" s="46">
        <v>42000</v>
      </c>
      <c r="BH2141" s="4">
        <v>50</v>
      </c>
      <c r="BI2141" s="49">
        <v>0</v>
      </c>
      <c r="BJ2141" s="4">
        <v>0.01</v>
      </c>
    </row>
    <row r="2142" spans="1:62" ht="15" x14ac:dyDescent="0.25">
      <c r="A2142" s="4">
        <v>2137</v>
      </c>
      <c r="F2142" s="51" t="s">
        <v>67</v>
      </c>
      <c r="G2142" s="36">
        <v>28806</v>
      </c>
      <c r="L2142" s="4">
        <v>19</v>
      </c>
      <c r="M2142" s="4">
        <v>0</v>
      </c>
      <c r="N2142" s="4">
        <v>83</v>
      </c>
      <c r="O2142" s="4" t="s">
        <v>68</v>
      </c>
      <c r="P2142" s="37">
        <f t="shared" si="60"/>
        <v>7683</v>
      </c>
      <c r="R2142" s="43">
        <v>100</v>
      </c>
      <c r="BE2142" s="46">
        <v>768300</v>
      </c>
      <c r="BH2142" s="4">
        <v>50</v>
      </c>
      <c r="BI2142" s="49">
        <v>0</v>
      </c>
      <c r="BJ2142" s="4">
        <v>0.01</v>
      </c>
    </row>
    <row r="2143" spans="1:62" ht="15" x14ac:dyDescent="0.25">
      <c r="A2143" s="4">
        <v>2138</v>
      </c>
      <c r="F2143" s="51" t="s">
        <v>67</v>
      </c>
      <c r="G2143" s="36">
        <v>38727</v>
      </c>
      <c r="L2143" s="4">
        <v>7</v>
      </c>
      <c r="M2143" s="4">
        <v>2</v>
      </c>
      <c r="N2143" s="4">
        <v>0</v>
      </c>
      <c r="O2143" s="4" t="s">
        <v>68</v>
      </c>
      <c r="P2143" s="37">
        <f t="shared" si="60"/>
        <v>3000</v>
      </c>
      <c r="R2143" s="43">
        <v>190</v>
      </c>
      <c r="BE2143" s="46">
        <v>570000</v>
      </c>
      <c r="BH2143" s="4">
        <v>50</v>
      </c>
      <c r="BI2143" s="49">
        <v>0</v>
      </c>
      <c r="BJ2143" s="4">
        <v>0.01</v>
      </c>
    </row>
    <row r="2144" spans="1:62" ht="15" x14ac:dyDescent="0.25">
      <c r="A2144" s="4">
        <v>2139</v>
      </c>
      <c r="F2144" s="51" t="s">
        <v>67</v>
      </c>
      <c r="G2144" s="36">
        <v>28188</v>
      </c>
      <c r="L2144" s="4">
        <v>9</v>
      </c>
      <c r="M2144" s="4">
        <v>0</v>
      </c>
      <c r="N2144" s="4">
        <v>99</v>
      </c>
      <c r="O2144" s="4" t="s">
        <v>68</v>
      </c>
      <c r="P2144" s="37">
        <f t="shared" si="60"/>
        <v>3699</v>
      </c>
      <c r="R2144" s="43">
        <v>130</v>
      </c>
      <c r="BE2144" s="46">
        <v>480870</v>
      </c>
      <c r="BH2144" s="4">
        <v>50</v>
      </c>
      <c r="BI2144" s="49">
        <v>0</v>
      </c>
      <c r="BJ2144" s="4">
        <v>0.01</v>
      </c>
    </row>
    <row r="2145" spans="1:62" ht="15" x14ac:dyDescent="0.25">
      <c r="A2145" s="4">
        <v>2140</v>
      </c>
      <c r="F2145" s="51" t="s">
        <v>67</v>
      </c>
      <c r="G2145" s="36">
        <v>17559</v>
      </c>
      <c r="L2145" s="4">
        <v>6</v>
      </c>
      <c r="M2145" s="4">
        <v>0</v>
      </c>
      <c r="N2145" s="4">
        <v>50</v>
      </c>
      <c r="O2145" s="4" t="s">
        <v>68</v>
      </c>
      <c r="P2145" s="37">
        <f t="shared" si="60"/>
        <v>2450</v>
      </c>
      <c r="R2145" s="43">
        <v>100</v>
      </c>
      <c r="BE2145" s="46">
        <v>245000</v>
      </c>
      <c r="BH2145" s="4">
        <v>50</v>
      </c>
      <c r="BI2145" s="49">
        <v>0</v>
      </c>
      <c r="BJ2145" s="4">
        <v>0.01</v>
      </c>
    </row>
    <row r="2146" spans="1:62" ht="15" x14ac:dyDescent="0.25">
      <c r="A2146" s="4">
        <v>2141</v>
      </c>
      <c r="F2146" s="51" t="s">
        <v>67</v>
      </c>
      <c r="G2146" s="36">
        <v>29074</v>
      </c>
      <c r="L2146" s="4">
        <v>14</v>
      </c>
      <c r="M2146" s="4">
        <v>3</v>
      </c>
      <c r="N2146" s="4">
        <v>37</v>
      </c>
      <c r="O2146" s="4" t="s">
        <v>68</v>
      </c>
      <c r="P2146" s="37">
        <f t="shared" si="60"/>
        <v>5937</v>
      </c>
      <c r="R2146" s="43">
        <v>80</v>
      </c>
      <c r="BE2146" s="46">
        <v>474960</v>
      </c>
      <c r="BH2146" s="4">
        <v>50</v>
      </c>
      <c r="BI2146" s="49">
        <v>0</v>
      </c>
      <c r="BJ2146" s="4">
        <v>0.01</v>
      </c>
    </row>
    <row r="2147" spans="1:62" ht="15" x14ac:dyDescent="0.25">
      <c r="A2147" s="4">
        <v>2142</v>
      </c>
      <c r="F2147" s="51" t="s">
        <v>67</v>
      </c>
      <c r="G2147" s="36">
        <v>29041</v>
      </c>
      <c r="L2147" s="4">
        <v>1</v>
      </c>
      <c r="M2147" s="4">
        <v>0</v>
      </c>
      <c r="N2147" s="4">
        <v>95</v>
      </c>
      <c r="O2147" s="4" t="s">
        <v>68</v>
      </c>
      <c r="P2147" s="37">
        <f t="shared" si="60"/>
        <v>495</v>
      </c>
      <c r="R2147" s="43">
        <v>80</v>
      </c>
      <c r="BE2147" s="46">
        <v>39600</v>
      </c>
      <c r="BH2147" s="4">
        <v>50</v>
      </c>
      <c r="BI2147" s="49">
        <v>0</v>
      </c>
      <c r="BJ2147" s="4">
        <v>0.01</v>
      </c>
    </row>
    <row r="2148" spans="1:62" ht="15" x14ac:dyDescent="0.25">
      <c r="A2148" s="4">
        <v>2143</v>
      </c>
      <c r="F2148" s="51" t="s">
        <v>67</v>
      </c>
      <c r="G2148" s="36">
        <v>40072</v>
      </c>
      <c r="L2148" s="4">
        <v>1</v>
      </c>
      <c r="M2148" s="4">
        <v>1</v>
      </c>
      <c r="N2148" s="4">
        <v>63</v>
      </c>
      <c r="O2148" s="4" t="s">
        <v>68</v>
      </c>
      <c r="P2148" s="37">
        <f t="shared" si="60"/>
        <v>563</v>
      </c>
      <c r="R2148" s="43">
        <v>350</v>
      </c>
      <c r="BE2148" s="46">
        <v>197050</v>
      </c>
      <c r="BH2148" s="4">
        <v>50</v>
      </c>
      <c r="BI2148" s="49">
        <v>0</v>
      </c>
      <c r="BJ2148" s="4">
        <v>0.01</v>
      </c>
    </row>
    <row r="2149" spans="1:62" ht="15" x14ac:dyDescent="0.25">
      <c r="A2149" s="4">
        <v>2144</v>
      </c>
      <c r="F2149" s="51" t="s">
        <v>67</v>
      </c>
      <c r="G2149" s="36">
        <v>40817</v>
      </c>
      <c r="L2149" s="4">
        <v>3</v>
      </c>
      <c r="M2149" s="4">
        <v>0</v>
      </c>
      <c r="N2149" s="4">
        <v>96.5</v>
      </c>
      <c r="O2149" s="4" t="s">
        <v>68</v>
      </c>
      <c r="P2149" s="37">
        <f t="shared" si="60"/>
        <v>1296.5</v>
      </c>
      <c r="R2149" s="43">
        <v>80</v>
      </c>
      <c r="BE2149" s="46">
        <v>103720</v>
      </c>
      <c r="BH2149" s="4">
        <v>50</v>
      </c>
      <c r="BI2149" s="49">
        <v>0</v>
      </c>
      <c r="BJ2149" s="4">
        <v>0.01</v>
      </c>
    </row>
    <row r="2150" spans="1:62" ht="15" x14ac:dyDescent="0.25">
      <c r="A2150" s="4">
        <v>2145</v>
      </c>
      <c r="F2150" s="51" t="s">
        <v>67</v>
      </c>
      <c r="G2150" s="36">
        <v>30393</v>
      </c>
      <c r="L2150" s="4">
        <v>0</v>
      </c>
      <c r="M2150" s="4">
        <v>0</v>
      </c>
      <c r="N2150" s="4">
        <v>69.3</v>
      </c>
      <c r="O2150" s="4" t="s">
        <v>68</v>
      </c>
      <c r="P2150" s="37">
        <f t="shared" si="60"/>
        <v>69.3</v>
      </c>
      <c r="R2150" s="43">
        <v>200</v>
      </c>
      <c r="BE2150" s="46">
        <v>13860</v>
      </c>
      <c r="BH2150" s="4">
        <v>50</v>
      </c>
      <c r="BI2150" s="49">
        <v>0</v>
      </c>
      <c r="BJ2150" s="4">
        <v>0.01</v>
      </c>
    </row>
    <row r="2151" spans="1:62" ht="15" x14ac:dyDescent="0.25">
      <c r="A2151" s="4">
        <v>2146</v>
      </c>
      <c r="F2151" s="51" t="s">
        <v>67</v>
      </c>
      <c r="G2151" s="36">
        <v>26135</v>
      </c>
      <c r="L2151" s="4">
        <v>2</v>
      </c>
      <c r="M2151" s="4">
        <v>1</v>
      </c>
      <c r="N2151" s="4">
        <v>30</v>
      </c>
      <c r="O2151" s="4" t="s">
        <v>68</v>
      </c>
      <c r="P2151" s="37">
        <f t="shared" si="60"/>
        <v>930</v>
      </c>
      <c r="R2151" s="43">
        <v>80</v>
      </c>
      <c r="BE2151" s="46">
        <v>74400</v>
      </c>
      <c r="BH2151" s="4">
        <v>50</v>
      </c>
      <c r="BI2151" s="49">
        <v>0</v>
      </c>
      <c r="BJ2151" s="4">
        <v>0.01</v>
      </c>
    </row>
    <row r="2152" spans="1:62" ht="15" x14ac:dyDescent="0.25">
      <c r="A2152" s="4">
        <v>2147</v>
      </c>
      <c r="F2152" s="51" t="s">
        <v>67</v>
      </c>
      <c r="G2152" s="36">
        <v>24985</v>
      </c>
      <c r="L2152" s="4">
        <v>22</v>
      </c>
      <c r="M2152" s="4">
        <v>3</v>
      </c>
      <c r="N2152" s="4">
        <v>10</v>
      </c>
      <c r="O2152" s="4" t="s">
        <v>68</v>
      </c>
      <c r="P2152" s="37">
        <f t="shared" si="60"/>
        <v>9110</v>
      </c>
      <c r="R2152" s="43">
        <v>80</v>
      </c>
      <c r="BE2152" s="46">
        <v>728800</v>
      </c>
      <c r="BH2152" s="4">
        <v>50</v>
      </c>
      <c r="BI2152" s="49">
        <v>0</v>
      </c>
      <c r="BJ2152" s="4">
        <v>0.01</v>
      </c>
    </row>
    <row r="2153" spans="1:62" ht="15" x14ac:dyDescent="0.25">
      <c r="A2153" s="4">
        <v>2148</v>
      </c>
      <c r="F2153" s="51" t="s">
        <v>67</v>
      </c>
      <c r="G2153" s="36">
        <v>28476</v>
      </c>
      <c r="L2153" s="4">
        <v>2</v>
      </c>
      <c r="M2153" s="4">
        <v>0</v>
      </c>
      <c r="N2153" s="4">
        <v>3</v>
      </c>
      <c r="O2153" s="4" t="s">
        <v>68</v>
      </c>
      <c r="P2153" s="37">
        <f t="shared" si="60"/>
        <v>803</v>
      </c>
      <c r="R2153" s="43">
        <v>220</v>
      </c>
      <c r="BE2153" s="46">
        <v>176660</v>
      </c>
      <c r="BH2153" s="4">
        <v>50</v>
      </c>
      <c r="BI2153" s="49">
        <v>0</v>
      </c>
      <c r="BJ2153" s="4">
        <v>0.01</v>
      </c>
    </row>
    <row r="2154" spans="1:62" ht="15" x14ac:dyDescent="0.25">
      <c r="A2154" s="4">
        <v>2149</v>
      </c>
      <c r="F2154" s="51" t="s">
        <v>67</v>
      </c>
      <c r="G2154" s="36">
        <v>30611</v>
      </c>
      <c r="L2154" s="4">
        <v>12</v>
      </c>
      <c r="M2154" s="4">
        <v>0</v>
      </c>
      <c r="N2154" s="4">
        <v>40</v>
      </c>
      <c r="O2154" s="4" t="s">
        <v>68</v>
      </c>
      <c r="P2154" s="37">
        <f t="shared" si="60"/>
        <v>4840</v>
      </c>
      <c r="R2154" s="43">
        <v>80</v>
      </c>
      <c r="BE2154" s="46">
        <v>387200</v>
      </c>
      <c r="BH2154" s="4">
        <v>50</v>
      </c>
      <c r="BI2154" s="49">
        <v>0</v>
      </c>
      <c r="BJ2154" s="4">
        <v>0.01</v>
      </c>
    </row>
    <row r="2155" spans="1:62" ht="15" x14ac:dyDescent="0.25">
      <c r="A2155" s="4">
        <v>2150</v>
      </c>
      <c r="F2155" s="51" t="s">
        <v>67</v>
      </c>
      <c r="G2155" s="36">
        <v>30619</v>
      </c>
      <c r="L2155" s="4">
        <v>15</v>
      </c>
      <c r="M2155" s="4">
        <v>3</v>
      </c>
      <c r="N2155" s="4">
        <v>16</v>
      </c>
      <c r="O2155" s="4" t="s">
        <v>68</v>
      </c>
      <c r="P2155" s="37">
        <f t="shared" si="60"/>
        <v>6316</v>
      </c>
      <c r="R2155" s="43">
        <v>150</v>
      </c>
      <c r="BE2155" s="46">
        <v>947400</v>
      </c>
      <c r="BH2155" s="4">
        <v>50</v>
      </c>
      <c r="BI2155" s="49">
        <v>0</v>
      </c>
      <c r="BJ2155" s="4">
        <v>0.01</v>
      </c>
    </row>
    <row r="2156" spans="1:62" ht="15" x14ac:dyDescent="0.25">
      <c r="A2156" s="4">
        <v>2151</v>
      </c>
      <c r="F2156" s="51" t="s">
        <v>67</v>
      </c>
      <c r="G2156" s="36">
        <v>28241</v>
      </c>
      <c r="L2156" s="4">
        <v>0</v>
      </c>
      <c r="M2156" s="4">
        <v>1</v>
      </c>
      <c r="N2156" s="4">
        <v>96</v>
      </c>
      <c r="O2156" s="4" t="s">
        <v>68</v>
      </c>
      <c r="P2156" s="37">
        <f t="shared" si="60"/>
        <v>196</v>
      </c>
      <c r="R2156" s="43">
        <v>200</v>
      </c>
      <c r="BE2156" s="46">
        <v>39200</v>
      </c>
      <c r="BH2156" s="4">
        <v>50</v>
      </c>
      <c r="BI2156" s="49">
        <v>0</v>
      </c>
      <c r="BJ2156" s="4">
        <v>0.01</v>
      </c>
    </row>
    <row r="2157" spans="1:62" ht="15" x14ac:dyDescent="0.25">
      <c r="A2157" s="4">
        <v>2152</v>
      </c>
      <c r="F2157" s="51" t="s">
        <v>67</v>
      </c>
      <c r="G2157" s="36">
        <v>29473</v>
      </c>
      <c r="L2157" s="4">
        <v>27</v>
      </c>
      <c r="M2157" s="4">
        <v>2</v>
      </c>
      <c r="N2157" s="4">
        <v>76</v>
      </c>
      <c r="O2157" s="4" t="s">
        <v>68</v>
      </c>
      <c r="P2157" s="37">
        <f t="shared" si="60"/>
        <v>11076</v>
      </c>
      <c r="R2157" s="43">
        <v>100</v>
      </c>
      <c r="BE2157" s="46">
        <v>1107600</v>
      </c>
      <c r="BH2157" s="4">
        <v>50</v>
      </c>
      <c r="BI2157" s="49">
        <v>0</v>
      </c>
      <c r="BJ2157" s="4">
        <v>0.01</v>
      </c>
    </row>
    <row r="2158" spans="1:62" ht="15" x14ac:dyDescent="0.25">
      <c r="A2158" s="4">
        <v>2153</v>
      </c>
      <c r="F2158" s="51" t="s">
        <v>67</v>
      </c>
      <c r="G2158" s="36">
        <v>29081</v>
      </c>
      <c r="L2158" s="4">
        <v>17</v>
      </c>
      <c r="M2158" s="4">
        <v>1</v>
      </c>
      <c r="N2158" s="4">
        <v>45</v>
      </c>
      <c r="O2158" s="4" t="s">
        <v>68</v>
      </c>
      <c r="P2158" s="37">
        <f t="shared" si="60"/>
        <v>6945</v>
      </c>
      <c r="R2158" s="43">
        <v>80</v>
      </c>
      <c r="BE2158" s="46">
        <v>555600</v>
      </c>
      <c r="BH2158" s="4">
        <v>50</v>
      </c>
      <c r="BI2158" s="49">
        <v>0</v>
      </c>
      <c r="BJ2158" s="4">
        <v>0.01</v>
      </c>
    </row>
    <row r="2159" spans="1:62" ht="15" x14ac:dyDescent="0.25">
      <c r="A2159" s="4">
        <v>2154</v>
      </c>
      <c r="F2159" s="51" t="s">
        <v>67</v>
      </c>
      <c r="G2159" s="36">
        <v>33136</v>
      </c>
      <c r="L2159" s="4">
        <v>10</v>
      </c>
      <c r="M2159" s="4">
        <v>1</v>
      </c>
      <c r="N2159" s="4">
        <v>70</v>
      </c>
      <c r="O2159" s="4" t="s">
        <v>68</v>
      </c>
      <c r="P2159" s="37">
        <f t="shared" si="60"/>
        <v>4170</v>
      </c>
      <c r="R2159" s="43">
        <v>100</v>
      </c>
      <c r="BE2159" s="46">
        <v>417000</v>
      </c>
      <c r="BH2159" s="4">
        <v>50</v>
      </c>
      <c r="BI2159" s="49">
        <v>0</v>
      </c>
      <c r="BJ2159" s="4">
        <v>0.01</v>
      </c>
    </row>
    <row r="2160" spans="1:62" ht="15" x14ac:dyDescent="0.25">
      <c r="A2160" s="4">
        <v>2155</v>
      </c>
      <c r="F2160" s="51" t="s">
        <v>67</v>
      </c>
      <c r="G2160" s="36">
        <v>33150</v>
      </c>
      <c r="L2160" s="4">
        <v>4</v>
      </c>
      <c r="M2160" s="4">
        <v>0</v>
      </c>
      <c r="N2160" s="4">
        <v>10</v>
      </c>
      <c r="O2160" s="4" t="s">
        <v>68</v>
      </c>
      <c r="P2160" s="37">
        <f t="shared" si="60"/>
        <v>1610</v>
      </c>
      <c r="R2160" s="43">
        <v>200</v>
      </c>
      <c r="BE2160" s="46">
        <v>322000</v>
      </c>
      <c r="BH2160" s="4">
        <v>50</v>
      </c>
      <c r="BI2160" s="49">
        <v>0</v>
      </c>
      <c r="BJ2160" s="4">
        <v>0.01</v>
      </c>
    </row>
    <row r="2161" spans="1:62" ht="15" x14ac:dyDescent="0.25">
      <c r="A2161" s="4">
        <v>2156</v>
      </c>
      <c r="F2161" s="51" t="s">
        <v>67</v>
      </c>
      <c r="G2161" s="36">
        <v>33159</v>
      </c>
      <c r="L2161" s="4">
        <v>1</v>
      </c>
      <c r="M2161" s="4">
        <v>1</v>
      </c>
      <c r="N2161" s="4">
        <v>60</v>
      </c>
      <c r="O2161" s="4" t="s">
        <v>68</v>
      </c>
      <c r="P2161" s="37">
        <f t="shared" si="60"/>
        <v>560</v>
      </c>
      <c r="R2161" s="43">
        <v>200</v>
      </c>
      <c r="BE2161" s="46">
        <v>112000</v>
      </c>
      <c r="BH2161" s="4">
        <v>50</v>
      </c>
      <c r="BI2161" s="49">
        <v>0</v>
      </c>
      <c r="BJ2161" s="4">
        <v>0.01</v>
      </c>
    </row>
    <row r="2162" spans="1:62" ht="15" x14ac:dyDescent="0.25">
      <c r="A2162" s="4">
        <v>2157</v>
      </c>
      <c r="F2162" s="51" t="s">
        <v>67</v>
      </c>
      <c r="G2162" s="36">
        <v>33129</v>
      </c>
      <c r="L2162" s="4">
        <v>6</v>
      </c>
      <c r="M2162" s="4">
        <v>2</v>
      </c>
      <c r="N2162" s="4">
        <v>76</v>
      </c>
      <c r="O2162" s="4" t="s">
        <v>68</v>
      </c>
      <c r="P2162" s="37">
        <f t="shared" si="60"/>
        <v>2676</v>
      </c>
      <c r="R2162" s="43">
        <v>180</v>
      </c>
      <c r="BE2162" s="46">
        <v>481680</v>
      </c>
      <c r="BH2162" s="4">
        <v>50</v>
      </c>
      <c r="BI2162" s="49">
        <v>0</v>
      </c>
      <c r="BJ2162" s="4">
        <v>0.01</v>
      </c>
    </row>
    <row r="2163" spans="1:62" ht="15" x14ac:dyDescent="0.25">
      <c r="A2163" s="4">
        <v>2158</v>
      </c>
      <c r="F2163" s="51" t="s">
        <v>67</v>
      </c>
      <c r="G2163" s="36">
        <v>29122</v>
      </c>
      <c r="L2163" s="4">
        <v>9</v>
      </c>
      <c r="M2163" s="4">
        <v>1</v>
      </c>
      <c r="N2163" s="4">
        <v>10</v>
      </c>
      <c r="O2163" s="4" t="s">
        <v>68</v>
      </c>
      <c r="P2163" s="37">
        <f t="shared" si="60"/>
        <v>3710</v>
      </c>
      <c r="R2163" s="43">
        <v>130</v>
      </c>
      <c r="BE2163" s="46">
        <v>482300</v>
      </c>
      <c r="BH2163" s="4">
        <v>50</v>
      </c>
      <c r="BI2163" s="49">
        <v>0</v>
      </c>
      <c r="BJ2163" s="4">
        <v>0.01</v>
      </c>
    </row>
    <row r="2164" spans="1:62" ht="15" x14ac:dyDescent="0.25">
      <c r="A2164" s="4">
        <v>2159</v>
      </c>
      <c r="F2164" s="51" t="s">
        <v>67</v>
      </c>
      <c r="G2164" s="36">
        <v>24971</v>
      </c>
      <c r="L2164" s="4">
        <v>0</v>
      </c>
      <c r="M2164" s="4">
        <v>1</v>
      </c>
      <c r="N2164" s="4">
        <v>38.799999999999997</v>
      </c>
      <c r="O2164" s="4" t="s">
        <v>68</v>
      </c>
      <c r="P2164" s="37">
        <f t="shared" si="60"/>
        <v>138.80000000000001</v>
      </c>
      <c r="R2164" s="43">
        <v>250</v>
      </c>
      <c r="BE2164" s="46">
        <v>34700</v>
      </c>
      <c r="BH2164" s="4">
        <v>50</v>
      </c>
      <c r="BI2164" s="49">
        <v>0</v>
      </c>
      <c r="BJ2164" s="4">
        <v>0.01</v>
      </c>
    </row>
    <row r="2165" spans="1:62" ht="15" x14ac:dyDescent="0.25">
      <c r="A2165" s="4">
        <v>2160</v>
      </c>
      <c r="F2165" s="51" t="s">
        <v>67</v>
      </c>
      <c r="G2165" s="36">
        <v>34918</v>
      </c>
      <c r="L2165" s="4">
        <v>6</v>
      </c>
      <c r="M2165" s="4">
        <v>0</v>
      </c>
      <c r="N2165" s="4">
        <v>16</v>
      </c>
      <c r="O2165" s="4" t="s">
        <v>68</v>
      </c>
      <c r="P2165" s="37">
        <f t="shared" si="60"/>
        <v>2416</v>
      </c>
      <c r="R2165" s="43">
        <v>80</v>
      </c>
      <c r="BE2165" s="46">
        <v>193280</v>
      </c>
      <c r="BH2165" s="4">
        <v>50</v>
      </c>
      <c r="BI2165" s="49">
        <v>0</v>
      </c>
      <c r="BJ2165" s="4">
        <v>0.01</v>
      </c>
    </row>
    <row r="2166" spans="1:62" ht="15" x14ac:dyDescent="0.25">
      <c r="A2166" s="4">
        <v>2161</v>
      </c>
      <c r="F2166" s="51" t="s">
        <v>67</v>
      </c>
      <c r="G2166" s="36">
        <v>46718</v>
      </c>
      <c r="L2166" s="4">
        <v>0</v>
      </c>
      <c r="M2166" s="4">
        <v>0</v>
      </c>
      <c r="N2166" s="4">
        <v>99</v>
      </c>
      <c r="O2166" s="4" t="s">
        <v>68</v>
      </c>
      <c r="P2166" s="37">
        <f t="shared" si="60"/>
        <v>99</v>
      </c>
      <c r="R2166" s="43">
        <v>250</v>
      </c>
      <c r="BE2166" s="46">
        <v>24750</v>
      </c>
      <c r="BH2166" s="4">
        <v>50</v>
      </c>
      <c r="BI2166" s="49">
        <v>0</v>
      </c>
      <c r="BJ2166" s="4">
        <v>0.01</v>
      </c>
    </row>
    <row r="2167" spans="1:62" ht="15" x14ac:dyDescent="0.25">
      <c r="A2167" s="4">
        <v>2162</v>
      </c>
      <c r="F2167" s="51" t="s">
        <v>67</v>
      </c>
      <c r="G2167" s="36">
        <v>37732</v>
      </c>
      <c r="L2167" s="4">
        <v>8</v>
      </c>
      <c r="M2167" s="4">
        <v>3</v>
      </c>
      <c r="N2167" s="4">
        <v>3.1</v>
      </c>
      <c r="O2167" s="4" t="s">
        <v>68</v>
      </c>
      <c r="P2167" s="37">
        <f t="shared" si="60"/>
        <v>3503.1</v>
      </c>
      <c r="R2167" s="43">
        <v>80</v>
      </c>
      <c r="BE2167" s="46">
        <v>280248</v>
      </c>
      <c r="BH2167" s="4">
        <v>50</v>
      </c>
      <c r="BI2167" s="49">
        <v>0</v>
      </c>
      <c r="BJ2167" s="4">
        <v>0.01</v>
      </c>
    </row>
    <row r="2168" spans="1:62" ht="15" x14ac:dyDescent="0.25">
      <c r="A2168" s="4">
        <v>2163</v>
      </c>
      <c r="F2168" s="51" t="s">
        <v>67</v>
      </c>
      <c r="G2168" s="36">
        <v>29259</v>
      </c>
      <c r="L2168" s="4">
        <v>11</v>
      </c>
      <c r="M2168" s="4">
        <v>0</v>
      </c>
      <c r="N2168" s="4">
        <v>42</v>
      </c>
      <c r="O2168" s="4" t="s">
        <v>68</v>
      </c>
      <c r="P2168" s="37">
        <f t="shared" si="60"/>
        <v>4442</v>
      </c>
      <c r="R2168" s="43">
        <v>80</v>
      </c>
      <c r="BE2168" s="46">
        <v>355360</v>
      </c>
      <c r="BH2168" s="4">
        <v>50</v>
      </c>
      <c r="BI2168" s="49">
        <v>0</v>
      </c>
      <c r="BJ2168" s="4">
        <v>0.01</v>
      </c>
    </row>
    <row r="2169" spans="1:62" ht="15" x14ac:dyDescent="0.25">
      <c r="A2169" s="4">
        <v>2164</v>
      </c>
      <c r="F2169" s="51" t="s">
        <v>67</v>
      </c>
      <c r="G2169" s="36">
        <v>46774</v>
      </c>
      <c r="L2169" s="4">
        <v>7</v>
      </c>
      <c r="M2169" s="4">
        <v>2</v>
      </c>
      <c r="N2169" s="4">
        <v>98.5</v>
      </c>
      <c r="O2169" s="4" t="s">
        <v>68</v>
      </c>
      <c r="P2169" s="37">
        <f t="shared" si="60"/>
        <v>3098.5</v>
      </c>
      <c r="R2169" s="43">
        <v>130</v>
      </c>
      <c r="BE2169" s="46">
        <v>402805</v>
      </c>
      <c r="BH2169" s="4">
        <v>50</v>
      </c>
      <c r="BI2169" s="49">
        <v>0</v>
      </c>
      <c r="BJ2169" s="4">
        <v>0.01</v>
      </c>
    </row>
    <row r="2170" spans="1:62" ht="15" x14ac:dyDescent="0.25">
      <c r="A2170" s="4">
        <v>2165</v>
      </c>
      <c r="F2170" s="51" t="s">
        <v>67</v>
      </c>
      <c r="G2170" s="36">
        <v>29484</v>
      </c>
      <c r="L2170" s="4">
        <v>2</v>
      </c>
      <c r="M2170" s="4">
        <v>1</v>
      </c>
      <c r="N2170" s="4">
        <v>65</v>
      </c>
      <c r="O2170" s="4" t="s">
        <v>68</v>
      </c>
      <c r="P2170" s="37">
        <f t="shared" si="60"/>
        <v>965</v>
      </c>
      <c r="R2170" s="43">
        <v>80</v>
      </c>
      <c r="BE2170" s="46">
        <v>77200</v>
      </c>
      <c r="BH2170" s="4">
        <v>50</v>
      </c>
      <c r="BI2170" s="49">
        <v>0</v>
      </c>
      <c r="BJ2170" s="4">
        <v>0.01</v>
      </c>
    </row>
    <row r="2171" spans="1:62" ht="15" x14ac:dyDescent="0.25">
      <c r="A2171" s="4">
        <v>2166</v>
      </c>
      <c r="F2171" s="51" t="s">
        <v>67</v>
      </c>
      <c r="G2171" s="36">
        <v>44162</v>
      </c>
      <c r="L2171" s="4">
        <v>0</v>
      </c>
      <c r="M2171" s="4">
        <v>1</v>
      </c>
      <c r="N2171" s="4">
        <v>0</v>
      </c>
      <c r="O2171" s="4" t="s">
        <v>68</v>
      </c>
      <c r="P2171" s="37">
        <f t="shared" si="60"/>
        <v>100</v>
      </c>
      <c r="R2171" s="43">
        <v>200</v>
      </c>
      <c r="BE2171" s="46">
        <v>20000</v>
      </c>
      <c r="BH2171" s="4">
        <v>50</v>
      </c>
      <c r="BI2171" s="49">
        <v>0</v>
      </c>
      <c r="BJ2171" s="4">
        <v>0.01</v>
      </c>
    </row>
    <row r="2172" spans="1:62" ht="15" x14ac:dyDescent="0.25">
      <c r="A2172" s="4">
        <v>2167</v>
      </c>
      <c r="F2172" s="51" t="s">
        <v>67</v>
      </c>
      <c r="G2172" s="36">
        <v>59614</v>
      </c>
      <c r="L2172" s="4">
        <v>8</v>
      </c>
      <c r="M2172" s="4">
        <v>0</v>
      </c>
      <c r="N2172" s="4">
        <v>15.9</v>
      </c>
      <c r="O2172" s="4" t="s">
        <v>68</v>
      </c>
      <c r="P2172" s="37">
        <f t="shared" si="60"/>
        <v>3215.9</v>
      </c>
      <c r="R2172" s="43">
        <v>160</v>
      </c>
      <c r="BE2172" s="46">
        <v>514544</v>
      </c>
      <c r="BH2172" s="4">
        <v>50</v>
      </c>
      <c r="BI2172" s="49">
        <v>0</v>
      </c>
      <c r="BJ2172" s="4">
        <v>0.01</v>
      </c>
    </row>
    <row r="2173" spans="1:62" ht="15" x14ac:dyDescent="0.25">
      <c r="A2173" s="4">
        <v>2168</v>
      </c>
      <c r="F2173" s="51" t="s">
        <v>67</v>
      </c>
      <c r="G2173" s="36">
        <v>19194</v>
      </c>
      <c r="L2173" s="4">
        <v>9</v>
      </c>
      <c r="M2173" s="4">
        <v>1</v>
      </c>
      <c r="N2173" s="4">
        <v>25.8</v>
      </c>
      <c r="O2173" s="4" t="s">
        <v>68</v>
      </c>
      <c r="P2173" s="37">
        <f t="shared" si="60"/>
        <v>3725.8</v>
      </c>
      <c r="R2173" s="43">
        <v>170</v>
      </c>
      <c r="BE2173" s="46">
        <v>633386</v>
      </c>
      <c r="BH2173" s="4">
        <v>50</v>
      </c>
      <c r="BI2173" s="49">
        <v>0</v>
      </c>
      <c r="BJ2173" s="4">
        <v>0.01</v>
      </c>
    </row>
    <row r="2174" spans="1:62" ht="15" x14ac:dyDescent="0.25">
      <c r="A2174" s="4">
        <v>2169</v>
      </c>
      <c r="F2174" s="51" t="s">
        <v>67</v>
      </c>
      <c r="G2174" s="36">
        <v>56917</v>
      </c>
      <c r="L2174" s="4">
        <v>0</v>
      </c>
      <c r="M2174" s="4">
        <v>2</v>
      </c>
      <c r="N2174" s="4">
        <v>52.2</v>
      </c>
      <c r="O2174" s="4" t="s">
        <v>68</v>
      </c>
      <c r="P2174" s="37">
        <f t="shared" si="60"/>
        <v>252.2</v>
      </c>
      <c r="R2174" s="43">
        <v>130</v>
      </c>
      <c r="BE2174" s="46">
        <v>32786</v>
      </c>
      <c r="BH2174" s="4">
        <v>50</v>
      </c>
      <c r="BI2174" s="49">
        <v>0</v>
      </c>
      <c r="BJ2174" s="4">
        <v>0.01</v>
      </c>
    </row>
    <row r="2175" spans="1:62" ht="15" x14ac:dyDescent="0.25">
      <c r="A2175" s="4">
        <v>2170</v>
      </c>
      <c r="F2175" s="51" t="s">
        <v>67</v>
      </c>
      <c r="G2175" s="36">
        <v>58503</v>
      </c>
      <c r="L2175" s="4">
        <v>0</v>
      </c>
      <c r="M2175" s="4">
        <v>1</v>
      </c>
      <c r="N2175" s="4">
        <v>56.6</v>
      </c>
      <c r="O2175" s="4" t="s">
        <v>68</v>
      </c>
      <c r="P2175" s="37">
        <f t="shared" si="60"/>
        <v>156.6</v>
      </c>
      <c r="R2175" s="43">
        <v>150</v>
      </c>
      <c r="BE2175" s="46">
        <v>23490</v>
      </c>
      <c r="BH2175" s="4">
        <v>50</v>
      </c>
      <c r="BI2175" s="49">
        <v>0</v>
      </c>
      <c r="BJ2175" s="4">
        <v>0.01</v>
      </c>
    </row>
    <row r="2176" spans="1:62" ht="15" x14ac:dyDescent="0.25">
      <c r="A2176" s="4">
        <v>2171</v>
      </c>
      <c r="F2176" s="51" t="s">
        <v>67</v>
      </c>
      <c r="G2176" s="36">
        <v>44451</v>
      </c>
      <c r="L2176" s="4">
        <v>4</v>
      </c>
      <c r="M2176" s="4">
        <v>3</v>
      </c>
      <c r="N2176" s="4">
        <v>27.8</v>
      </c>
      <c r="O2176" s="4" t="s">
        <v>68</v>
      </c>
      <c r="P2176" s="37">
        <f t="shared" si="60"/>
        <v>1927.8</v>
      </c>
      <c r="R2176" s="43">
        <v>80</v>
      </c>
      <c r="BE2176" s="46">
        <v>154224</v>
      </c>
      <c r="BH2176" s="4">
        <v>50</v>
      </c>
      <c r="BI2176" s="49">
        <v>0</v>
      </c>
      <c r="BJ2176" s="4">
        <v>0.01</v>
      </c>
    </row>
    <row r="2177" spans="1:62" ht="15" x14ac:dyDescent="0.25">
      <c r="A2177" s="4">
        <v>2172</v>
      </c>
      <c r="F2177" s="51" t="s">
        <v>67</v>
      </c>
      <c r="G2177" s="36">
        <v>58312</v>
      </c>
      <c r="L2177" s="4">
        <v>4</v>
      </c>
      <c r="M2177" s="4">
        <v>2</v>
      </c>
      <c r="N2177" s="4">
        <v>14</v>
      </c>
      <c r="O2177" s="4" t="s">
        <v>68</v>
      </c>
      <c r="P2177" s="37">
        <f t="shared" si="60"/>
        <v>1814</v>
      </c>
      <c r="R2177" s="43">
        <v>220</v>
      </c>
      <c r="BE2177" s="46">
        <v>399080</v>
      </c>
      <c r="BH2177" s="4">
        <v>50</v>
      </c>
      <c r="BI2177" s="49">
        <v>0</v>
      </c>
      <c r="BJ2177" s="4">
        <v>0.01</v>
      </c>
    </row>
    <row r="2178" spans="1:62" ht="15" x14ac:dyDescent="0.25">
      <c r="A2178" s="4">
        <v>2173</v>
      </c>
      <c r="F2178" s="51" t="s">
        <v>67</v>
      </c>
      <c r="G2178" s="36">
        <v>28203</v>
      </c>
      <c r="L2178" s="4">
        <v>4</v>
      </c>
      <c r="M2178" s="4">
        <v>3</v>
      </c>
      <c r="N2178" s="4">
        <v>57.3</v>
      </c>
      <c r="O2178" s="4" t="s">
        <v>68</v>
      </c>
      <c r="P2178" s="37">
        <f t="shared" ref="P2178:P2241" si="61">+L2178*400+M2178*100+N2178</f>
        <v>1957.3</v>
      </c>
      <c r="R2178" s="43">
        <v>150</v>
      </c>
      <c r="BE2178" s="46">
        <v>293595</v>
      </c>
      <c r="BH2178" s="4">
        <v>50</v>
      </c>
      <c r="BI2178" s="49">
        <v>0</v>
      </c>
      <c r="BJ2178" s="4">
        <v>0.01</v>
      </c>
    </row>
    <row r="2179" spans="1:62" ht="15" x14ac:dyDescent="0.25">
      <c r="A2179" s="4">
        <v>2174</v>
      </c>
      <c r="F2179" s="51" t="s">
        <v>67</v>
      </c>
      <c r="G2179" s="36">
        <v>17518</v>
      </c>
      <c r="L2179" s="4">
        <v>1</v>
      </c>
      <c r="M2179" s="4">
        <v>1</v>
      </c>
      <c r="N2179" s="4">
        <v>0</v>
      </c>
      <c r="O2179" s="4" t="s">
        <v>68</v>
      </c>
      <c r="P2179" s="37">
        <f t="shared" si="61"/>
        <v>500</v>
      </c>
      <c r="R2179" s="43">
        <v>200</v>
      </c>
      <c r="BE2179" s="46">
        <v>100000</v>
      </c>
      <c r="BH2179" s="4">
        <v>50</v>
      </c>
      <c r="BI2179" s="49">
        <v>0</v>
      </c>
      <c r="BJ2179" s="4">
        <v>0.01</v>
      </c>
    </row>
    <row r="2180" spans="1:62" ht="15" x14ac:dyDescent="0.25">
      <c r="A2180" s="4">
        <v>2175</v>
      </c>
      <c r="F2180" s="51" t="s">
        <v>67</v>
      </c>
      <c r="G2180" s="36">
        <v>17531</v>
      </c>
      <c r="L2180" s="4">
        <v>7</v>
      </c>
      <c r="M2180" s="4">
        <v>2</v>
      </c>
      <c r="N2180" s="4">
        <v>0</v>
      </c>
      <c r="O2180" s="4" t="s">
        <v>68</v>
      </c>
      <c r="P2180" s="37">
        <f t="shared" si="61"/>
        <v>3000</v>
      </c>
      <c r="R2180" s="43">
        <v>220</v>
      </c>
      <c r="BE2180" s="46">
        <v>660000</v>
      </c>
      <c r="BH2180" s="4">
        <v>50</v>
      </c>
      <c r="BI2180" s="49">
        <v>0</v>
      </c>
      <c r="BJ2180" s="4">
        <v>0.01</v>
      </c>
    </row>
    <row r="2181" spans="1:62" ht="15" x14ac:dyDescent="0.25">
      <c r="A2181" s="4">
        <v>2176</v>
      </c>
      <c r="F2181" s="51" t="s">
        <v>67</v>
      </c>
      <c r="G2181" s="36">
        <v>17538</v>
      </c>
      <c r="L2181" s="4">
        <v>4</v>
      </c>
      <c r="M2181" s="4">
        <v>0</v>
      </c>
      <c r="N2181" s="4">
        <v>0</v>
      </c>
      <c r="O2181" s="4" t="s">
        <v>68</v>
      </c>
      <c r="P2181" s="37">
        <f t="shared" si="61"/>
        <v>1600</v>
      </c>
      <c r="R2181" s="43">
        <v>130</v>
      </c>
      <c r="BE2181" s="46">
        <v>208000</v>
      </c>
      <c r="BH2181" s="4">
        <v>50</v>
      </c>
      <c r="BI2181" s="49">
        <v>0</v>
      </c>
      <c r="BJ2181" s="4">
        <v>0.01</v>
      </c>
    </row>
    <row r="2182" spans="1:62" ht="15" x14ac:dyDescent="0.25">
      <c r="A2182" s="4">
        <v>2177</v>
      </c>
      <c r="F2182" s="51" t="s">
        <v>67</v>
      </c>
      <c r="G2182" s="36">
        <v>27193</v>
      </c>
      <c r="L2182" s="4">
        <v>15</v>
      </c>
      <c r="M2182" s="4">
        <v>2</v>
      </c>
      <c r="N2182" s="4">
        <v>67</v>
      </c>
      <c r="O2182" s="4" t="s">
        <v>68</v>
      </c>
      <c r="P2182" s="37">
        <f t="shared" si="61"/>
        <v>6267</v>
      </c>
      <c r="R2182" s="43">
        <v>190</v>
      </c>
      <c r="BE2182" s="46">
        <v>1190730</v>
      </c>
      <c r="BH2182" s="4">
        <v>50</v>
      </c>
      <c r="BI2182" s="49">
        <v>0</v>
      </c>
      <c r="BJ2182" s="4">
        <v>0.01</v>
      </c>
    </row>
    <row r="2183" spans="1:62" ht="15" x14ac:dyDescent="0.25">
      <c r="A2183" s="4">
        <v>2178</v>
      </c>
      <c r="F2183" s="51" t="s">
        <v>67</v>
      </c>
      <c r="G2183" s="36">
        <v>24103</v>
      </c>
      <c r="L2183" s="4">
        <v>8</v>
      </c>
      <c r="M2183" s="4">
        <v>1</v>
      </c>
      <c r="N2183" s="4">
        <v>20</v>
      </c>
      <c r="O2183" s="4" t="s">
        <v>68</v>
      </c>
      <c r="P2183" s="37">
        <f t="shared" si="61"/>
        <v>3320</v>
      </c>
      <c r="R2183" s="43">
        <v>220</v>
      </c>
      <c r="BE2183" s="46">
        <v>730400</v>
      </c>
      <c r="BH2183" s="4">
        <v>50</v>
      </c>
      <c r="BI2183" s="49">
        <v>0</v>
      </c>
      <c r="BJ2183" s="4">
        <v>0.01</v>
      </c>
    </row>
    <row r="2184" spans="1:62" ht="15" x14ac:dyDescent="0.25">
      <c r="A2184" s="4">
        <v>2179</v>
      </c>
      <c r="F2184" s="51" t="s">
        <v>67</v>
      </c>
      <c r="G2184" s="36">
        <v>28451</v>
      </c>
      <c r="L2184" s="4">
        <v>12</v>
      </c>
      <c r="M2184" s="4">
        <v>2</v>
      </c>
      <c r="N2184" s="4">
        <v>59</v>
      </c>
      <c r="O2184" s="4" t="s">
        <v>68</v>
      </c>
      <c r="P2184" s="37">
        <f t="shared" si="61"/>
        <v>5059</v>
      </c>
      <c r="R2184" s="43">
        <v>100</v>
      </c>
      <c r="BE2184" s="46">
        <v>505900</v>
      </c>
      <c r="BH2184" s="4">
        <v>50</v>
      </c>
      <c r="BI2184" s="49">
        <v>0</v>
      </c>
      <c r="BJ2184" s="4">
        <v>0.01</v>
      </c>
    </row>
    <row r="2185" spans="1:62" ht="15" x14ac:dyDescent="0.25">
      <c r="A2185" s="4">
        <v>2180</v>
      </c>
      <c r="F2185" s="51" t="s">
        <v>67</v>
      </c>
      <c r="G2185" s="36">
        <v>37100</v>
      </c>
      <c r="L2185" s="4">
        <v>2</v>
      </c>
      <c r="M2185" s="4">
        <v>0</v>
      </c>
      <c r="N2185" s="4">
        <v>28</v>
      </c>
      <c r="O2185" s="4" t="s">
        <v>68</v>
      </c>
      <c r="P2185" s="37">
        <f t="shared" si="61"/>
        <v>828</v>
      </c>
      <c r="R2185" s="43">
        <v>190</v>
      </c>
      <c r="BE2185" s="46">
        <v>157320</v>
      </c>
      <c r="BH2185" s="4">
        <v>50</v>
      </c>
      <c r="BI2185" s="49">
        <v>0</v>
      </c>
      <c r="BJ2185" s="4">
        <v>0.01</v>
      </c>
    </row>
    <row r="2186" spans="1:62" ht="15" x14ac:dyDescent="0.25">
      <c r="A2186" s="4">
        <v>2181</v>
      </c>
      <c r="F2186" s="51" t="s">
        <v>67</v>
      </c>
      <c r="G2186" s="36">
        <v>48536</v>
      </c>
      <c r="L2186" s="4">
        <v>6</v>
      </c>
      <c r="M2186" s="4">
        <v>2</v>
      </c>
      <c r="N2186" s="4">
        <v>72.3</v>
      </c>
      <c r="O2186" s="4" t="s">
        <v>68</v>
      </c>
      <c r="P2186" s="37">
        <f t="shared" si="61"/>
        <v>2672.3</v>
      </c>
      <c r="R2186" s="43">
        <v>200</v>
      </c>
      <c r="BE2186" s="46">
        <v>534460</v>
      </c>
      <c r="BH2186" s="4">
        <v>50</v>
      </c>
      <c r="BI2186" s="49">
        <v>0</v>
      </c>
      <c r="BJ2186" s="4">
        <v>0.01</v>
      </c>
    </row>
    <row r="2187" spans="1:62" ht="15" x14ac:dyDescent="0.25">
      <c r="A2187" s="4">
        <v>2182</v>
      </c>
      <c r="F2187" s="51" t="s">
        <v>67</v>
      </c>
      <c r="G2187" s="36">
        <v>32990</v>
      </c>
      <c r="L2187" s="4">
        <v>5</v>
      </c>
      <c r="M2187" s="4">
        <v>0</v>
      </c>
      <c r="N2187" s="4">
        <v>9</v>
      </c>
      <c r="O2187" s="4" t="s">
        <v>68</v>
      </c>
      <c r="P2187" s="37">
        <f t="shared" si="61"/>
        <v>2009</v>
      </c>
      <c r="R2187" s="43">
        <v>100</v>
      </c>
      <c r="BE2187" s="46">
        <v>200900</v>
      </c>
      <c r="BH2187" s="4">
        <v>50</v>
      </c>
      <c r="BI2187" s="49">
        <v>0</v>
      </c>
      <c r="BJ2187" s="4">
        <v>0.01</v>
      </c>
    </row>
    <row r="2188" spans="1:62" ht="15" x14ac:dyDescent="0.25">
      <c r="A2188" s="4">
        <v>2183</v>
      </c>
      <c r="F2188" s="51" t="s">
        <v>67</v>
      </c>
      <c r="G2188" s="36">
        <v>37441</v>
      </c>
      <c r="L2188" s="4">
        <v>6</v>
      </c>
      <c r="M2188" s="4">
        <v>0</v>
      </c>
      <c r="N2188" s="4">
        <v>7</v>
      </c>
      <c r="O2188" s="4" t="s">
        <v>68</v>
      </c>
      <c r="P2188" s="37">
        <f t="shared" si="61"/>
        <v>2407</v>
      </c>
      <c r="R2188" s="43">
        <v>150</v>
      </c>
      <c r="BE2188" s="46">
        <v>361050</v>
      </c>
      <c r="BH2188" s="4">
        <v>50</v>
      </c>
      <c r="BI2188" s="49">
        <v>0</v>
      </c>
      <c r="BJ2188" s="4">
        <v>0.01</v>
      </c>
    </row>
    <row r="2189" spans="1:62" ht="15" x14ac:dyDescent="0.25">
      <c r="A2189" s="4">
        <v>2184</v>
      </c>
      <c r="F2189" s="51" t="s">
        <v>67</v>
      </c>
      <c r="G2189" s="36">
        <v>46109</v>
      </c>
      <c r="L2189" s="4">
        <v>2</v>
      </c>
      <c r="M2189" s="4">
        <v>3</v>
      </c>
      <c r="N2189" s="4">
        <v>6.3</v>
      </c>
      <c r="O2189" s="4" t="s">
        <v>68</v>
      </c>
      <c r="P2189" s="37">
        <f t="shared" si="61"/>
        <v>1106.3</v>
      </c>
      <c r="R2189" s="43">
        <v>100</v>
      </c>
      <c r="BE2189" s="46">
        <v>110630</v>
      </c>
      <c r="BH2189" s="4">
        <v>50</v>
      </c>
      <c r="BI2189" s="49">
        <v>0</v>
      </c>
      <c r="BJ2189" s="4">
        <v>0.01</v>
      </c>
    </row>
    <row r="2190" spans="1:62" ht="15" x14ac:dyDescent="0.25">
      <c r="A2190" s="4">
        <v>2185</v>
      </c>
      <c r="F2190" s="51" t="s">
        <v>67</v>
      </c>
      <c r="G2190" s="36">
        <v>57227</v>
      </c>
      <c r="L2190" s="4">
        <v>3</v>
      </c>
      <c r="M2190" s="4">
        <v>2</v>
      </c>
      <c r="N2190" s="4">
        <v>31.4</v>
      </c>
      <c r="O2190" s="4" t="s">
        <v>68</v>
      </c>
      <c r="P2190" s="37">
        <f t="shared" si="61"/>
        <v>1431.4</v>
      </c>
      <c r="R2190" s="43">
        <v>130</v>
      </c>
      <c r="BE2190" s="46">
        <v>186082</v>
      </c>
      <c r="BH2190" s="4">
        <v>50</v>
      </c>
      <c r="BI2190" s="49">
        <v>0</v>
      </c>
      <c r="BJ2190" s="4">
        <v>0.01</v>
      </c>
    </row>
    <row r="2191" spans="1:62" ht="15" x14ac:dyDescent="0.25">
      <c r="A2191" s="4">
        <v>2186</v>
      </c>
      <c r="F2191" s="51" t="s">
        <v>67</v>
      </c>
      <c r="G2191" s="36">
        <v>26643</v>
      </c>
      <c r="L2191" s="4">
        <v>0</v>
      </c>
      <c r="M2191" s="4">
        <v>1</v>
      </c>
      <c r="N2191" s="4">
        <v>12</v>
      </c>
      <c r="O2191" s="4" t="s">
        <v>68</v>
      </c>
      <c r="P2191" s="37">
        <f t="shared" si="61"/>
        <v>112</v>
      </c>
      <c r="R2191" s="43">
        <v>350</v>
      </c>
      <c r="BE2191" s="46">
        <v>39200</v>
      </c>
      <c r="BH2191" s="4">
        <v>50</v>
      </c>
      <c r="BI2191" s="49">
        <v>0</v>
      </c>
      <c r="BJ2191" s="4">
        <v>0.01</v>
      </c>
    </row>
    <row r="2192" spans="1:62" ht="15" x14ac:dyDescent="0.25">
      <c r="A2192" s="4">
        <v>2187</v>
      </c>
      <c r="F2192" s="51" t="s">
        <v>67</v>
      </c>
      <c r="G2192" s="36">
        <v>37503</v>
      </c>
      <c r="L2192" s="4">
        <v>5</v>
      </c>
      <c r="M2192" s="4">
        <v>0</v>
      </c>
      <c r="N2192" s="4">
        <v>55</v>
      </c>
      <c r="O2192" s="4" t="s">
        <v>68</v>
      </c>
      <c r="P2192" s="37">
        <f t="shared" si="61"/>
        <v>2055</v>
      </c>
      <c r="R2192" s="43">
        <v>100</v>
      </c>
      <c r="BE2192" s="46">
        <v>205500</v>
      </c>
      <c r="BH2192" s="4">
        <v>50</v>
      </c>
      <c r="BI2192" s="49">
        <v>0</v>
      </c>
      <c r="BJ2192" s="4">
        <v>0.01</v>
      </c>
    </row>
    <row r="2193" spans="1:62" ht="15" x14ac:dyDescent="0.25">
      <c r="A2193" s="4">
        <v>2188</v>
      </c>
      <c r="F2193" s="51" t="s">
        <v>67</v>
      </c>
      <c r="G2193" s="36">
        <v>19094</v>
      </c>
      <c r="L2193" s="4">
        <v>5</v>
      </c>
      <c r="M2193" s="4">
        <v>2</v>
      </c>
      <c r="N2193" s="4">
        <v>6</v>
      </c>
      <c r="O2193" s="4" t="s">
        <v>68</v>
      </c>
      <c r="P2193" s="37">
        <f t="shared" si="61"/>
        <v>2206</v>
      </c>
      <c r="R2193" s="43">
        <v>170</v>
      </c>
      <c r="BE2193" s="46">
        <v>375020</v>
      </c>
      <c r="BH2193" s="4">
        <v>50</v>
      </c>
      <c r="BI2193" s="49">
        <v>0</v>
      </c>
      <c r="BJ2193" s="4">
        <v>0.01</v>
      </c>
    </row>
    <row r="2194" spans="1:62" ht="15" x14ac:dyDescent="0.25">
      <c r="A2194" s="4">
        <v>2189</v>
      </c>
      <c r="F2194" s="51" t="s">
        <v>67</v>
      </c>
      <c r="G2194" s="36">
        <v>29187</v>
      </c>
      <c r="L2194" s="4">
        <v>8</v>
      </c>
      <c r="M2194" s="4">
        <v>1</v>
      </c>
      <c r="N2194" s="4">
        <v>41</v>
      </c>
      <c r="O2194" s="4" t="s">
        <v>68</v>
      </c>
      <c r="P2194" s="37">
        <f t="shared" si="61"/>
        <v>3341</v>
      </c>
      <c r="R2194" s="43">
        <v>190</v>
      </c>
      <c r="BE2194" s="46">
        <v>634790</v>
      </c>
      <c r="BH2194" s="4">
        <v>50</v>
      </c>
      <c r="BI2194" s="49">
        <v>0</v>
      </c>
      <c r="BJ2194" s="4">
        <v>0.01</v>
      </c>
    </row>
    <row r="2195" spans="1:62" ht="15" x14ac:dyDescent="0.25">
      <c r="A2195" s="4">
        <v>2190</v>
      </c>
      <c r="F2195" s="51" t="s">
        <v>67</v>
      </c>
      <c r="G2195" s="36">
        <v>17585</v>
      </c>
      <c r="L2195" s="4">
        <v>2</v>
      </c>
      <c r="M2195" s="4">
        <v>0</v>
      </c>
      <c r="N2195" s="4">
        <v>42.8</v>
      </c>
      <c r="O2195" s="4" t="s">
        <v>68</v>
      </c>
      <c r="P2195" s="37">
        <f t="shared" si="61"/>
        <v>842.8</v>
      </c>
      <c r="R2195" s="43">
        <v>220</v>
      </c>
      <c r="BE2195" s="46">
        <v>185416</v>
      </c>
      <c r="BH2195" s="4">
        <v>50</v>
      </c>
      <c r="BI2195" s="49">
        <v>0</v>
      </c>
      <c r="BJ2195" s="4">
        <v>0.01</v>
      </c>
    </row>
    <row r="2196" spans="1:62" ht="15" x14ac:dyDescent="0.25">
      <c r="A2196" s="4">
        <v>2191</v>
      </c>
      <c r="F2196" s="51" t="s">
        <v>67</v>
      </c>
      <c r="G2196" s="36">
        <v>41459</v>
      </c>
      <c r="L2196" s="4">
        <v>5</v>
      </c>
      <c r="M2196" s="4">
        <v>3</v>
      </c>
      <c r="N2196" s="4">
        <v>16.600000000000001</v>
      </c>
      <c r="O2196" s="4" t="s">
        <v>68</v>
      </c>
      <c r="P2196" s="37">
        <f t="shared" si="61"/>
        <v>2316.6</v>
      </c>
      <c r="R2196" s="43">
        <v>130</v>
      </c>
      <c r="BE2196" s="46">
        <v>301158</v>
      </c>
      <c r="BH2196" s="4">
        <v>50</v>
      </c>
      <c r="BI2196" s="49">
        <v>0</v>
      </c>
      <c r="BJ2196" s="4">
        <v>0.01</v>
      </c>
    </row>
    <row r="2197" spans="1:62" ht="15" x14ac:dyDescent="0.25">
      <c r="A2197" s="4">
        <v>2192</v>
      </c>
      <c r="F2197" s="51" t="s">
        <v>67</v>
      </c>
      <c r="G2197" s="36">
        <v>56064</v>
      </c>
      <c r="L2197" s="4">
        <v>3</v>
      </c>
      <c r="M2197" s="4">
        <v>3</v>
      </c>
      <c r="N2197" s="4">
        <v>27.3</v>
      </c>
      <c r="O2197" s="4" t="s">
        <v>68</v>
      </c>
      <c r="P2197" s="37">
        <f t="shared" si="61"/>
        <v>1527.3</v>
      </c>
      <c r="R2197" s="43">
        <v>130</v>
      </c>
      <c r="BE2197" s="46">
        <v>198549</v>
      </c>
      <c r="BH2197" s="4">
        <v>50</v>
      </c>
      <c r="BI2197" s="49">
        <v>0</v>
      </c>
      <c r="BJ2197" s="4">
        <v>0.01</v>
      </c>
    </row>
    <row r="2198" spans="1:62" ht="15" x14ac:dyDescent="0.25">
      <c r="A2198" s="4">
        <v>2193</v>
      </c>
      <c r="F2198" s="51" t="s">
        <v>67</v>
      </c>
      <c r="G2198" s="36">
        <v>56065</v>
      </c>
      <c r="L2198" s="4">
        <v>1</v>
      </c>
      <c r="M2198" s="4">
        <v>2</v>
      </c>
      <c r="N2198" s="4">
        <v>59.6</v>
      </c>
      <c r="O2198" s="4" t="s">
        <v>68</v>
      </c>
      <c r="P2198" s="37">
        <f t="shared" si="61"/>
        <v>659.6</v>
      </c>
      <c r="R2198" s="43">
        <v>130</v>
      </c>
      <c r="BE2198" s="46">
        <v>85748</v>
      </c>
      <c r="BH2198" s="4">
        <v>50</v>
      </c>
      <c r="BI2198" s="49">
        <v>0</v>
      </c>
      <c r="BJ2198" s="4">
        <v>0.01</v>
      </c>
    </row>
    <row r="2199" spans="1:62" ht="15" x14ac:dyDescent="0.25">
      <c r="A2199" s="4">
        <v>2194</v>
      </c>
      <c r="F2199" s="51" t="s">
        <v>67</v>
      </c>
      <c r="G2199" s="36">
        <v>56066</v>
      </c>
      <c r="L2199" s="4">
        <v>1</v>
      </c>
      <c r="M2199" s="4">
        <v>1</v>
      </c>
      <c r="N2199" s="4">
        <v>1.3</v>
      </c>
      <c r="O2199" s="4" t="s">
        <v>68</v>
      </c>
      <c r="P2199" s="37">
        <f t="shared" si="61"/>
        <v>501.3</v>
      </c>
      <c r="R2199" s="43">
        <v>200</v>
      </c>
      <c r="BE2199" s="46">
        <v>100260</v>
      </c>
      <c r="BH2199" s="4">
        <v>50</v>
      </c>
      <c r="BI2199" s="49">
        <v>0</v>
      </c>
      <c r="BJ2199" s="4">
        <v>0.01</v>
      </c>
    </row>
    <row r="2200" spans="1:62" ht="15" x14ac:dyDescent="0.25">
      <c r="A2200" s="4">
        <v>2195</v>
      </c>
      <c r="F2200" s="51" t="s">
        <v>67</v>
      </c>
      <c r="G2200" s="36">
        <v>26515</v>
      </c>
      <c r="L2200" s="4">
        <v>12</v>
      </c>
      <c r="M2200" s="4">
        <v>0</v>
      </c>
      <c r="N2200" s="4">
        <v>90</v>
      </c>
      <c r="O2200" s="4" t="s">
        <v>68</v>
      </c>
      <c r="P2200" s="37">
        <f t="shared" si="61"/>
        <v>4890</v>
      </c>
      <c r="R2200" s="43">
        <v>190</v>
      </c>
      <c r="BE2200" s="46">
        <v>929100</v>
      </c>
      <c r="BH2200" s="4">
        <v>50</v>
      </c>
      <c r="BI2200" s="49">
        <v>0</v>
      </c>
      <c r="BJ2200" s="4">
        <v>0.01</v>
      </c>
    </row>
    <row r="2201" spans="1:62" ht="15" x14ac:dyDescent="0.25">
      <c r="A2201" s="4">
        <v>2196</v>
      </c>
      <c r="F2201" s="51" t="s">
        <v>67</v>
      </c>
      <c r="G2201" s="36">
        <v>27147</v>
      </c>
      <c r="L2201" s="4">
        <v>4</v>
      </c>
      <c r="M2201" s="4">
        <v>0</v>
      </c>
      <c r="N2201" s="4">
        <v>95</v>
      </c>
      <c r="O2201" s="4" t="s">
        <v>68</v>
      </c>
      <c r="P2201" s="37">
        <f t="shared" si="61"/>
        <v>1695</v>
      </c>
      <c r="R2201" s="43">
        <v>150</v>
      </c>
      <c r="BE2201" s="46">
        <v>254250</v>
      </c>
      <c r="BH2201" s="4">
        <v>50</v>
      </c>
      <c r="BI2201" s="49">
        <v>0</v>
      </c>
      <c r="BJ2201" s="4">
        <v>0.01</v>
      </c>
    </row>
    <row r="2202" spans="1:62" ht="15" x14ac:dyDescent="0.25">
      <c r="A2202" s="4">
        <v>2197</v>
      </c>
      <c r="F2202" s="51" t="s">
        <v>67</v>
      </c>
      <c r="G2202" s="36">
        <v>22353</v>
      </c>
      <c r="L2202" s="4">
        <v>0</v>
      </c>
      <c r="M2202" s="4">
        <v>3</v>
      </c>
      <c r="N2202" s="4">
        <v>0</v>
      </c>
      <c r="O2202" s="4" t="s">
        <v>68</v>
      </c>
      <c r="P2202" s="37">
        <f t="shared" si="61"/>
        <v>300</v>
      </c>
      <c r="R2202" s="43">
        <v>100</v>
      </c>
      <c r="BE2202" s="46">
        <v>30000</v>
      </c>
      <c r="BH2202" s="4">
        <v>50</v>
      </c>
      <c r="BI2202" s="49">
        <v>0</v>
      </c>
      <c r="BJ2202" s="4">
        <v>0.01</v>
      </c>
    </row>
    <row r="2203" spans="1:62" ht="15" x14ac:dyDescent="0.25">
      <c r="A2203" s="4">
        <v>2198</v>
      </c>
      <c r="F2203" s="51" t="s">
        <v>67</v>
      </c>
      <c r="G2203" s="36">
        <v>40809</v>
      </c>
      <c r="L2203" s="4">
        <v>4</v>
      </c>
      <c r="M2203" s="4">
        <v>2</v>
      </c>
      <c r="N2203" s="4">
        <v>73</v>
      </c>
      <c r="O2203" s="4" t="s">
        <v>68</v>
      </c>
      <c r="P2203" s="37">
        <f t="shared" si="61"/>
        <v>1873</v>
      </c>
      <c r="R2203" s="43">
        <v>130</v>
      </c>
      <c r="BE2203" s="46">
        <v>243490</v>
      </c>
      <c r="BH2203" s="4">
        <v>50</v>
      </c>
      <c r="BI2203" s="49">
        <v>0</v>
      </c>
      <c r="BJ2203" s="4">
        <v>0.01</v>
      </c>
    </row>
    <row r="2204" spans="1:62" ht="15" x14ac:dyDescent="0.25">
      <c r="A2204" s="4">
        <v>2199</v>
      </c>
      <c r="F2204" s="51" t="s">
        <v>67</v>
      </c>
      <c r="G2204" s="36">
        <v>44088</v>
      </c>
      <c r="L2204" s="4">
        <v>6</v>
      </c>
      <c r="M2204" s="4">
        <v>0</v>
      </c>
      <c r="N2204" s="4">
        <v>0</v>
      </c>
      <c r="O2204" s="4" t="s">
        <v>68</v>
      </c>
      <c r="P2204" s="37">
        <f t="shared" si="61"/>
        <v>2400</v>
      </c>
      <c r="R2204" s="43">
        <v>80</v>
      </c>
      <c r="BE2204" s="46">
        <v>192000</v>
      </c>
      <c r="BH2204" s="4">
        <v>50</v>
      </c>
      <c r="BI2204" s="49">
        <v>0</v>
      </c>
      <c r="BJ2204" s="4">
        <v>0.01</v>
      </c>
    </row>
    <row r="2205" spans="1:62" ht="15" x14ac:dyDescent="0.25">
      <c r="A2205" s="4">
        <v>2200</v>
      </c>
      <c r="F2205" s="51" t="s">
        <v>67</v>
      </c>
      <c r="G2205" s="36">
        <v>33690</v>
      </c>
      <c r="L2205" s="4">
        <v>3</v>
      </c>
      <c r="M2205" s="4">
        <v>1</v>
      </c>
      <c r="N2205" s="4">
        <v>73</v>
      </c>
      <c r="O2205" s="4" t="s">
        <v>68</v>
      </c>
      <c r="P2205" s="37">
        <f t="shared" si="61"/>
        <v>1373</v>
      </c>
      <c r="R2205" s="43">
        <v>100</v>
      </c>
      <c r="BE2205" s="46">
        <v>137300</v>
      </c>
      <c r="BH2205" s="4">
        <v>50</v>
      </c>
      <c r="BI2205" s="49">
        <v>0</v>
      </c>
      <c r="BJ2205" s="4">
        <v>0.01</v>
      </c>
    </row>
    <row r="2206" spans="1:62" ht="15" x14ac:dyDescent="0.25">
      <c r="A2206" s="4">
        <v>2201</v>
      </c>
      <c r="F2206" s="51" t="s">
        <v>67</v>
      </c>
      <c r="G2206" s="36">
        <v>43603</v>
      </c>
      <c r="L2206" s="4">
        <v>3</v>
      </c>
      <c r="M2206" s="4">
        <v>2</v>
      </c>
      <c r="N2206" s="4">
        <v>37.299999999999997</v>
      </c>
      <c r="O2206" s="4" t="s">
        <v>68</v>
      </c>
      <c r="P2206" s="37">
        <f t="shared" si="61"/>
        <v>1437.3</v>
      </c>
      <c r="R2206" s="43">
        <v>100</v>
      </c>
      <c r="BE2206" s="46">
        <v>143730</v>
      </c>
      <c r="BH2206" s="4">
        <v>50</v>
      </c>
      <c r="BI2206" s="49">
        <v>0</v>
      </c>
      <c r="BJ2206" s="4">
        <v>0.01</v>
      </c>
    </row>
    <row r="2207" spans="1:62" ht="15" x14ac:dyDescent="0.25">
      <c r="A2207" s="4">
        <v>2202</v>
      </c>
      <c r="F2207" s="51" t="s">
        <v>67</v>
      </c>
      <c r="G2207" s="36">
        <v>17593</v>
      </c>
      <c r="L2207" s="4">
        <v>7</v>
      </c>
      <c r="M2207" s="4">
        <v>2</v>
      </c>
      <c r="N2207" s="4">
        <v>89.9</v>
      </c>
      <c r="O2207" s="4" t="s">
        <v>68</v>
      </c>
      <c r="P2207" s="37">
        <f t="shared" si="61"/>
        <v>3089.9</v>
      </c>
      <c r="R2207" s="43">
        <v>100</v>
      </c>
      <c r="BE2207" s="46">
        <v>308990</v>
      </c>
      <c r="BH2207" s="4">
        <v>50</v>
      </c>
      <c r="BI2207" s="49">
        <v>0</v>
      </c>
      <c r="BJ2207" s="4">
        <v>0.01</v>
      </c>
    </row>
    <row r="2208" spans="1:62" ht="15" x14ac:dyDescent="0.25">
      <c r="A2208" s="4">
        <v>2203</v>
      </c>
      <c r="F2208" s="51" t="s">
        <v>67</v>
      </c>
      <c r="G2208" s="36">
        <v>56587</v>
      </c>
      <c r="L2208" s="4">
        <v>7</v>
      </c>
      <c r="M2208" s="4">
        <v>2</v>
      </c>
      <c r="N2208" s="4">
        <v>89.7</v>
      </c>
      <c r="O2208" s="4" t="s">
        <v>68</v>
      </c>
      <c r="P2208" s="37">
        <f t="shared" si="61"/>
        <v>3089.7</v>
      </c>
      <c r="R2208" s="43">
        <v>100</v>
      </c>
      <c r="BE2208" s="46">
        <v>308970</v>
      </c>
      <c r="BH2208" s="4">
        <v>50</v>
      </c>
      <c r="BI2208" s="49">
        <v>0</v>
      </c>
      <c r="BJ2208" s="4">
        <v>0.01</v>
      </c>
    </row>
    <row r="2209" spans="1:62" ht="15" x14ac:dyDescent="0.25">
      <c r="A2209" s="4">
        <v>2204</v>
      </c>
      <c r="F2209" s="51" t="s">
        <v>67</v>
      </c>
      <c r="G2209" s="36">
        <v>46393</v>
      </c>
      <c r="L2209" s="4">
        <v>5</v>
      </c>
      <c r="M2209" s="4">
        <v>1</v>
      </c>
      <c r="N2209" s="4">
        <v>35.700000000000003</v>
      </c>
      <c r="O2209" s="4" t="s">
        <v>68</v>
      </c>
      <c r="P2209" s="37">
        <f t="shared" si="61"/>
        <v>2135.6999999999998</v>
      </c>
      <c r="R2209" s="43">
        <v>80</v>
      </c>
      <c r="BE2209" s="46">
        <v>170856</v>
      </c>
      <c r="BH2209" s="4">
        <v>50</v>
      </c>
      <c r="BI2209" s="49">
        <v>0</v>
      </c>
      <c r="BJ2209" s="4">
        <v>0.01</v>
      </c>
    </row>
    <row r="2210" spans="1:62" ht="15" x14ac:dyDescent="0.25">
      <c r="A2210" s="4">
        <v>2205</v>
      </c>
      <c r="F2210" s="51" t="s">
        <v>67</v>
      </c>
      <c r="G2210" s="36">
        <v>26311</v>
      </c>
      <c r="L2210" s="4">
        <v>6</v>
      </c>
      <c r="M2210" s="4">
        <v>1</v>
      </c>
      <c r="N2210" s="4">
        <v>20.5</v>
      </c>
      <c r="O2210" s="4" t="s">
        <v>68</v>
      </c>
      <c r="P2210" s="37">
        <f t="shared" si="61"/>
        <v>2520.5</v>
      </c>
      <c r="R2210" s="43">
        <v>180</v>
      </c>
      <c r="BE2210" s="46">
        <v>453690</v>
      </c>
      <c r="BH2210" s="4">
        <v>50</v>
      </c>
      <c r="BI2210" s="49">
        <v>0</v>
      </c>
      <c r="BJ2210" s="4">
        <v>0.01</v>
      </c>
    </row>
    <row r="2211" spans="1:62" ht="15" x14ac:dyDescent="0.25">
      <c r="A2211" s="4">
        <v>2206</v>
      </c>
      <c r="F2211" s="51" t="s">
        <v>67</v>
      </c>
      <c r="G2211" s="36">
        <v>27703</v>
      </c>
      <c r="L2211" s="4">
        <v>13</v>
      </c>
      <c r="M2211" s="4">
        <v>1</v>
      </c>
      <c r="N2211" s="4">
        <v>69</v>
      </c>
      <c r="O2211" s="4" t="s">
        <v>68</v>
      </c>
      <c r="P2211" s="37">
        <f t="shared" si="61"/>
        <v>5369</v>
      </c>
      <c r="R2211" s="43">
        <v>130</v>
      </c>
      <c r="BE2211" s="46">
        <v>697970</v>
      </c>
      <c r="BH2211" s="4">
        <v>50</v>
      </c>
      <c r="BI2211" s="49">
        <v>0</v>
      </c>
      <c r="BJ2211" s="4">
        <v>0.01</v>
      </c>
    </row>
    <row r="2212" spans="1:62" ht="15" x14ac:dyDescent="0.25">
      <c r="A2212" s="4">
        <v>2207</v>
      </c>
      <c r="F2212" s="51" t="s">
        <v>67</v>
      </c>
      <c r="G2212" s="36">
        <v>22313</v>
      </c>
      <c r="L2212" s="4">
        <v>7</v>
      </c>
      <c r="M2212" s="4">
        <v>3</v>
      </c>
      <c r="N2212" s="4">
        <v>90</v>
      </c>
      <c r="O2212" s="4" t="s">
        <v>68</v>
      </c>
      <c r="P2212" s="37">
        <f t="shared" si="61"/>
        <v>3190</v>
      </c>
      <c r="R2212" s="43">
        <v>100</v>
      </c>
      <c r="BE2212" s="46">
        <v>319000</v>
      </c>
      <c r="BH2212" s="4">
        <v>50</v>
      </c>
      <c r="BI2212" s="49">
        <v>0</v>
      </c>
      <c r="BJ2212" s="4">
        <v>0.01</v>
      </c>
    </row>
    <row r="2213" spans="1:62" ht="15" x14ac:dyDescent="0.25">
      <c r="A2213" s="4">
        <v>2208</v>
      </c>
      <c r="F2213" s="51" t="s">
        <v>67</v>
      </c>
      <c r="G2213" s="36">
        <v>21599</v>
      </c>
      <c r="L2213" s="4">
        <v>5</v>
      </c>
      <c r="M2213" s="4">
        <v>0</v>
      </c>
      <c r="N2213" s="4">
        <v>43.2</v>
      </c>
      <c r="O2213" s="4" t="s">
        <v>68</v>
      </c>
      <c r="P2213" s="37">
        <f t="shared" si="61"/>
        <v>2043.2</v>
      </c>
      <c r="R2213" s="43">
        <v>80</v>
      </c>
      <c r="BE2213" s="46">
        <v>163456</v>
      </c>
      <c r="BH2213" s="4">
        <v>50</v>
      </c>
      <c r="BI2213" s="49">
        <v>0</v>
      </c>
      <c r="BJ2213" s="4">
        <v>0.01</v>
      </c>
    </row>
    <row r="2214" spans="1:62" ht="15" x14ac:dyDescent="0.25">
      <c r="A2214" s="4">
        <v>2209</v>
      </c>
      <c r="F2214" s="51" t="s">
        <v>67</v>
      </c>
      <c r="G2214" s="36">
        <v>28484</v>
      </c>
      <c r="L2214" s="4">
        <v>0</v>
      </c>
      <c r="M2214" s="4">
        <v>0</v>
      </c>
      <c r="N2214" s="4">
        <v>40</v>
      </c>
      <c r="O2214" s="4" t="s">
        <v>68</v>
      </c>
      <c r="P2214" s="37">
        <f t="shared" si="61"/>
        <v>40</v>
      </c>
      <c r="R2214" s="43">
        <v>350</v>
      </c>
      <c r="BE2214" s="46">
        <v>14000</v>
      </c>
      <c r="BH2214" s="4">
        <v>50</v>
      </c>
      <c r="BI2214" s="49">
        <v>0</v>
      </c>
      <c r="BJ2214" s="4">
        <v>0.01</v>
      </c>
    </row>
    <row r="2215" spans="1:62" ht="15" x14ac:dyDescent="0.25">
      <c r="A2215" s="4">
        <v>2210</v>
      </c>
      <c r="F2215" s="51" t="s">
        <v>67</v>
      </c>
      <c r="G2215" s="36">
        <v>29464</v>
      </c>
      <c r="L2215" s="4">
        <v>4</v>
      </c>
      <c r="M2215" s="4">
        <v>3</v>
      </c>
      <c r="N2215" s="4">
        <v>9</v>
      </c>
      <c r="O2215" s="4" t="s">
        <v>68</v>
      </c>
      <c r="P2215" s="37">
        <f t="shared" si="61"/>
        <v>1909</v>
      </c>
      <c r="R2215" s="43">
        <v>100</v>
      </c>
      <c r="BE2215" s="46">
        <v>190900</v>
      </c>
      <c r="BH2215" s="4">
        <v>50</v>
      </c>
      <c r="BI2215" s="49">
        <v>0</v>
      </c>
      <c r="BJ2215" s="4">
        <v>0.01</v>
      </c>
    </row>
    <row r="2216" spans="1:62" ht="15" x14ac:dyDescent="0.25">
      <c r="A2216" s="4">
        <v>2211</v>
      </c>
      <c r="F2216" s="51" t="s">
        <v>67</v>
      </c>
      <c r="G2216" s="36">
        <v>26688</v>
      </c>
      <c r="L2216" s="4">
        <v>5</v>
      </c>
      <c r="M2216" s="4">
        <v>0</v>
      </c>
      <c r="N2216" s="4">
        <v>40</v>
      </c>
      <c r="O2216" s="4" t="s">
        <v>68</v>
      </c>
      <c r="P2216" s="37">
        <f t="shared" si="61"/>
        <v>2040</v>
      </c>
      <c r="R2216" s="43">
        <v>100</v>
      </c>
      <c r="BE2216" s="46">
        <v>204000</v>
      </c>
      <c r="BH2216" s="4">
        <v>50</v>
      </c>
      <c r="BI2216" s="49">
        <v>0</v>
      </c>
      <c r="BJ2216" s="4">
        <v>0.01</v>
      </c>
    </row>
    <row r="2217" spans="1:62" ht="15" x14ac:dyDescent="0.25">
      <c r="A2217" s="4">
        <v>2212</v>
      </c>
      <c r="F2217" s="51" t="s">
        <v>67</v>
      </c>
      <c r="G2217" s="36">
        <v>43850</v>
      </c>
      <c r="L2217" s="4">
        <v>14</v>
      </c>
      <c r="M2217" s="4">
        <v>0</v>
      </c>
      <c r="N2217" s="4">
        <v>40.200000000000003</v>
      </c>
      <c r="O2217" s="4" t="s">
        <v>68</v>
      </c>
      <c r="P2217" s="37">
        <f t="shared" si="61"/>
        <v>5640.2</v>
      </c>
      <c r="R2217" s="43">
        <v>100</v>
      </c>
      <c r="BE2217" s="46">
        <v>564020</v>
      </c>
      <c r="BH2217" s="4">
        <v>50</v>
      </c>
      <c r="BI2217" s="49">
        <v>0</v>
      </c>
      <c r="BJ2217" s="4">
        <v>0.01</v>
      </c>
    </row>
    <row r="2218" spans="1:62" ht="15" x14ac:dyDescent="0.25">
      <c r="A2218" s="4">
        <v>2213</v>
      </c>
      <c r="F2218" s="51" t="s">
        <v>67</v>
      </c>
      <c r="G2218" s="36">
        <v>41540</v>
      </c>
      <c r="L2218" s="4">
        <v>1</v>
      </c>
      <c r="M2218" s="4">
        <v>1</v>
      </c>
      <c r="N2218" s="4">
        <v>25.3</v>
      </c>
      <c r="O2218" s="4" t="s">
        <v>68</v>
      </c>
      <c r="P2218" s="37">
        <f t="shared" si="61"/>
        <v>525.29999999999995</v>
      </c>
      <c r="R2218" s="43">
        <v>130</v>
      </c>
      <c r="BE2218" s="46">
        <v>68289</v>
      </c>
      <c r="BH2218" s="4">
        <v>50</v>
      </c>
      <c r="BI2218" s="49">
        <v>0</v>
      </c>
      <c r="BJ2218" s="4">
        <v>0.01</v>
      </c>
    </row>
    <row r="2219" spans="1:62" ht="15" x14ac:dyDescent="0.25">
      <c r="A2219" s="4">
        <v>2214</v>
      </c>
      <c r="F2219" s="51" t="s">
        <v>67</v>
      </c>
      <c r="G2219" s="36">
        <v>25054</v>
      </c>
      <c r="L2219" s="4">
        <v>13</v>
      </c>
      <c r="M2219" s="4">
        <v>3</v>
      </c>
      <c r="N2219" s="4">
        <v>30</v>
      </c>
      <c r="O2219" s="4" t="s">
        <v>68</v>
      </c>
      <c r="P2219" s="37">
        <f t="shared" si="61"/>
        <v>5530</v>
      </c>
      <c r="R2219" s="43">
        <v>80</v>
      </c>
      <c r="BE2219" s="46">
        <v>442400</v>
      </c>
      <c r="BH2219" s="4">
        <v>50</v>
      </c>
      <c r="BI2219" s="49">
        <v>0</v>
      </c>
      <c r="BJ2219" s="4">
        <v>0.01</v>
      </c>
    </row>
    <row r="2220" spans="1:62" ht="15" x14ac:dyDescent="0.25">
      <c r="A2220" s="4">
        <v>2215</v>
      </c>
      <c r="F2220" s="51" t="s">
        <v>67</v>
      </c>
      <c r="G2220" s="36">
        <v>32879</v>
      </c>
      <c r="L2220" s="4">
        <v>4</v>
      </c>
      <c r="M2220" s="4">
        <v>2</v>
      </c>
      <c r="N2220" s="4">
        <v>91.6</v>
      </c>
      <c r="O2220" s="4" t="s">
        <v>68</v>
      </c>
      <c r="P2220" s="37">
        <f t="shared" si="61"/>
        <v>1891.6</v>
      </c>
      <c r="R2220" s="43">
        <v>80</v>
      </c>
      <c r="BE2220" s="46">
        <v>151328</v>
      </c>
      <c r="BH2220" s="4">
        <v>50</v>
      </c>
      <c r="BI2220" s="49">
        <v>0</v>
      </c>
      <c r="BJ2220" s="4">
        <v>0.01</v>
      </c>
    </row>
    <row r="2221" spans="1:62" ht="15" x14ac:dyDescent="0.25">
      <c r="A2221" s="4">
        <v>2216</v>
      </c>
      <c r="F2221" s="51" t="s">
        <v>67</v>
      </c>
      <c r="G2221" s="36">
        <v>16542</v>
      </c>
      <c r="L2221" s="4">
        <v>3</v>
      </c>
      <c r="M2221" s="4">
        <v>0</v>
      </c>
      <c r="N2221" s="4">
        <v>93.3</v>
      </c>
      <c r="O2221" s="4" t="s">
        <v>68</v>
      </c>
      <c r="P2221" s="37">
        <f t="shared" si="61"/>
        <v>1293.3</v>
      </c>
      <c r="R2221" s="43">
        <v>100</v>
      </c>
      <c r="BE2221" s="46">
        <v>129330</v>
      </c>
      <c r="BH2221" s="4">
        <v>50</v>
      </c>
      <c r="BI2221" s="49">
        <v>0</v>
      </c>
      <c r="BJ2221" s="4">
        <v>0.01</v>
      </c>
    </row>
    <row r="2222" spans="1:62" ht="15" x14ac:dyDescent="0.25">
      <c r="A2222" s="4">
        <v>2217</v>
      </c>
      <c r="F2222" s="51" t="s">
        <v>67</v>
      </c>
      <c r="G2222" s="36">
        <v>42878</v>
      </c>
      <c r="L2222" s="4">
        <v>3</v>
      </c>
      <c r="M2222" s="4">
        <v>3</v>
      </c>
      <c r="N2222" s="4">
        <v>38.299999999999997</v>
      </c>
      <c r="O2222" s="4" t="s">
        <v>68</v>
      </c>
      <c r="P2222" s="37">
        <f t="shared" si="61"/>
        <v>1538.3</v>
      </c>
      <c r="R2222" s="43">
        <v>100</v>
      </c>
      <c r="BE2222" s="46">
        <v>153830</v>
      </c>
      <c r="BH2222" s="4">
        <v>50</v>
      </c>
      <c r="BI2222" s="49">
        <v>0</v>
      </c>
      <c r="BJ2222" s="4">
        <v>0.01</v>
      </c>
    </row>
    <row r="2223" spans="1:62" ht="15" x14ac:dyDescent="0.25">
      <c r="A2223" s="4">
        <v>2218</v>
      </c>
      <c r="F2223" s="51" t="s">
        <v>67</v>
      </c>
      <c r="G2223" s="36">
        <v>39971</v>
      </c>
      <c r="L2223" s="4">
        <v>2</v>
      </c>
      <c r="M2223" s="4">
        <v>0</v>
      </c>
      <c r="N2223" s="4">
        <v>0</v>
      </c>
      <c r="O2223" s="4" t="s">
        <v>68</v>
      </c>
      <c r="P2223" s="37">
        <f t="shared" si="61"/>
        <v>800</v>
      </c>
      <c r="R2223" s="43">
        <v>100</v>
      </c>
      <c r="BE2223" s="46">
        <v>80000</v>
      </c>
      <c r="BH2223" s="4">
        <v>50</v>
      </c>
      <c r="BI2223" s="49">
        <v>0</v>
      </c>
      <c r="BJ2223" s="4">
        <v>0.01</v>
      </c>
    </row>
    <row r="2224" spans="1:62" ht="15" x14ac:dyDescent="0.25">
      <c r="A2224" s="4">
        <v>2219</v>
      </c>
      <c r="F2224" s="51" t="s">
        <v>67</v>
      </c>
      <c r="G2224" s="36">
        <v>29113</v>
      </c>
      <c r="L2224" s="4">
        <v>3</v>
      </c>
      <c r="M2224" s="4">
        <v>0</v>
      </c>
      <c r="N2224" s="4">
        <v>10</v>
      </c>
      <c r="O2224" s="4" t="s">
        <v>68</v>
      </c>
      <c r="P2224" s="37">
        <f t="shared" si="61"/>
        <v>1210</v>
      </c>
      <c r="R2224" s="43">
        <v>190</v>
      </c>
      <c r="BE2224" s="46">
        <v>229900</v>
      </c>
      <c r="BH2224" s="4">
        <v>50</v>
      </c>
      <c r="BI2224" s="49">
        <v>0</v>
      </c>
      <c r="BJ2224" s="4">
        <v>0.01</v>
      </c>
    </row>
    <row r="2225" spans="1:62" ht="15" x14ac:dyDescent="0.25">
      <c r="A2225" s="4">
        <v>2220</v>
      </c>
      <c r="F2225" s="51" t="s">
        <v>67</v>
      </c>
      <c r="G2225" s="36">
        <v>34672</v>
      </c>
      <c r="L2225" s="4">
        <v>5</v>
      </c>
      <c r="M2225" s="4">
        <v>0</v>
      </c>
      <c r="N2225" s="4">
        <v>19</v>
      </c>
      <c r="O2225" s="4" t="s">
        <v>68</v>
      </c>
      <c r="P2225" s="37">
        <f t="shared" si="61"/>
        <v>2019</v>
      </c>
      <c r="R2225" s="43">
        <v>120</v>
      </c>
      <c r="BE2225" s="46">
        <v>242280</v>
      </c>
      <c r="BH2225" s="4">
        <v>50</v>
      </c>
      <c r="BI2225" s="49">
        <v>0</v>
      </c>
      <c r="BJ2225" s="4">
        <v>0.01</v>
      </c>
    </row>
    <row r="2226" spans="1:62" ht="15" x14ac:dyDescent="0.25">
      <c r="A2226" s="4">
        <v>2221</v>
      </c>
      <c r="F2226" s="51" t="s">
        <v>67</v>
      </c>
      <c r="G2226" s="36">
        <v>26350</v>
      </c>
      <c r="L2226" s="4">
        <v>22</v>
      </c>
      <c r="M2226" s="4">
        <v>1</v>
      </c>
      <c r="N2226" s="4">
        <v>83</v>
      </c>
      <c r="O2226" s="4" t="s">
        <v>68</v>
      </c>
      <c r="P2226" s="37">
        <f t="shared" si="61"/>
        <v>8983</v>
      </c>
      <c r="R2226" s="43">
        <v>130</v>
      </c>
      <c r="BE2226" s="46">
        <v>1167790</v>
      </c>
      <c r="BH2226" s="4">
        <v>50</v>
      </c>
      <c r="BI2226" s="49">
        <v>0</v>
      </c>
      <c r="BJ2226" s="4">
        <v>0.01</v>
      </c>
    </row>
    <row r="2227" spans="1:62" ht="15" x14ac:dyDescent="0.25">
      <c r="A2227" s="4">
        <v>2222</v>
      </c>
      <c r="F2227" s="51" t="s">
        <v>67</v>
      </c>
      <c r="G2227" s="36">
        <v>41032</v>
      </c>
      <c r="L2227" s="4">
        <v>3</v>
      </c>
      <c r="M2227" s="4">
        <v>1</v>
      </c>
      <c r="N2227" s="4">
        <v>5.2</v>
      </c>
      <c r="O2227" s="4" t="s">
        <v>68</v>
      </c>
      <c r="P2227" s="37">
        <f t="shared" si="61"/>
        <v>1305.2</v>
      </c>
      <c r="R2227" s="43">
        <v>80</v>
      </c>
      <c r="BE2227" s="46">
        <v>104416</v>
      </c>
      <c r="BH2227" s="4">
        <v>50</v>
      </c>
      <c r="BI2227" s="49">
        <v>0</v>
      </c>
      <c r="BJ2227" s="4">
        <v>0.01</v>
      </c>
    </row>
    <row r="2228" spans="1:62" ht="15" x14ac:dyDescent="0.25">
      <c r="A2228" s="4">
        <v>2223</v>
      </c>
      <c r="F2228" s="51" t="s">
        <v>67</v>
      </c>
      <c r="G2228" s="36">
        <v>28819</v>
      </c>
      <c r="L2228" s="4">
        <v>10</v>
      </c>
      <c r="M2228" s="4">
        <v>3</v>
      </c>
      <c r="N2228" s="4">
        <v>20</v>
      </c>
      <c r="O2228" s="4" t="s">
        <v>68</v>
      </c>
      <c r="P2228" s="37">
        <f t="shared" si="61"/>
        <v>4320</v>
      </c>
      <c r="R2228" s="43">
        <v>80</v>
      </c>
      <c r="BE2228" s="46">
        <v>345600</v>
      </c>
      <c r="BH2228" s="4">
        <v>50</v>
      </c>
      <c r="BI2228" s="49">
        <v>0</v>
      </c>
      <c r="BJ2228" s="4">
        <v>0.01</v>
      </c>
    </row>
    <row r="2229" spans="1:62" ht="15" x14ac:dyDescent="0.25">
      <c r="A2229" s="4">
        <v>2224</v>
      </c>
      <c r="F2229" s="51" t="s">
        <v>67</v>
      </c>
      <c r="G2229" s="36">
        <v>29470</v>
      </c>
      <c r="L2229" s="4">
        <v>2</v>
      </c>
      <c r="M2229" s="4">
        <v>2</v>
      </c>
      <c r="N2229" s="4">
        <v>15</v>
      </c>
      <c r="O2229" s="4" t="s">
        <v>68</v>
      </c>
      <c r="P2229" s="37">
        <f t="shared" si="61"/>
        <v>1015</v>
      </c>
      <c r="R2229" s="43">
        <v>80</v>
      </c>
      <c r="BE2229" s="46">
        <v>81200</v>
      </c>
      <c r="BH2229" s="4">
        <v>50</v>
      </c>
      <c r="BI2229" s="49">
        <v>0</v>
      </c>
      <c r="BJ2229" s="4">
        <v>0.01</v>
      </c>
    </row>
    <row r="2230" spans="1:62" ht="15" x14ac:dyDescent="0.25">
      <c r="A2230" s="4">
        <v>2225</v>
      </c>
      <c r="F2230" s="51" t="s">
        <v>67</v>
      </c>
      <c r="G2230" s="36">
        <v>29417</v>
      </c>
      <c r="L2230" s="4">
        <v>1</v>
      </c>
      <c r="M2230" s="4">
        <v>3</v>
      </c>
      <c r="N2230" s="4">
        <v>57</v>
      </c>
      <c r="O2230" s="4" t="s">
        <v>68</v>
      </c>
      <c r="P2230" s="37">
        <f t="shared" si="61"/>
        <v>757</v>
      </c>
      <c r="R2230" s="43">
        <v>200</v>
      </c>
      <c r="BE2230" s="46">
        <v>151400</v>
      </c>
      <c r="BH2230" s="4">
        <v>50</v>
      </c>
      <c r="BI2230" s="49">
        <v>0</v>
      </c>
      <c r="BJ2230" s="4">
        <v>0.01</v>
      </c>
    </row>
    <row r="2231" spans="1:62" ht="15" x14ac:dyDescent="0.25">
      <c r="A2231" s="4">
        <v>2226</v>
      </c>
      <c r="F2231" s="51" t="s">
        <v>67</v>
      </c>
      <c r="G2231" s="36">
        <v>4886</v>
      </c>
      <c r="L2231" s="4">
        <v>0</v>
      </c>
      <c r="M2231" s="4">
        <v>3</v>
      </c>
      <c r="N2231" s="4">
        <v>44</v>
      </c>
      <c r="O2231" s="4" t="s">
        <v>68</v>
      </c>
      <c r="P2231" s="37">
        <f t="shared" si="61"/>
        <v>344</v>
      </c>
      <c r="R2231" s="43">
        <v>200</v>
      </c>
      <c r="BE2231" s="46">
        <v>68800</v>
      </c>
      <c r="BH2231" s="4">
        <v>50</v>
      </c>
      <c r="BI2231" s="49">
        <v>0</v>
      </c>
      <c r="BJ2231" s="4">
        <v>0.01</v>
      </c>
    </row>
    <row r="2232" spans="1:62" ht="15" x14ac:dyDescent="0.25">
      <c r="A2232" s="4">
        <v>2227</v>
      </c>
      <c r="F2232" s="51" t="s">
        <v>67</v>
      </c>
      <c r="G2232" s="36">
        <v>16521</v>
      </c>
      <c r="L2232" s="4">
        <v>16</v>
      </c>
      <c r="M2232" s="4">
        <v>2</v>
      </c>
      <c r="N2232" s="4">
        <v>12.7</v>
      </c>
      <c r="O2232" s="4" t="s">
        <v>68</v>
      </c>
      <c r="P2232" s="37">
        <f t="shared" si="61"/>
        <v>6612.7</v>
      </c>
      <c r="R2232" s="43">
        <v>180</v>
      </c>
      <c r="BE2232" s="46">
        <v>1190286</v>
      </c>
      <c r="BH2232" s="4">
        <v>50</v>
      </c>
      <c r="BI2232" s="49">
        <v>0</v>
      </c>
      <c r="BJ2232" s="4">
        <v>0.01</v>
      </c>
    </row>
    <row r="2233" spans="1:62" ht="15" x14ac:dyDescent="0.25">
      <c r="A2233" s="4">
        <v>2228</v>
      </c>
      <c r="F2233" s="51" t="s">
        <v>67</v>
      </c>
      <c r="G2233" s="36">
        <v>56914</v>
      </c>
      <c r="L2233" s="4">
        <v>3</v>
      </c>
      <c r="M2233" s="4">
        <v>2</v>
      </c>
      <c r="N2233" s="4">
        <v>62.7</v>
      </c>
      <c r="O2233" s="4" t="s">
        <v>68</v>
      </c>
      <c r="P2233" s="37">
        <f t="shared" si="61"/>
        <v>1462.7</v>
      </c>
      <c r="R2233" s="43">
        <v>130</v>
      </c>
      <c r="BE2233" s="46">
        <v>190151</v>
      </c>
      <c r="BH2233" s="4">
        <v>50</v>
      </c>
      <c r="BI2233" s="49">
        <v>0</v>
      </c>
      <c r="BJ2233" s="4">
        <v>0.01</v>
      </c>
    </row>
    <row r="2234" spans="1:62" ht="15" x14ac:dyDescent="0.25">
      <c r="A2234" s="4">
        <v>2229</v>
      </c>
      <c r="F2234" s="51" t="s">
        <v>67</v>
      </c>
      <c r="G2234" s="36">
        <v>39902</v>
      </c>
      <c r="L2234" s="4">
        <v>4</v>
      </c>
      <c r="M2234" s="4">
        <v>0</v>
      </c>
      <c r="N2234" s="4">
        <v>8</v>
      </c>
      <c r="O2234" s="4" t="s">
        <v>68</v>
      </c>
      <c r="P2234" s="37">
        <f t="shared" si="61"/>
        <v>1608</v>
      </c>
      <c r="R2234" s="43">
        <v>130</v>
      </c>
      <c r="BE2234" s="46">
        <v>209040</v>
      </c>
      <c r="BH2234" s="4">
        <v>50</v>
      </c>
      <c r="BI2234" s="49">
        <v>0</v>
      </c>
      <c r="BJ2234" s="4">
        <v>0.01</v>
      </c>
    </row>
    <row r="2235" spans="1:62" ht="15" x14ac:dyDescent="0.25">
      <c r="A2235" s="4">
        <v>2230</v>
      </c>
      <c r="F2235" s="51" t="s">
        <v>67</v>
      </c>
      <c r="G2235" s="36">
        <v>28724</v>
      </c>
      <c r="L2235" s="4">
        <v>6</v>
      </c>
      <c r="M2235" s="4">
        <v>3</v>
      </c>
      <c r="N2235" s="4">
        <v>28</v>
      </c>
      <c r="O2235" s="4" t="s">
        <v>68</v>
      </c>
      <c r="P2235" s="37">
        <f t="shared" si="61"/>
        <v>2728</v>
      </c>
      <c r="R2235" s="43">
        <v>150</v>
      </c>
      <c r="BE2235" s="46">
        <v>409200</v>
      </c>
      <c r="BH2235" s="4">
        <v>50</v>
      </c>
      <c r="BI2235" s="49">
        <v>0</v>
      </c>
      <c r="BJ2235" s="4">
        <v>0.01</v>
      </c>
    </row>
    <row r="2236" spans="1:62" ht="15" x14ac:dyDescent="0.25">
      <c r="A2236" s="4">
        <v>2231</v>
      </c>
      <c r="F2236" s="51" t="s">
        <v>67</v>
      </c>
      <c r="G2236" s="36">
        <v>28852</v>
      </c>
      <c r="L2236" s="4">
        <v>10</v>
      </c>
      <c r="M2236" s="4">
        <v>0</v>
      </c>
      <c r="N2236" s="4">
        <v>12</v>
      </c>
      <c r="O2236" s="4" t="s">
        <v>68</v>
      </c>
      <c r="P2236" s="37">
        <f t="shared" si="61"/>
        <v>4012</v>
      </c>
      <c r="R2236" s="43">
        <v>100</v>
      </c>
      <c r="BE2236" s="46">
        <v>401200</v>
      </c>
      <c r="BH2236" s="4">
        <v>50</v>
      </c>
      <c r="BI2236" s="49">
        <v>0</v>
      </c>
      <c r="BJ2236" s="4">
        <v>0.01</v>
      </c>
    </row>
    <row r="2237" spans="1:62" ht="15" x14ac:dyDescent="0.25">
      <c r="A2237" s="4">
        <v>2232</v>
      </c>
      <c r="F2237" s="51" t="s">
        <v>67</v>
      </c>
      <c r="G2237" s="36">
        <v>28851</v>
      </c>
      <c r="L2237" s="4">
        <v>1</v>
      </c>
      <c r="M2237" s="4">
        <v>0</v>
      </c>
      <c r="N2237" s="4">
        <v>18</v>
      </c>
      <c r="O2237" s="4" t="s">
        <v>68</v>
      </c>
      <c r="P2237" s="37">
        <f t="shared" si="61"/>
        <v>418</v>
      </c>
      <c r="R2237" s="43">
        <v>110</v>
      </c>
      <c r="BE2237" s="46">
        <v>45980</v>
      </c>
      <c r="BH2237" s="4">
        <v>50</v>
      </c>
      <c r="BI2237" s="49">
        <v>0</v>
      </c>
      <c r="BJ2237" s="4">
        <v>0.01</v>
      </c>
    </row>
    <row r="2238" spans="1:62" ht="15" x14ac:dyDescent="0.25">
      <c r="A2238" s="4">
        <v>2233</v>
      </c>
      <c r="F2238" s="51" t="s">
        <v>67</v>
      </c>
      <c r="G2238" s="36">
        <v>39895</v>
      </c>
      <c r="L2238" s="4">
        <v>13</v>
      </c>
      <c r="M2238" s="4">
        <v>0</v>
      </c>
      <c r="N2238" s="4">
        <v>85</v>
      </c>
      <c r="O2238" s="4" t="s">
        <v>68</v>
      </c>
      <c r="P2238" s="37">
        <f t="shared" si="61"/>
        <v>5285</v>
      </c>
      <c r="R2238" s="43">
        <v>130</v>
      </c>
      <c r="BE2238" s="46">
        <v>687050</v>
      </c>
      <c r="BH2238" s="4">
        <v>50</v>
      </c>
      <c r="BI2238" s="49">
        <v>0</v>
      </c>
      <c r="BJ2238" s="4">
        <v>0.01</v>
      </c>
    </row>
    <row r="2239" spans="1:62" ht="15" x14ac:dyDescent="0.25">
      <c r="A2239" s="4">
        <v>2234</v>
      </c>
      <c r="F2239" s="51" t="s">
        <v>67</v>
      </c>
      <c r="G2239" s="36">
        <v>55830</v>
      </c>
      <c r="L2239" s="4">
        <v>2</v>
      </c>
      <c r="M2239" s="4">
        <v>3</v>
      </c>
      <c r="N2239" s="4">
        <v>34.1</v>
      </c>
      <c r="O2239" s="4" t="s">
        <v>68</v>
      </c>
      <c r="P2239" s="37">
        <f t="shared" si="61"/>
        <v>1134.0999999999999</v>
      </c>
      <c r="R2239" s="43">
        <v>110</v>
      </c>
      <c r="BE2239" s="46">
        <v>124750.99999999999</v>
      </c>
      <c r="BH2239" s="4">
        <v>50</v>
      </c>
      <c r="BI2239" s="49">
        <v>0</v>
      </c>
      <c r="BJ2239" s="4">
        <v>0.01</v>
      </c>
    </row>
    <row r="2240" spans="1:62" ht="15" x14ac:dyDescent="0.25">
      <c r="A2240" s="4">
        <v>2235</v>
      </c>
      <c r="F2240" s="51" t="s">
        <v>67</v>
      </c>
      <c r="G2240" s="36">
        <v>32978</v>
      </c>
      <c r="L2240" s="4">
        <v>6</v>
      </c>
      <c r="M2240" s="4">
        <v>1</v>
      </c>
      <c r="N2240" s="4">
        <v>47</v>
      </c>
      <c r="O2240" s="4" t="s">
        <v>68</v>
      </c>
      <c r="P2240" s="37">
        <f t="shared" si="61"/>
        <v>2547</v>
      </c>
      <c r="R2240" s="43">
        <v>100</v>
      </c>
      <c r="BE2240" s="46">
        <v>254700</v>
      </c>
      <c r="BH2240" s="4">
        <v>50</v>
      </c>
      <c r="BI2240" s="49">
        <v>0</v>
      </c>
      <c r="BJ2240" s="4">
        <v>0.01</v>
      </c>
    </row>
    <row r="2241" spans="1:62" ht="15" x14ac:dyDescent="0.25">
      <c r="A2241" s="4">
        <v>2236</v>
      </c>
      <c r="F2241" s="51" t="s">
        <v>67</v>
      </c>
      <c r="G2241" s="36">
        <v>38610</v>
      </c>
      <c r="L2241" s="4">
        <v>7</v>
      </c>
      <c r="M2241" s="4">
        <v>1</v>
      </c>
      <c r="N2241" s="4">
        <v>71.099999999999994</v>
      </c>
      <c r="O2241" s="4" t="s">
        <v>68</v>
      </c>
      <c r="P2241" s="37">
        <f t="shared" si="61"/>
        <v>2971.1</v>
      </c>
      <c r="R2241" s="43">
        <v>130</v>
      </c>
      <c r="BE2241" s="46">
        <v>386243</v>
      </c>
      <c r="BH2241" s="4">
        <v>50</v>
      </c>
      <c r="BI2241" s="49">
        <v>0</v>
      </c>
      <c r="BJ2241" s="4">
        <v>0.01</v>
      </c>
    </row>
    <row r="2242" spans="1:62" ht="15" x14ac:dyDescent="0.25">
      <c r="A2242" s="4">
        <v>2237</v>
      </c>
      <c r="F2242" s="51" t="s">
        <v>67</v>
      </c>
      <c r="G2242" s="36">
        <v>25072</v>
      </c>
      <c r="L2242" s="4">
        <v>9</v>
      </c>
      <c r="M2242" s="4">
        <v>2</v>
      </c>
      <c r="N2242" s="4">
        <v>30</v>
      </c>
      <c r="O2242" s="4" t="s">
        <v>68</v>
      </c>
      <c r="P2242" s="37">
        <f t="shared" ref="P2242:P2305" si="62">+L2242*400+M2242*100+N2242</f>
        <v>3830</v>
      </c>
      <c r="R2242" s="43">
        <v>100</v>
      </c>
      <c r="BE2242" s="46">
        <v>383000</v>
      </c>
      <c r="BH2242" s="4">
        <v>50</v>
      </c>
      <c r="BI2242" s="49">
        <v>0</v>
      </c>
      <c r="BJ2242" s="4">
        <v>0.01</v>
      </c>
    </row>
    <row r="2243" spans="1:62" ht="15" x14ac:dyDescent="0.25">
      <c r="A2243" s="4">
        <v>2238</v>
      </c>
      <c r="F2243" s="51" t="s">
        <v>67</v>
      </c>
      <c r="G2243" s="36">
        <v>25071</v>
      </c>
      <c r="L2243" s="4">
        <v>4</v>
      </c>
      <c r="M2243" s="4">
        <v>2</v>
      </c>
      <c r="N2243" s="4">
        <v>40</v>
      </c>
      <c r="O2243" s="4" t="s">
        <v>68</v>
      </c>
      <c r="P2243" s="37">
        <f t="shared" si="62"/>
        <v>1840</v>
      </c>
      <c r="R2243" s="43">
        <v>130</v>
      </c>
      <c r="BE2243" s="46">
        <v>239200</v>
      </c>
      <c r="BH2243" s="4">
        <v>50</v>
      </c>
      <c r="BI2243" s="49">
        <v>0</v>
      </c>
      <c r="BJ2243" s="4">
        <v>0.01</v>
      </c>
    </row>
    <row r="2244" spans="1:62" ht="15" x14ac:dyDescent="0.25">
      <c r="A2244" s="4">
        <v>2239</v>
      </c>
      <c r="F2244" s="51" t="s">
        <v>67</v>
      </c>
      <c r="G2244" s="36">
        <v>25004</v>
      </c>
      <c r="L2244" s="4">
        <v>1</v>
      </c>
      <c r="M2244" s="4">
        <v>3</v>
      </c>
      <c r="N2244" s="4">
        <v>90</v>
      </c>
      <c r="O2244" s="4" t="s">
        <v>68</v>
      </c>
      <c r="P2244" s="37">
        <f t="shared" si="62"/>
        <v>790</v>
      </c>
      <c r="R2244" s="43">
        <v>220</v>
      </c>
      <c r="BE2244" s="46">
        <v>173800</v>
      </c>
      <c r="BH2244" s="4">
        <v>50</v>
      </c>
      <c r="BI2244" s="49">
        <v>0</v>
      </c>
      <c r="BJ2244" s="4">
        <v>0.01</v>
      </c>
    </row>
    <row r="2245" spans="1:62" ht="15" x14ac:dyDescent="0.25">
      <c r="A2245" s="4">
        <v>2240</v>
      </c>
      <c r="F2245" s="51" t="s">
        <v>67</v>
      </c>
      <c r="G2245" s="36">
        <v>28841</v>
      </c>
      <c r="L2245" s="4">
        <v>9</v>
      </c>
      <c r="M2245" s="4">
        <v>0</v>
      </c>
      <c r="N2245" s="4">
        <v>77.3</v>
      </c>
      <c r="O2245" s="4" t="s">
        <v>68</v>
      </c>
      <c r="P2245" s="37">
        <f t="shared" si="62"/>
        <v>3677.3</v>
      </c>
      <c r="R2245" s="43">
        <v>190</v>
      </c>
      <c r="BE2245" s="46">
        <v>698687</v>
      </c>
      <c r="BH2245" s="4">
        <v>50</v>
      </c>
      <c r="BI2245" s="49">
        <v>0</v>
      </c>
      <c r="BJ2245" s="4">
        <v>0.01</v>
      </c>
    </row>
    <row r="2246" spans="1:62" ht="15" x14ac:dyDescent="0.25">
      <c r="A2246" s="4">
        <v>2241</v>
      </c>
      <c r="F2246" s="51" t="s">
        <v>67</v>
      </c>
      <c r="G2246" s="36">
        <v>32075</v>
      </c>
      <c r="L2246" s="4">
        <v>13</v>
      </c>
      <c r="M2246" s="4">
        <v>0</v>
      </c>
      <c r="N2246" s="4">
        <v>70</v>
      </c>
      <c r="O2246" s="4" t="s">
        <v>68</v>
      </c>
      <c r="P2246" s="37">
        <f t="shared" si="62"/>
        <v>5270</v>
      </c>
      <c r="R2246" s="43">
        <v>80</v>
      </c>
      <c r="BE2246" s="46">
        <v>421600</v>
      </c>
      <c r="BH2246" s="4">
        <v>50</v>
      </c>
      <c r="BI2246" s="49">
        <v>0</v>
      </c>
      <c r="BJ2246" s="4">
        <v>0.01</v>
      </c>
    </row>
    <row r="2247" spans="1:62" ht="15" x14ac:dyDescent="0.25">
      <c r="A2247" s="4">
        <v>2242</v>
      </c>
      <c r="F2247" s="51" t="s">
        <v>67</v>
      </c>
      <c r="G2247" s="36">
        <v>39616</v>
      </c>
      <c r="L2247" s="4">
        <v>6</v>
      </c>
      <c r="M2247" s="4">
        <v>2</v>
      </c>
      <c r="N2247" s="4">
        <v>61</v>
      </c>
      <c r="O2247" s="4" t="s">
        <v>68</v>
      </c>
      <c r="P2247" s="37">
        <f t="shared" si="62"/>
        <v>2661</v>
      </c>
      <c r="R2247" s="43">
        <v>130</v>
      </c>
      <c r="BE2247" s="46">
        <v>345930</v>
      </c>
      <c r="BH2247" s="4">
        <v>50</v>
      </c>
      <c r="BI2247" s="49">
        <v>0</v>
      </c>
      <c r="BJ2247" s="4">
        <v>0.01</v>
      </c>
    </row>
    <row r="2248" spans="1:62" ht="15" x14ac:dyDescent="0.25">
      <c r="A2248" s="4">
        <v>2243</v>
      </c>
      <c r="F2248" s="51" t="s">
        <v>67</v>
      </c>
      <c r="G2248" s="36">
        <v>29177</v>
      </c>
      <c r="L2248" s="4">
        <v>1</v>
      </c>
      <c r="M2248" s="4">
        <v>0</v>
      </c>
      <c r="N2248" s="4">
        <v>54</v>
      </c>
      <c r="O2248" s="4" t="s">
        <v>68</v>
      </c>
      <c r="P2248" s="37">
        <f t="shared" si="62"/>
        <v>454</v>
      </c>
      <c r="R2248" s="43">
        <v>220</v>
      </c>
      <c r="BE2248" s="46">
        <v>99880</v>
      </c>
      <c r="BH2248" s="4">
        <v>50</v>
      </c>
      <c r="BI2248" s="49">
        <v>0</v>
      </c>
      <c r="BJ2248" s="4">
        <v>0.01</v>
      </c>
    </row>
    <row r="2249" spans="1:62" ht="15" x14ac:dyDescent="0.25">
      <c r="A2249" s="4">
        <v>2244</v>
      </c>
      <c r="F2249" s="51" t="s">
        <v>67</v>
      </c>
      <c r="G2249" s="36">
        <v>24135</v>
      </c>
      <c r="L2249" s="4">
        <v>4</v>
      </c>
      <c r="M2249" s="4">
        <v>3</v>
      </c>
      <c r="N2249" s="4">
        <v>32</v>
      </c>
      <c r="O2249" s="4" t="s">
        <v>68</v>
      </c>
      <c r="P2249" s="37">
        <f t="shared" si="62"/>
        <v>1932</v>
      </c>
      <c r="R2249" s="43">
        <v>150</v>
      </c>
      <c r="BE2249" s="46">
        <v>289800</v>
      </c>
      <c r="BH2249" s="4">
        <v>50</v>
      </c>
      <c r="BI2249" s="49">
        <v>0</v>
      </c>
      <c r="BJ2249" s="4">
        <v>0.01</v>
      </c>
    </row>
    <row r="2250" spans="1:62" ht="15" x14ac:dyDescent="0.25">
      <c r="A2250" s="4">
        <v>2245</v>
      </c>
      <c r="F2250" s="51" t="s">
        <v>67</v>
      </c>
      <c r="G2250" s="36">
        <v>24141</v>
      </c>
      <c r="L2250" s="4">
        <v>5</v>
      </c>
      <c r="M2250" s="4">
        <v>2</v>
      </c>
      <c r="N2250" s="4">
        <v>20</v>
      </c>
      <c r="O2250" s="4" t="s">
        <v>68</v>
      </c>
      <c r="P2250" s="37">
        <f t="shared" si="62"/>
        <v>2220</v>
      </c>
      <c r="R2250" s="43">
        <v>150</v>
      </c>
      <c r="BE2250" s="46">
        <v>333000</v>
      </c>
      <c r="BH2250" s="4">
        <v>50</v>
      </c>
      <c r="BI2250" s="49">
        <v>0</v>
      </c>
      <c r="BJ2250" s="4">
        <v>0.01</v>
      </c>
    </row>
    <row r="2251" spans="1:62" ht="15" x14ac:dyDescent="0.25">
      <c r="A2251" s="4">
        <v>2246</v>
      </c>
      <c r="F2251" s="51" t="s">
        <v>67</v>
      </c>
      <c r="G2251" s="36">
        <v>32986</v>
      </c>
      <c r="L2251" s="4">
        <v>8</v>
      </c>
      <c r="M2251" s="4">
        <v>1</v>
      </c>
      <c r="N2251" s="4">
        <v>52</v>
      </c>
      <c r="O2251" s="4" t="s">
        <v>68</v>
      </c>
      <c r="P2251" s="37">
        <f t="shared" si="62"/>
        <v>3352</v>
      </c>
      <c r="R2251" s="43">
        <v>130</v>
      </c>
      <c r="BE2251" s="46">
        <v>435760</v>
      </c>
      <c r="BH2251" s="4">
        <v>50</v>
      </c>
      <c r="BI2251" s="49">
        <v>0</v>
      </c>
      <c r="BJ2251" s="4">
        <v>0.01</v>
      </c>
    </row>
    <row r="2252" spans="1:62" ht="15" x14ac:dyDescent="0.25">
      <c r="A2252" s="4">
        <v>2247</v>
      </c>
      <c r="F2252" s="51" t="s">
        <v>67</v>
      </c>
      <c r="G2252" s="36">
        <v>40098</v>
      </c>
      <c r="L2252" s="4">
        <v>0</v>
      </c>
      <c r="M2252" s="4">
        <v>1</v>
      </c>
      <c r="N2252" s="4">
        <v>29</v>
      </c>
      <c r="O2252" s="4" t="s">
        <v>68</v>
      </c>
      <c r="P2252" s="37">
        <f t="shared" si="62"/>
        <v>129</v>
      </c>
      <c r="R2252" s="43">
        <v>130</v>
      </c>
      <c r="BE2252" s="46">
        <v>16770</v>
      </c>
      <c r="BH2252" s="4">
        <v>50</v>
      </c>
      <c r="BI2252" s="49">
        <v>0</v>
      </c>
      <c r="BJ2252" s="4">
        <v>0.01</v>
      </c>
    </row>
    <row r="2253" spans="1:62" ht="15" x14ac:dyDescent="0.25">
      <c r="A2253" s="4">
        <v>2248</v>
      </c>
      <c r="F2253" s="51" t="s">
        <v>67</v>
      </c>
      <c r="G2253" s="36">
        <v>40100</v>
      </c>
      <c r="L2253" s="4">
        <v>0</v>
      </c>
      <c r="M2253" s="4">
        <v>0</v>
      </c>
      <c r="N2253" s="4">
        <v>63</v>
      </c>
      <c r="O2253" s="4" t="s">
        <v>68</v>
      </c>
      <c r="P2253" s="37">
        <f t="shared" si="62"/>
        <v>63</v>
      </c>
      <c r="R2253" s="43">
        <v>130</v>
      </c>
      <c r="BE2253" s="46">
        <v>8190</v>
      </c>
      <c r="BH2253" s="4">
        <v>50</v>
      </c>
      <c r="BI2253" s="49">
        <v>0</v>
      </c>
      <c r="BJ2253" s="4">
        <v>0.01</v>
      </c>
    </row>
    <row r="2254" spans="1:62" ht="15" x14ac:dyDescent="0.25">
      <c r="A2254" s="4">
        <v>2249</v>
      </c>
      <c r="F2254" s="51" t="s">
        <v>67</v>
      </c>
      <c r="G2254" s="36">
        <v>21577</v>
      </c>
      <c r="L2254" s="4">
        <v>5</v>
      </c>
      <c r="M2254" s="4">
        <v>0</v>
      </c>
      <c r="N2254" s="4">
        <v>90</v>
      </c>
      <c r="O2254" s="4" t="s">
        <v>68</v>
      </c>
      <c r="P2254" s="37">
        <f t="shared" si="62"/>
        <v>2090</v>
      </c>
      <c r="R2254" s="43">
        <v>160</v>
      </c>
      <c r="BE2254" s="46">
        <v>334400</v>
      </c>
      <c r="BH2254" s="4">
        <v>50</v>
      </c>
      <c r="BI2254" s="49">
        <v>0</v>
      </c>
      <c r="BJ2254" s="4">
        <v>0.01</v>
      </c>
    </row>
    <row r="2255" spans="1:62" ht="15" x14ac:dyDescent="0.25">
      <c r="A2255" s="4">
        <v>2250</v>
      </c>
      <c r="F2255" s="51" t="s">
        <v>67</v>
      </c>
      <c r="G2255" s="36">
        <v>47969</v>
      </c>
      <c r="L2255" s="4">
        <v>4</v>
      </c>
      <c r="M2255" s="4">
        <v>2</v>
      </c>
      <c r="N2255" s="4">
        <v>80.400000000000006</v>
      </c>
      <c r="O2255" s="4" t="s">
        <v>68</v>
      </c>
      <c r="P2255" s="37">
        <f t="shared" si="62"/>
        <v>1880.4</v>
      </c>
      <c r="R2255" s="43">
        <v>80</v>
      </c>
      <c r="BE2255" s="46">
        <v>150432</v>
      </c>
      <c r="BH2255" s="4">
        <v>50</v>
      </c>
      <c r="BI2255" s="49">
        <v>0</v>
      </c>
      <c r="BJ2255" s="4">
        <v>0.01</v>
      </c>
    </row>
    <row r="2256" spans="1:62" ht="15" x14ac:dyDescent="0.25">
      <c r="A2256" s="4">
        <v>2251</v>
      </c>
      <c r="F2256" s="51" t="s">
        <v>67</v>
      </c>
      <c r="G2256" s="36">
        <v>28447</v>
      </c>
      <c r="L2256" s="4">
        <v>2</v>
      </c>
      <c r="M2256" s="4">
        <v>0</v>
      </c>
      <c r="N2256" s="4">
        <v>82</v>
      </c>
      <c r="O2256" s="4" t="s">
        <v>68</v>
      </c>
      <c r="P2256" s="37">
        <f t="shared" si="62"/>
        <v>882</v>
      </c>
      <c r="R2256" s="43">
        <v>310</v>
      </c>
      <c r="BE2256" s="46">
        <v>273420</v>
      </c>
      <c r="BH2256" s="4">
        <v>50</v>
      </c>
      <c r="BI2256" s="49">
        <v>0</v>
      </c>
      <c r="BJ2256" s="4">
        <v>0.01</v>
      </c>
    </row>
    <row r="2257" spans="1:62" ht="15" x14ac:dyDescent="0.25">
      <c r="A2257" s="4">
        <v>2252</v>
      </c>
      <c r="F2257" s="51" t="s">
        <v>67</v>
      </c>
      <c r="G2257" s="36">
        <v>28446</v>
      </c>
      <c r="L2257" s="4">
        <v>13</v>
      </c>
      <c r="M2257" s="4">
        <v>3</v>
      </c>
      <c r="N2257" s="4">
        <v>8</v>
      </c>
      <c r="O2257" s="4" t="s">
        <v>68</v>
      </c>
      <c r="P2257" s="37">
        <f t="shared" si="62"/>
        <v>5508</v>
      </c>
      <c r="R2257" s="43">
        <v>100</v>
      </c>
      <c r="BE2257" s="46">
        <v>550800</v>
      </c>
      <c r="BH2257" s="4">
        <v>50</v>
      </c>
      <c r="BI2257" s="49">
        <v>0</v>
      </c>
      <c r="BJ2257" s="4">
        <v>0.01</v>
      </c>
    </row>
    <row r="2258" spans="1:62" ht="15" x14ac:dyDescent="0.25">
      <c r="A2258" s="4">
        <v>2253</v>
      </c>
      <c r="F2258" s="51" t="s">
        <v>67</v>
      </c>
      <c r="G2258" s="36">
        <v>26316</v>
      </c>
      <c r="L2258" s="4">
        <v>1</v>
      </c>
      <c r="M2258" s="4">
        <v>3</v>
      </c>
      <c r="N2258" s="4">
        <v>0</v>
      </c>
      <c r="O2258" s="4" t="s">
        <v>68</v>
      </c>
      <c r="P2258" s="37">
        <f t="shared" si="62"/>
        <v>700</v>
      </c>
      <c r="R2258" s="43">
        <v>130</v>
      </c>
      <c r="BE2258" s="46">
        <v>91000</v>
      </c>
      <c r="BH2258" s="4">
        <v>50</v>
      </c>
      <c r="BI2258" s="49">
        <v>0</v>
      </c>
      <c r="BJ2258" s="4">
        <v>0.01</v>
      </c>
    </row>
    <row r="2259" spans="1:62" ht="15" x14ac:dyDescent="0.25">
      <c r="A2259" s="4">
        <v>2254</v>
      </c>
      <c r="F2259" s="51" t="s">
        <v>67</v>
      </c>
      <c r="G2259" s="36">
        <v>28228</v>
      </c>
      <c r="L2259" s="4">
        <v>0</v>
      </c>
      <c r="M2259" s="4">
        <v>1</v>
      </c>
      <c r="N2259" s="4">
        <v>60</v>
      </c>
      <c r="O2259" s="4" t="s">
        <v>68</v>
      </c>
      <c r="P2259" s="37">
        <f t="shared" si="62"/>
        <v>160</v>
      </c>
      <c r="R2259" s="43">
        <v>200</v>
      </c>
      <c r="BE2259" s="46">
        <v>32000</v>
      </c>
      <c r="BH2259" s="4">
        <v>50</v>
      </c>
      <c r="BI2259" s="49">
        <v>0</v>
      </c>
      <c r="BJ2259" s="4">
        <v>0.01</v>
      </c>
    </row>
    <row r="2260" spans="1:62" ht="15" x14ac:dyDescent="0.25">
      <c r="A2260" s="4">
        <v>2255</v>
      </c>
      <c r="F2260" s="51" t="s">
        <v>67</v>
      </c>
      <c r="G2260" s="36">
        <v>29293</v>
      </c>
      <c r="L2260" s="4">
        <v>4</v>
      </c>
      <c r="M2260" s="4">
        <v>2</v>
      </c>
      <c r="N2260" s="4">
        <v>76</v>
      </c>
      <c r="O2260" s="4" t="s">
        <v>68</v>
      </c>
      <c r="P2260" s="37">
        <f t="shared" si="62"/>
        <v>1876</v>
      </c>
      <c r="R2260" s="43">
        <v>160</v>
      </c>
      <c r="BE2260" s="46">
        <v>300160</v>
      </c>
      <c r="BH2260" s="4">
        <v>50</v>
      </c>
      <c r="BI2260" s="49">
        <v>0</v>
      </c>
      <c r="BJ2260" s="4">
        <v>0.01</v>
      </c>
    </row>
    <row r="2261" spans="1:62" ht="15" x14ac:dyDescent="0.25">
      <c r="A2261" s="4">
        <v>2256</v>
      </c>
      <c r="F2261" s="51" t="s">
        <v>67</v>
      </c>
      <c r="G2261" s="36">
        <v>54210</v>
      </c>
      <c r="L2261" s="4">
        <v>5</v>
      </c>
      <c r="M2261" s="4">
        <v>0</v>
      </c>
      <c r="N2261" s="4">
        <v>0</v>
      </c>
      <c r="O2261" s="4" t="s">
        <v>68</v>
      </c>
      <c r="P2261" s="37">
        <f t="shared" si="62"/>
        <v>2000</v>
      </c>
      <c r="R2261" s="43">
        <v>80</v>
      </c>
      <c r="BE2261" s="46">
        <v>160000</v>
      </c>
      <c r="BH2261" s="4">
        <v>50</v>
      </c>
      <c r="BI2261" s="49">
        <v>0</v>
      </c>
      <c r="BJ2261" s="4">
        <v>0.01</v>
      </c>
    </row>
    <row r="2262" spans="1:62" ht="15" x14ac:dyDescent="0.25">
      <c r="A2262" s="4">
        <v>2257</v>
      </c>
      <c r="F2262" s="51" t="s">
        <v>67</v>
      </c>
      <c r="G2262" s="36">
        <v>54337</v>
      </c>
      <c r="L2262" s="4">
        <v>0</v>
      </c>
      <c r="M2262" s="4">
        <v>1</v>
      </c>
      <c r="N2262" s="4">
        <v>22</v>
      </c>
      <c r="O2262" s="4" t="s">
        <v>68</v>
      </c>
      <c r="P2262" s="37">
        <f t="shared" si="62"/>
        <v>122</v>
      </c>
      <c r="R2262" s="43">
        <v>80</v>
      </c>
      <c r="BE2262" s="46">
        <v>9760</v>
      </c>
      <c r="BH2262" s="4">
        <v>50</v>
      </c>
      <c r="BI2262" s="49">
        <v>0</v>
      </c>
      <c r="BJ2262" s="4">
        <v>0.01</v>
      </c>
    </row>
    <row r="2263" spans="1:62" ht="15" x14ac:dyDescent="0.25">
      <c r="A2263" s="4">
        <v>2258</v>
      </c>
      <c r="F2263" s="51" t="s">
        <v>67</v>
      </c>
      <c r="G2263" s="36">
        <v>40103</v>
      </c>
      <c r="L2263" s="4">
        <v>0</v>
      </c>
      <c r="M2263" s="4">
        <v>0</v>
      </c>
      <c r="N2263" s="4">
        <v>79</v>
      </c>
      <c r="O2263" s="4" t="s">
        <v>68</v>
      </c>
      <c r="P2263" s="37">
        <f t="shared" si="62"/>
        <v>79</v>
      </c>
      <c r="R2263" s="43">
        <v>170</v>
      </c>
      <c r="BE2263" s="46">
        <v>13430</v>
      </c>
      <c r="BH2263" s="4">
        <v>50</v>
      </c>
      <c r="BI2263" s="49">
        <v>0</v>
      </c>
      <c r="BJ2263" s="4">
        <v>0.01</v>
      </c>
    </row>
    <row r="2264" spans="1:62" ht="15" x14ac:dyDescent="0.25">
      <c r="A2264" s="4">
        <v>2259</v>
      </c>
      <c r="F2264" s="51" t="s">
        <v>67</v>
      </c>
      <c r="G2264" s="36">
        <v>29163</v>
      </c>
      <c r="L2264" s="4">
        <v>5</v>
      </c>
      <c r="M2264" s="4">
        <v>2</v>
      </c>
      <c r="N2264" s="4">
        <v>39</v>
      </c>
      <c r="O2264" s="4" t="s">
        <v>68</v>
      </c>
      <c r="P2264" s="37">
        <f t="shared" si="62"/>
        <v>2239</v>
      </c>
      <c r="R2264" s="43">
        <v>80</v>
      </c>
      <c r="BE2264" s="46">
        <v>179120</v>
      </c>
      <c r="BH2264" s="4">
        <v>50</v>
      </c>
      <c r="BI2264" s="49">
        <v>0</v>
      </c>
      <c r="BJ2264" s="4">
        <v>0.01</v>
      </c>
    </row>
    <row r="2265" spans="1:62" ht="15" x14ac:dyDescent="0.25">
      <c r="A2265" s="4">
        <v>2260</v>
      </c>
      <c r="F2265" s="51" t="s">
        <v>67</v>
      </c>
      <c r="G2265" s="36">
        <v>40807</v>
      </c>
      <c r="L2265" s="4">
        <v>6</v>
      </c>
      <c r="M2265" s="4">
        <v>0</v>
      </c>
      <c r="N2265" s="4">
        <v>24.4</v>
      </c>
      <c r="O2265" s="4" t="s">
        <v>68</v>
      </c>
      <c r="P2265" s="37">
        <f t="shared" si="62"/>
        <v>2424.4</v>
      </c>
      <c r="R2265" s="43">
        <v>110</v>
      </c>
      <c r="BE2265" s="46">
        <v>266684</v>
      </c>
      <c r="BH2265" s="4">
        <v>50</v>
      </c>
      <c r="BI2265" s="49">
        <v>0</v>
      </c>
      <c r="BJ2265" s="4">
        <v>0.01</v>
      </c>
    </row>
    <row r="2266" spans="1:62" ht="15" x14ac:dyDescent="0.25">
      <c r="A2266" s="4">
        <v>2261</v>
      </c>
      <c r="F2266" s="51" t="s">
        <v>67</v>
      </c>
      <c r="G2266" s="36">
        <v>52904</v>
      </c>
      <c r="L2266" s="4">
        <v>0</v>
      </c>
      <c r="M2266" s="4">
        <v>0</v>
      </c>
      <c r="N2266" s="4">
        <v>71.599999999999994</v>
      </c>
      <c r="O2266" s="4" t="s">
        <v>68</v>
      </c>
      <c r="P2266" s="37">
        <f t="shared" si="62"/>
        <v>71.599999999999994</v>
      </c>
      <c r="R2266" s="43">
        <v>100</v>
      </c>
      <c r="BE2266" s="46">
        <v>7159.9999999999991</v>
      </c>
      <c r="BH2266" s="4">
        <v>50</v>
      </c>
      <c r="BI2266" s="49">
        <v>0</v>
      </c>
      <c r="BJ2266" s="4">
        <v>0.01</v>
      </c>
    </row>
    <row r="2267" spans="1:62" ht="15" x14ac:dyDescent="0.25">
      <c r="A2267" s="4">
        <v>2262</v>
      </c>
      <c r="F2267" s="51" t="s">
        <v>67</v>
      </c>
      <c r="G2267" s="36">
        <v>28459</v>
      </c>
      <c r="L2267" s="4">
        <v>5</v>
      </c>
      <c r="M2267" s="4">
        <v>1</v>
      </c>
      <c r="N2267" s="4">
        <v>35</v>
      </c>
      <c r="O2267" s="4" t="s">
        <v>68</v>
      </c>
      <c r="P2267" s="37">
        <f t="shared" si="62"/>
        <v>2135</v>
      </c>
      <c r="R2267" s="43">
        <v>80</v>
      </c>
      <c r="BE2267" s="46">
        <v>170800</v>
      </c>
      <c r="BH2267" s="4">
        <v>50</v>
      </c>
      <c r="BI2267" s="49">
        <v>0</v>
      </c>
      <c r="BJ2267" s="4">
        <v>0.01</v>
      </c>
    </row>
    <row r="2268" spans="1:62" ht="15" x14ac:dyDescent="0.25">
      <c r="A2268" s="4">
        <v>2263</v>
      </c>
      <c r="F2268" s="51" t="s">
        <v>67</v>
      </c>
      <c r="G2268" s="36">
        <v>52790</v>
      </c>
      <c r="L2268" s="4">
        <v>6</v>
      </c>
      <c r="M2268" s="4">
        <v>1</v>
      </c>
      <c r="N2268" s="4">
        <v>56.3</v>
      </c>
      <c r="O2268" s="4" t="s">
        <v>68</v>
      </c>
      <c r="P2268" s="37">
        <f t="shared" si="62"/>
        <v>2556.3000000000002</v>
      </c>
      <c r="R2268" s="43">
        <v>100</v>
      </c>
      <c r="BE2268" s="46">
        <v>255630.00000000003</v>
      </c>
      <c r="BH2268" s="4">
        <v>50</v>
      </c>
      <c r="BI2268" s="49">
        <v>0</v>
      </c>
      <c r="BJ2268" s="4">
        <v>0.01</v>
      </c>
    </row>
    <row r="2269" spans="1:62" ht="15" x14ac:dyDescent="0.25">
      <c r="A2269" s="4">
        <v>2264</v>
      </c>
      <c r="F2269" s="51" t="s">
        <v>67</v>
      </c>
      <c r="G2269" s="36">
        <v>17508</v>
      </c>
      <c r="L2269" s="4">
        <v>12</v>
      </c>
      <c r="M2269" s="4">
        <v>0</v>
      </c>
      <c r="N2269" s="4">
        <v>0</v>
      </c>
      <c r="O2269" s="4" t="s">
        <v>68</v>
      </c>
      <c r="P2269" s="37">
        <f t="shared" si="62"/>
        <v>4800</v>
      </c>
      <c r="R2269" s="43">
        <v>130</v>
      </c>
      <c r="BE2269" s="46">
        <v>624000</v>
      </c>
      <c r="BH2269" s="4">
        <v>50</v>
      </c>
      <c r="BI2269" s="49">
        <v>0</v>
      </c>
      <c r="BJ2269" s="4">
        <v>0.01</v>
      </c>
    </row>
    <row r="2270" spans="1:62" ht="15" x14ac:dyDescent="0.25">
      <c r="A2270" s="4">
        <v>2265</v>
      </c>
      <c r="F2270" s="51" t="s">
        <v>67</v>
      </c>
      <c r="G2270" s="36">
        <v>47654</v>
      </c>
      <c r="L2270" s="4">
        <v>5</v>
      </c>
      <c r="M2270" s="4">
        <v>0</v>
      </c>
      <c r="N2270" s="4">
        <v>0</v>
      </c>
      <c r="O2270" s="4" t="s">
        <v>68</v>
      </c>
      <c r="P2270" s="37">
        <f t="shared" si="62"/>
        <v>2000</v>
      </c>
      <c r="R2270" s="43">
        <v>80</v>
      </c>
      <c r="BE2270" s="46">
        <v>160000</v>
      </c>
      <c r="BH2270" s="4">
        <v>50</v>
      </c>
      <c r="BI2270" s="49">
        <v>0</v>
      </c>
      <c r="BJ2270" s="4">
        <v>0.01</v>
      </c>
    </row>
    <row r="2271" spans="1:62" ht="15" x14ac:dyDescent="0.25">
      <c r="A2271" s="4">
        <v>2266</v>
      </c>
      <c r="F2271" s="51" t="s">
        <v>67</v>
      </c>
      <c r="G2271" s="36">
        <v>19080</v>
      </c>
      <c r="L2271" s="4">
        <v>5</v>
      </c>
      <c r="M2271" s="4">
        <v>0</v>
      </c>
      <c r="N2271" s="4">
        <v>60</v>
      </c>
      <c r="O2271" s="4" t="s">
        <v>68</v>
      </c>
      <c r="P2271" s="37">
        <f t="shared" si="62"/>
        <v>2060</v>
      </c>
      <c r="R2271" s="43">
        <v>100</v>
      </c>
      <c r="BE2271" s="46">
        <v>206000</v>
      </c>
      <c r="BH2271" s="4">
        <v>50</v>
      </c>
      <c r="BI2271" s="49">
        <v>0</v>
      </c>
      <c r="BJ2271" s="4">
        <v>0.01</v>
      </c>
    </row>
    <row r="2272" spans="1:62" ht="15" x14ac:dyDescent="0.25">
      <c r="A2272" s="4">
        <v>2267</v>
      </c>
      <c r="F2272" s="51" t="s">
        <v>67</v>
      </c>
      <c r="G2272" s="36">
        <v>32874</v>
      </c>
      <c r="L2272" s="4">
        <v>19</v>
      </c>
      <c r="M2272" s="4">
        <v>1</v>
      </c>
      <c r="N2272" s="4">
        <v>30</v>
      </c>
      <c r="O2272" s="4" t="s">
        <v>68</v>
      </c>
      <c r="P2272" s="37">
        <f t="shared" si="62"/>
        <v>7730</v>
      </c>
      <c r="R2272" s="43">
        <v>150</v>
      </c>
      <c r="BE2272" s="46">
        <v>1159500</v>
      </c>
      <c r="BH2272" s="4">
        <v>50</v>
      </c>
      <c r="BI2272" s="49">
        <v>0</v>
      </c>
      <c r="BJ2272" s="4">
        <v>0.01</v>
      </c>
    </row>
    <row r="2273" spans="1:62" ht="15" x14ac:dyDescent="0.25">
      <c r="A2273" s="4">
        <v>2268</v>
      </c>
      <c r="F2273" s="51" t="s">
        <v>67</v>
      </c>
      <c r="G2273" s="36">
        <v>43601</v>
      </c>
      <c r="L2273" s="4">
        <v>4</v>
      </c>
      <c r="M2273" s="4">
        <v>2</v>
      </c>
      <c r="N2273" s="4">
        <v>4.0999999999999996</v>
      </c>
      <c r="O2273" s="4" t="s">
        <v>68</v>
      </c>
      <c r="P2273" s="37">
        <f t="shared" si="62"/>
        <v>1804.1</v>
      </c>
      <c r="R2273" s="43">
        <v>100</v>
      </c>
      <c r="BE2273" s="46">
        <v>180410</v>
      </c>
      <c r="BH2273" s="4">
        <v>50</v>
      </c>
      <c r="BI2273" s="49">
        <v>0</v>
      </c>
      <c r="BJ2273" s="4">
        <v>0.01</v>
      </c>
    </row>
    <row r="2274" spans="1:62" ht="15" x14ac:dyDescent="0.25">
      <c r="A2274" s="4">
        <v>2269</v>
      </c>
      <c r="F2274" s="51" t="s">
        <v>67</v>
      </c>
      <c r="G2274" s="36">
        <v>28468</v>
      </c>
      <c r="L2274" s="4">
        <v>5</v>
      </c>
      <c r="M2274" s="4">
        <v>2</v>
      </c>
      <c r="N2274" s="4">
        <v>34</v>
      </c>
      <c r="O2274" s="4" t="s">
        <v>68</v>
      </c>
      <c r="P2274" s="37">
        <f t="shared" si="62"/>
        <v>2234</v>
      </c>
      <c r="R2274" s="43">
        <v>100</v>
      </c>
      <c r="BE2274" s="46">
        <v>223400</v>
      </c>
      <c r="BH2274" s="4">
        <v>50</v>
      </c>
      <c r="BI2274" s="49">
        <v>0</v>
      </c>
      <c r="BJ2274" s="4">
        <v>0.01</v>
      </c>
    </row>
    <row r="2275" spans="1:62" ht="15" x14ac:dyDescent="0.25">
      <c r="A2275" s="4">
        <v>2270</v>
      </c>
      <c r="F2275" s="51" t="s">
        <v>67</v>
      </c>
      <c r="G2275" s="36">
        <v>24938</v>
      </c>
      <c r="L2275" s="4">
        <v>2</v>
      </c>
      <c r="M2275" s="4">
        <v>1</v>
      </c>
      <c r="N2275" s="4">
        <v>20</v>
      </c>
      <c r="O2275" s="4" t="s">
        <v>68</v>
      </c>
      <c r="P2275" s="37">
        <f t="shared" si="62"/>
        <v>920</v>
      </c>
      <c r="R2275" s="43">
        <v>80</v>
      </c>
      <c r="BE2275" s="46">
        <v>73600</v>
      </c>
      <c r="BH2275" s="4">
        <v>50</v>
      </c>
      <c r="BI2275" s="49">
        <v>0</v>
      </c>
      <c r="BJ2275" s="4">
        <v>0.01</v>
      </c>
    </row>
    <row r="2276" spans="1:62" ht="15" x14ac:dyDescent="0.25">
      <c r="A2276" s="4">
        <v>2271</v>
      </c>
      <c r="F2276" s="51" t="s">
        <v>67</v>
      </c>
      <c r="G2276" s="36">
        <v>40086</v>
      </c>
      <c r="L2276" s="4">
        <v>0</v>
      </c>
      <c r="M2276" s="4">
        <v>1</v>
      </c>
      <c r="N2276" s="4">
        <v>88</v>
      </c>
      <c r="O2276" s="4" t="s">
        <v>68</v>
      </c>
      <c r="P2276" s="37">
        <f t="shared" si="62"/>
        <v>188</v>
      </c>
      <c r="R2276" s="43">
        <v>130</v>
      </c>
      <c r="BE2276" s="46">
        <v>24440</v>
      </c>
      <c r="BH2276" s="4">
        <v>50</v>
      </c>
      <c r="BI2276" s="49">
        <v>0</v>
      </c>
      <c r="BJ2276" s="4">
        <v>0.01</v>
      </c>
    </row>
    <row r="2277" spans="1:62" ht="15" x14ac:dyDescent="0.25">
      <c r="A2277" s="4">
        <v>2272</v>
      </c>
      <c r="F2277" s="51" t="s">
        <v>67</v>
      </c>
      <c r="G2277" s="36">
        <v>22327</v>
      </c>
      <c r="L2277" s="4">
        <v>22</v>
      </c>
      <c r="M2277" s="4">
        <v>0</v>
      </c>
      <c r="N2277" s="4">
        <v>50</v>
      </c>
      <c r="O2277" s="4" t="s">
        <v>68</v>
      </c>
      <c r="P2277" s="37">
        <f t="shared" si="62"/>
        <v>8850</v>
      </c>
      <c r="R2277" s="43">
        <v>160</v>
      </c>
      <c r="BE2277" s="46">
        <v>1416000</v>
      </c>
      <c r="BH2277" s="4">
        <v>50</v>
      </c>
      <c r="BI2277" s="49">
        <v>0</v>
      </c>
      <c r="BJ2277" s="4">
        <v>0.01</v>
      </c>
    </row>
    <row r="2278" spans="1:62" ht="15" x14ac:dyDescent="0.25">
      <c r="A2278" s="4">
        <v>2273</v>
      </c>
      <c r="F2278" s="51" t="s">
        <v>67</v>
      </c>
      <c r="G2278" s="36">
        <v>40464</v>
      </c>
      <c r="L2278" s="4">
        <v>0</v>
      </c>
      <c r="M2278" s="4">
        <v>2</v>
      </c>
      <c r="N2278" s="4">
        <v>41</v>
      </c>
      <c r="O2278" s="4" t="s">
        <v>68</v>
      </c>
      <c r="P2278" s="37">
        <f t="shared" si="62"/>
        <v>241</v>
      </c>
      <c r="R2278" s="43">
        <v>180</v>
      </c>
      <c r="BE2278" s="46">
        <v>43380</v>
      </c>
      <c r="BH2278" s="4">
        <v>50</v>
      </c>
      <c r="BI2278" s="49">
        <v>0</v>
      </c>
      <c r="BJ2278" s="4">
        <v>0.01</v>
      </c>
    </row>
    <row r="2279" spans="1:62" ht="15" x14ac:dyDescent="0.25">
      <c r="A2279" s="4">
        <v>2274</v>
      </c>
      <c r="F2279" s="51" t="s">
        <v>67</v>
      </c>
      <c r="G2279" s="36">
        <v>32849</v>
      </c>
      <c r="L2279" s="4">
        <v>4</v>
      </c>
      <c r="M2279" s="4">
        <v>2</v>
      </c>
      <c r="N2279" s="4">
        <v>30.5</v>
      </c>
      <c r="O2279" s="4" t="s">
        <v>68</v>
      </c>
      <c r="P2279" s="37">
        <f t="shared" si="62"/>
        <v>1830.5</v>
      </c>
      <c r="R2279" s="43">
        <v>200</v>
      </c>
      <c r="BE2279" s="46">
        <v>366100</v>
      </c>
      <c r="BH2279" s="4">
        <v>50</v>
      </c>
      <c r="BI2279" s="49">
        <v>0</v>
      </c>
      <c r="BJ2279" s="4">
        <v>0.01</v>
      </c>
    </row>
    <row r="2280" spans="1:62" ht="15" x14ac:dyDescent="0.25">
      <c r="A2280" s="4">
        <v>2275</v>
      </c>
      <c r="F2280" s="51" t="s">
        <v>67</v>
      </c>
      <c r="G2280" s="36">
        <v>28177</v>
      </c>
      <c r="L2280" s="4">
        <v>2</v>
      </c>
      <c r="M2280" s="4">
        <v>0</v>
      </c>
      <c r="N2280" s="4">
        <v>7</v>
      </c>
      <c r="O2280" s="4" t="s">
        <v>68</v>
      </c>
      <c r="P2280" s="37">
        <f t="shared" si="62"/>
        <v>807</v>
      </c>
      <c r="R2280" s="43">
        <v>200</v>
      </c>
      <c r="BE2280" s="46">
        <v>161400</v>
      </c>
      <c r="BH2280" s="4">
        <v>50</v>
      </c>
      <c r="BI2280" s="49">
        <v>0</v>
      </c>
      <c r="BJ2280" s="4">
        <v>0.01</v>
      </c>
    </row>
    <row r="2281" spans="1:62" ht="15" x14ac:dyDescent="0.25">
      <c r="A2281" s="4">
        <v>2276</v>
      </c>
      <c r="F2281" s="51" t="s">
        <v>67</v>
      </c>
      <c r="G2281" s="36">
        <v>37586</v>
      </c>
      <c r="L2281" s="4">
        <v>1</v>
      </c>
      <c r="M2281" s="4">
        <v>2</v>
      </c>
      <c r="N2281" s="4">
        <v>97.8</v>
      </c>
      <c r="O2281" s="4" t="s">
        <v>68</v>
      </c>
      <c r="P2281" s="37">
        <f t="shared" si="62"/>
        <v>697.8</v>
      </c>
      <c r="R2281" s="43">
        <v>150</v>
      </c>
      <c r="BE2281" s="46">
        <v>104670</v>
      </c>
      <c r="BH2281" s="4">
        <v>50</v>
      </c>
      <c r="BI2281" s="49">
        <v>0</v>
      </c>
      <c r="BJ2281" s="4">
        <v>0.01</v>
      </c>
    </row>
    <row r="2282" spans="1:62" ht="15" x14ac:dyDescent="0.25">
      <c r="A2282" s="4">
        <v>2277</v>
      </c>
      <c r="F2282" s="51" t="s">
        <v>67</v>
      </c>
      <c r="G2282" s="36">
        <v>29369</v>
      </c>
      <c r="L2282" s="4">
        <v>7</v>
      </c>
      <c r="M2282" s="4">
        <v>1</v>
      </c>
      <c r="N2282" s="4">
        <v>15</v>
      </c>
      <c r="O2282" s="4" t="s">
        <v>68</v>
      </c>
      <c r="P2282" s="37">
        <f t="shared" si="62"/>
        <v>2915</v>
      </c>
      <c r="R2282" s="43">
        <v>110</v>
      </c>
      <c r="BE2282" s="46">
        <v>320650</v>
      </c>
      <c r="BH2282" s="4">
        <v>50</v>
      </c>
      <c r="BI2282" s="49">
        <v>0</v>
      </c>
      <c r="BJ2282" s="4">
        <v>0.01</v>
      </c>
    </row>
    <row r="2283" spans="1:62" ht="15" x14ac:dyDescent="0.25">
      <c r="A2283" s="4">
        <v>2278</v>
      </c>
      <c r="F2283" s="51" t="s">
        <v>67</v>
      </c>
      <c r="G2283" s="36">
        <v>51521</v>
      </c>
      <c r="L2283" s="4">
        <v>0</v>
      </c>
      <c r="M2283" s="4">
        <v>1</v>
      </c>
      <c r="N2283" s="4">
        <v>86.6</v>
      </c>
      <c r="O2283" s="4" t="s">
        <v>68</v>
      </c>
      <c r="P2283" s="37">
        <f t="shared" si="62"/>
        <v>186.6</v>
      </c>
      <c r="R2283" s="43">
        <v>250</v>
      </c>
      <c r="BE2283" s="46">
        <v>46650</v>
      </c>
      <c r="BH2283" s="4">
        <v>50</v>
      </c>
      <c r="BI2283" s="49">
        <v>0</v>
      </c>
      <c r="BJ2283" s="4">
        <v>0.01</v>
      </c>
    </row>
    <row r="2284" spans="1:62" ht="15" x14ac:dyDescent="0.25">
      <c r="A2284" s="4">
        <v>2279</v>
      </c>
      <c r="F2284" s="51" t="s">
        <v>67</v>
      </c>
      <c r="G2284" s="36">
        <v>37688</v>
      </c>
      <c r="L2284" s="4">
        <v>2</v>
      </c>
      <c r="M2284" s="4">
        <v>1</v>
      </c>
      <c r="N2284" s="4">
        <v>79.8</v>
      </c>
      <c r="O2284" s="4" t="s">
        <v>68</v>
      </c>
      <c r="P2284" s="37">
        <f t="shared" si="62"/>
        <v>979.8</v>
      </c>
      <c r="R2284" s="43">
        <v>130</v>
      </c>
      <c r="BE2284" s="46">
        <v>127374</v>
      </c>
      <c r="BH2284" s="4">
        <v>50</v>
      </c>
      <c r="BI2284" s="49">
        <v>0</v>
      </c>
      <c r="BJ2284" s="4">
        <v>0.01</v>
      </c>
    </row>
    <row r="2285" spans="1:62" ht="15" x14ac:dyDescent="0.25">
      <c r="A2285" s="4">
        <v>2280</v>
      </c>
      <c r="F2285" s="51" t="s">
        <v>67</v>
      </c>
      <c r="G2285" s="36">
        <v>28453</v>
      </c>
      <c r="L2285" s="4">
        <v>4</v>
      </c>
      <c r="M2285" s="4">
        <v>0</v>
      </c>
      <c r="N2285" s="4">
        <v>56</v>
      </c>
      <c r="O2285" s="4" t="s">
        <v>68</v>
      </c>
      <c r="P2285" s="37">
        <f t="shared" si="62"/>
        <v>1656</v>
      </c>
      <c r="R2285" s="43">
        <v>150</v>
      </c>
      <c r="BE2285" s="46">
        <v>248400</v>
      </c>
      <c r="BH2285" s="4">
        <v>50</v>
      </c>
      <c r="BI2285" s="49">
        <v>0</v>
      </c>
      <c r="BJ2285" s="4">
        <v>0.01</v>
      </c>
    </row>
    <row r="2286" spans="1:62" ht="15" x14ac:dyDescent="0.25">
      <c r="A2286" s="4">
        <v>2281</v>
      </c>
      <c r="F2286" s="51" t="s">
        <v>67</v>
      </c>
      <c r="G2286" s="36">
        <v>29461</v>
      </c>
      <c r="L2286" s="4">
        <v>7</v>
      </c>
      <c r="M2286" s="4">
        <v>3</v>
      </c>
      <c r="N2286" s="4">
        <v>38</v>
      </c>
      <c r="O2286" s="4" t="s">
        <v>68</v>
      </c>
      <c r="P2286" s="37">
        <f t="shared" si="62"/>
        <v>3138</v>
      </c>
      <c r="R2286" s="43">
        <v>110</v>
      </c>
      <c r="BE2286" s="46">
        <v>345180</v>
      </c>
      <c r="BH2286" s="4">
        <v>50</v>
      </c>
      <c r="BI2286" s="49">
        <v>0</v>
      </c>
      <c r="BJ2286" s="4">
        <v>0.01</v>
      </c>
    </row>
    <row r="2287" spans="1:62" ht="15" x14ac:dyDescent="0.25">
      <c r="A2287" s="4">
        <v>2282</v>
      </c>
      <c r="F2287" s="51" t="s">
        <v>67</v>
      </c>
      <c r="G2287" s="36">
        <v>39882</v>
      </c>
      <c r="L2287" s="4">
        <v>5</v>
      </c>
      <c r="M2287" s="4">
        <v>2</v>
      </c>
      <c r="N2287" s="4">
        <v>90.1</v>
      </c>
      <c r="O2287" s="4" t="s">
        <v>68</v>
      </c>
      <c r="P2287" s="37">
        <f t="shared" si="62"/>
        <v>2290.1</v>
      </c>
      <c r="R2287" s="43">
        <v>110</v>
      </c>
      <c r="BE2287" s="46">
        <v>251911</v>
      </c>
      <c r="BH2287" s="4">
        <v>50</v>
      </c>
      <c r="BI2287" s="49">
        <v>0</v>
      </c>
      <c r="BJ2287" s="4">
        <v>0.01</v>
      </c>
    </row>
    <row r="2288" spans="1:62" ht="15" x14ac:dyDescent="0.25">
      <c r="A2288" s="4">
        <v>2283</v>
      </c>
      <c r="F2288" s="51" t="s">
        <v>67</v>
      </c>
      <c r="G2288" s="36">
        <v>29108</v>
      </c>
      <c r="L2288" s="4">
        <v>3</v>
      </c>
      <c r="M2288" s="4">
        <v>0</v>
      </c>
      <c r="N2288" s="4">
        <v>54</v>
      </c>
      <c r="O2288" s="4" t="s">
        <v>68</v>
      </c>
      <c r="P2288" s="37">
        <f t="shared" si="62"/>
        <v>1254</v>
      </c>
      <c r="R2288" s="43">
        <v>220</v>
      </c>
      <c r="BE2288" s="46">
        <v>275880</v>
      </c>
      <c r="BH2288" s="4">
        <v>50</v>
      </c>
      <c r="BI2288" s="49">
        <v>0</v>
      </c>
      <c r="BJ2288" s="4">
        <v>0.01</v>
      </c>
    </row>
    <row r="2289" spans="1:62" ht="15" x14ac:dyDescent="0.25">
      <c r="A2289" s="4">
        <v>2284</v>
      </c>
      <c r="F2289" s="51" t="s">
        <v>67</v>
      </c>
      <c r="G2289" s="36">
        <v>29170</v>
      </c>
      <c r="L2289" s="4">
        <v>0</v>
      </c>
      <c r="M2289" s="4">
        <v>2</v>
      </c>
      <c r="N2289" s="4">
        <v>77</v>
      </c>
      <c r="O2289" s="4" t="s">
        <v>68</v>
      </c>
      <c r="P2289" s="37">
        <f t="shared" si="62"/>
        <v>277</v>
      </c>
      <c r="R2289" s="43">
        <v>160</v>
      </c>
      <c r="BE2289" s="46">
        <v>44320</v>
      </c>
      <c r="BH2289" s="4">
        <v>50</v>
      </c>
      <c r="BI2289" s="49">
        <v>0</v>
      </c>
      <c r="BJ2289" s="4">
        <v>0.01</v>
      </c>
    </row>
    <row r="2290" spans="1:62" ht="15" x14ac:dyDescent="0.25">
      <c r="A2290" s="4">
        <v>2285</v>
      </c>
      <c r="F2290" s="51" t="s">
        <v>67</v>
      </c>
      <c r="G2290" s="36">
        <v>26331</v>
      </c>
      <c r="L2290" s="4">
        <v>9</v>
      </c>
      <c r="M2290" s="4">
        <v>2</v>
      </c>
      <c r="N2290" s="4">
        <v>8</v>
      </c>
      <c r="O2290" s="4" t="s">
        <v>68</v>
      </c>
      <c r="P2290" s="37">
        <f t="shared" si="62"/>
        <v>3808</v>
      </c>
      <c r="R2290" s="43">
        <v>100</v>
      </c>
      <c r="BE2290" s="46">
        <v>380800</v>
      </c>
      <c r="BH2290" s="4">
        <v>50</v>
      </c>
      <c r="BI2290" s="49">
        <v>0</v>
      </c>
      <c r="BJ2290" s="4">
        <v>0.01</v>
      </c>
    </row>
    <row r="2291" spans="1:62" ht="15" x14ac:dyDescent="0.25">
      <c r="A2291" s="4">
        <v>2286</v>
      </c>
      <c r="F2291" s="51" t="s">
        <v>67</v>
      </c>
      <c r="G2291" s="36">
        <v>28730</v>
      </c>
      <c r="L2291" s="4">
        <v>0</v>
      </c>
      <c r="M2291" s="4">
        <v>3</v>
      </c>
      <c r="N2291" s="4">
        <v>65</v>
      </c>
      <c r="O2291" s="4" t="s">
        <v>68</v>
      </c>
      <c r="P2291" s="37">
        <f t="shared" si="62"/>
        <v>365</v>
      </c>
      <c r="R2291" s="43">
        <v>200</v>
      </c>
      <c r="BE2291" s="46">
        <v>73000</v>
      </c>
      <c r="BH2291" s="4">
        <v>50</v>
      </c>
      <c r="BI2291" s="49">
        <v>0</v>
      </c>
      <c r="BJ2291" s="4">
        <v>0.01</v>
      </c>
    </row>
    <row r="2292" spans="1:62" ht="15" x14ac:dyDescent="0.25">
      <c r="A2292" s="4">
        <v>2287</v>
      </c>
      <c r="F2292" s="51" t="s">
        <v>67</v>
      </c>
      <c r="G2292" s="36">
        <v>28734</v>
      </c>
      <c r="L2292" s="4">
        <v>8</v>
      </c>
      <c r="M2292" s="4">
        <v>0</v>
      </c>
      <c r="N2292" s="4">
        <v>81</v>
      </c>
      <c r="O2292" s="4" t="s">
        <v>68</v>
      </c>
      <c r="P2292" s="37">
        <f t="shared" si="62"/>
        <v>3281</v>
      </c>
      <c r="R2292" s="43">
        <v>150</v>
      </c>
      <c r="BE2292" s="46">
        <v>492150</v>
      </c>
      <c r="BH2292" s="4">
        <v>50</v>
      </c>
      <c r="BI2292" s="49">
        <v>0</v>
      </c>
      <c r="BJ2292" s="4">
        <v>0.01</v>
      </c>
    </row>
    <row r="2293" spans="1:62" ht="15" x14ac:dyDescent="0.25">
      <c r="A2293" s="4">
        <v>2288</v>
      </c>
      <c r="F2293" s="51" t="s">
        <v>67</v>
      </c>
      <c r="G2293" s="36">
        <v>35311</v>
      </c>
      <c r="L2293" s="4">
        <v>5</v>
      </c>
      <c r="M2293" s="4">
        <v>2</v>
      </c>
      <c r="N2293" s="4">
        <v>14</v>
      </c>
      <c r="O2293" s="4" t="s">
        <v>68</v>
      </c>
      <c r="P2293" s="37">
        <f t="shared" si="62"/>
        <v>2214</v>
      </c>
      <c r="R2293" s="43">
        <v>220</v>
      </c>
      <c r="BE2293" s="46">
        <v>487080</v>
      </c>
      <c r="BH2293" s="4">
        <v>50</v>
      </c>
      <c r="BI2293" s="49">
        <v>0</v>
      </c>
      <c r="BJ2293" s="4">
        <v>0.01</v>
      </c>
    </row>
    <row r="2294" spans="1:62" ht="15" x14ac:dyDescent="0.25">
      <c r="A2294" s="4">
        <v>2289</v>
      </c>
      <c r="F2294" s="51" t="s">
        <v>67</v>
      </c>
      <c r="G2294" s="36">
        <v>58203</v>
      </c>
      <c r="L2294" s="4">
        <v>0</v>
      </c>
      <c r="M2294" s="4">
        <v>0</v>
      </c>
      <c r="N2294" s="4">
        <v>67.5</v>
      </c>
      <c r="O2294" s="4" t="s">
        <v>68</v>
      </c>
      <c r="P2294" s="37">
        <f t="shared" si="62"/>
        <v>67.5</v>
      </c>
      <c r="R2294" s="43">
        <v>250</v>
      </c>
      <c r="BE2294" s="46">
        <v>16875</v>
      </c>
      <c r="BH2294" s="4">
        <v>50</v>
      </c>
      <c r="BI2294" s="49">
        <v>0</v>
      </c>
      <c r="BJ2294" s="4">
        <v>0.01</v>
      </c>
    </row>
    <row r="2295" spans="1:62" ht="15" x14ac:dyDescent="0.25">
      <c r="A2295" s="4">
        <v>2290</v>
      </c>
      <c r="F2295" s="51" t="s">
        <v>67</v>
      </c>
      <c r="G2295" s="36">
        <v>29390</v>
      </c>
      <c r="L2295" s="4">
        <v>7</v>
      </c>
      <c r="M2295" s="4">
        <v>2</v>
      </c>
      <c r="N2295" s="4">
        <v>25</v>
      </c>
      <c r="O2295" s="4" t="s">
        <v>68</v>
      </c>
      <c r="P2295" s="37">
        <f t="shared" si="62"/>
        <v>3025</v>
      </c>
      <c r="R2295" s="43">
        <v>80</v>
      </c>
      <c r="BE2295" s="46">
        <v>242000</v>
      </c>
      <c r="BH2295" s="4">
        <v>50</v>
      </c>
      <c r="BI2295" s="49">
        <v>0</v>
      </c>
      <c r="BJ2295" s="4">
        <v>0.01</v>
      </c>
    </row>
    <row r="2296" spans="1:62" ht="15" x14ac:dyDescent="0.25">
      <c r="A2296" s="4">
        <v>2291</v>
      </c>
      <c r="F2296" s="51" t="s">
        <v>67</v>
      </c>
      <c r="G2296" s="36">
        <v>28809</v>
      </c>
      <c r="L2296" s="4">
        <v>0</v>
      </c>
      <c r="M2296" s="4">
        <v>2</v>
      </c>
      <c r="N2296" s="4">
        <v>8</v>
      </c>
      <c r="O2296" s="4" t="s">
        <v>68</v>
      </c>
      <c r="P2296" s="37">
        <f t="shared" si="62"/>
        <v>208</v>
      </c>
      <c r="R2296" s="43">
        <v>200</v>
      </c>
      <c r="BE2296" s="46">
        <v>41600</v>
      </c>
      <c r="BH2296" s="4">
        <v>50</v>
      </c>
      <c r="BI2296" s="49">
        <v>0</v>
      </c>
      <c r="BJ2296" s="4">
        <v>0.01</v>
      </c>
    </row>
    <row r="2297" spans="1:62" ht="15" x14ac:dyDescent="0.25">
      <c r="A2297" s="4">
        <v>2292</v>
      </c>
      <c r="F2297" s="51" t="s">
        <v>67</v>
      </c>
      <c r="G2297" s="36">
        <v>28805</v>
      </c>
      <c r="L2297" s="4">
        <v>8</v>
      </c>
      <c r="M2297" s="4">
        <v>0</v>
      </c>
      <c r="N2297" s="4">
        <v>34</v>
      </c>
      <c r="O2297" s="4" t="s">
        <v>68</v>
      </c>
      <c r="P2297" s="37">
        <f t="shared" si="62"/>
        <v>3234</v>
      </c>
      <c r="R2297" s="43">
        <v>100</v>
      </c>
      <c r="BE2297" s="46">
        <v>323400</v>
      </c>
      <c r="BH2297" s="4">
        <v>50</v>
      </c>
      <c r="BI2297" s="49">
        <v>0</v>
      </c>
      <c r="BJ2297" s="4">
        <v>0.01</v>
      </c>
    </row>
    <row r="2298" spans="1:62" ht="15" x14ac:dyDescent="0.25">
      <c r="A2298" s="4">
        <v>2293</v>
      </c>
      <c r="F2298" s="51" t="s">
        <v>67</v>
      </c>
      <c r="G2298" s="36">
        <v>28219</v>
      </c>
      <c r="L2298" s="4">
        <v>0</v>
      </c>
      <c r="M2298" s="4">
        <v>1</v>
      </c>
      <c r="N2298" s="4">
        <v>25</v>
      </c>
      <c r="O2298" s="4" t="s">
        <v>68</v>
      </c>
      <c r="P2298" s="37">
        <f t="shared" si="62"/>
        <v>125</v>
      </c>
      <c r="R2298" s="43">
        <v>80</v>
      </c>
      <c r="BE2298" s="46">
        <v>10000</v>
      </c>
      <c r="BH2298" s="4">
        <v>50</v>
      </c>
      <c r="BI2298" s="49">
        <v>0</v>
      </c>
      <c r="BJ2298" s="4">
        <v>0.01</v>
      </c>
    </row>
    <row r="2299" spans="1:62" ht="15" x14ac:dyDescent="0.25">
      <c r="A2299" s="4">
        <v>2294</v>
      </c>
      <c r="F2299" s="51" t="s">
        <v>67</v>
      </c>
      <c r="G2299" s="36">
        <v>55804</v>
      </c>
      <c r="L2299" s="4">
        <v>4</v>
      </c>
      <c r="M2299" s="4">
        <v>0</v>
      </c>
      <c r="N2299" s="4">
        <v>0</v>
      </c>
      <c r="O2299" s="4" t="s">
        <v>68</v>
      </c>
      <c r="P2299" s="37">
        <f t="shared" si="62"/>
        <v>1600</v>
      </c>
      <c r="R2299" s="43">
        <v>80</v>
      </c>
      <c r="BE2299" s="46">
        <v>128000</v>
      </c>
      <c r="BH2299" s="4">
        <v>50</v>
      </c>
      <c r="BI2299" s="49">
        <v>0</v>
      </c>
      <c r="BJ2299" s="4">
        <v>0.01</v>
      </c>
    </row>
    <row r="2300" spans="1:62" ht="15" x14ac:dyDescent="0.25">
      <c r="A2300" s="4">
        <v>2295</v>
      </c>
      <c r="F2300" s="51" t="s">
        <v>67</v>
      </c>
      <c r="G2300" s="36">
        <v>37458</v>
      </c>
      <c r="L2300" s="4">
        <v>16</v>
      </c>
      <c r="M2300" s="4">
        <v>1</v>
      </c>
      <c r="N2300" s="4">
        <v>56</v>
      </c>
      <c r="O2300" s="4" t="s">
        <v>68</v>
      </c>
      <c r="P2300" s="37">
        <f t="shared" si="62"/>
        <v>6556</v>
      </c>
      <c r="R2300" s="43">
        <v>80</v>
      </c>
      <c r="BE2300" s="46">
        <v>524480</v>
      </c>
      <c r="BH2300" s="4">
        <v>50</v>
      </c>
      <c r="BI2300" s="49">
        <v>0</v>
      </c>
      <c r="BJ2300" s="4">
        <v>0.01</v>
      </c>
    </row>
    <row r="2301" spans="1:62" ht="15" x14ac:dyDescent="0.25">
      <c r="A2301" s="4">
        <v>2296</v>
      </c>
      <c r="F2301" s="51" t="s">
        <v>67</v>
      </c>
      <c r="G2301" s="36">
        <v>46108</v>
      </c>
      <c r="L2301" s="4">
        <v>2</v>
      </c>
      <c r="M2301" s="4">
        <v>3</v>
      </c>
      <c r="N2301" s="4">
        <v>1.5</v>
      </c>
      <c r="O2301" s="4" t="s">
        <v>68</v>
      </c>
      <c r="P2301" s="37">
        <f t="shared" si="62"/>
        <v>1101.5</v>
      </c>
      <c r="R2301" s="43">
        <v>100</v>
      </c>
      <c r="BE2301" s="46">
        <v>110150</v>
      </c>
      <c r="BH2301" s="4">
        <v>50</v>
      </c>
      <c r="BI2301" s="49">
        <v>0</v>
      </c>
      <c r="BJ2301" s="4">
        <v>0.01</v>
      </c>
    </row>
    <row r="2302" spans="1:62" ht="15" x14ac:dyDescent="0.25">
      <c r="A2302" s="4">
        <v>2297</v>
      </c>
      <c r="F2302" s="51" t="s">
        <v>67</v>
      </c>
      <c r="G2302" s="36">
        <v>40387</v>
      </c>
      <c r="L2302" s="4">
        <v>11</v>
      </c>
      <c r="M2302" s="4">
        <v>2</v>
      </c>
      <c r="N2302" s="4">
        <v>87.9</v>
      </c>
      <c r="O2302" s="4" t="s">
        <v>68</v>
      </c>
      <c r="P2302" s="37">
        <f t="shared" si="62"/>
        <v>4687.8999999999996</v>
      </c>
      <c r="R2302" s="43">
        <v>80</v>
      </c>
      <c r="BE2302" s="46">
        <v>375032</v>
      </c>
      <c r="BH2302" s="4">
        <v>50</v>
      </c>
      <c r="BI2302" s="49">
        <v>0</v>
      </c>
      <c r="BJ2302" s="4">
        <v>0.01</v>
      </c>
    </row>
    <row r="2303" spans="1:62" ht="15" x14ac:dyDescent="0.25">
      <c r="A2303" s="4">
        <v>2298</v>
      </c>
      <c r="F2303" s="51" t="s">
        <v>67</v>
      </c>
      <c r="G2303" s="36">
        <v>50999</v>
      </c>
      <c r="L2303" s="4">
        <v>5</v>
      </c>
      <c r="M2303" s="4">
        <v>2</v>
      </c>
      <c r="N2303" s="4">
        <v>83</v>
      </c>
      <c r="O2303" s="4" t="s">
        <v>68</v>
      </c>
      <c r="P2303" s="37">
        <f t="shared" si="62"/>
        <v>2283</v>
      </c>
      <c r="R2303" s="43">
        <v>180</v>
      </c>
      <c r="BE2303" s="46">
        <v>410940</v>
      </c>
      <c r="BH2303" s="4">
        <v>50</v>
      </c>
      <c r="BI2303" s="49">
        <v>0</v>
      </c>
      <c r="BJ2303" s="4">
        <v>0.01</v>
      </c>
    </row>
    <row r="2304" spans="1:62" ht="15" x14ac:dyDescent="0.25">
      <c r="A2304" s="4">
        <v>2299</v>
      </c>
      <c r="F2304" s="51" t="s">
        <v>67</v>
      </c>
      <c r="G2304" s="36">
        <v>28139</v>
      </c>
      <c r="L2304" s="4">
        <v>0</v>
      </c>
      <c r="M2304" s="4">
        <v>3</v>
      </c>
      <c r="N2304" s="4">
        <v>35</v>
      </c>
      <c r="O2304" s="4" t="s">
        <v>68</v>
      </c>
      <c r="P2304" s="37">
        <f t="shared" si="62"/>
        <v>335</v>
      </c>
      <c r="R2304" s="43">
        <v>80</v>
      </c>
      <c r="BE2304" s="46">
        <v>26800</v>
      </c>
      <c r="BH2304" s="4">
        <v>50</v>
      </c>
      <c r="BI2304" s="49">
        <v>0</v>
      </c>
      <c r="BJ2304" s="4">
        <v>0.01</v>
      </c>
    </row>
    <row r="2305" spans="1:62" ht="15" x14ac:dyDescent="0.25">
      <c r="A2305" s="4">
        <v>2300</v>
      </c>
      <c r="F2305" s="51" t="s">
        <v>67</v>
      </c>
      <c r="G2305" s="36">
        <v>17588</v>
      </c>
      <c r="L2305" s="4">
        <v>4</v>
      </c>
      <c r="M2305" s="4">
        <v>3</v>
      </c>
      <c r="N2305" s="4">
        <v>72</v>
      </c>
      <c r="O2305" s="4" t="s">
        <v>68</v>
      </c>
      <c r="P2305" s="37">
        <f t="shared" si="62"/>
        <v>1972</v>
      </c>
      <c r="R2305" s="43">
        <v>190</v>
      </c>
      <c r="BE2305" s="46">
        <v>374680</v>
      </c>
      <c r="BH2305" s="4">
        <v>50</v>
      </c>
      <c r="BI2305" s="49">
        <v>0</v>
      </c>
      <c r="BJ2305" s="4">
        <v>0.01</v>
      </c>
    </row>
    <row r="2306" spans="1:62" ht="15" x14ac:dyDescent="0.25">
      <c r="A2306" s="4">
        <v>2301</v>
      </c>
      <c r="F2306" s="51" t="s">
        <v>67</v>
      </c>
      <c r="G2306" s="36">
        <v>32086</v>
      </c>
      <c r="L2306" s="4">
        <v>23</v>
      </c>
      <c r="M2306" s="4">
        <v>1</v>
      </c>
      <c r="N2306" s="4">
        <v>67</v>
      </c>
      <c r="O2306" s="4" t="s">
        <v>68</v>
      </c>
      <c r="P2306" s="37">
        <f t="shared" ref="P2306:P2369" si="63">+L2306*400+M2306*100+N2306</f>
        <v>9367</v>
      </c>
      <c r="R2306" s="43">
        <v>190</v>
      </c>
      <c r="BE2306" s="46">
        <v>1779730</v>
      </c>
      <c r="BH2306" s="4">
        <v>50</v>
      </c>
      <c r="BI2306" s="49">
        <v>0</v>
      </c>
      <c r="BJ2306" s="4">
        <v>0.01</v>
      </c>
    </row>
    <row r="2307" spans="1:62" ht="15" x14ac:dyDescent="0.25">
      <c r="A2307" s="4">
        <v>2302</v>
      </c>
      <c r="F2307" s="51" t="s">
        <v>67</v>
      </c>
      <c r="G2307" s="36">
        <v>30606</v>
      </c>
      <c r="L2307" s="4">
        <v>4</v>
      </c>
      <c r="M2307" s="4">
        <v>1</v>
      </c>
      <c r="N2307" s="4">
        <v>53</v>
      </c>
      <c r="O2307" s="4" t="s">
        <v>68</v>
      </c>
      <c r="P2307" s="37">
        <f t="shared" si="63"/>
        <v>1753</v>
      </c>
      <c r="R2307" s="43">
        <v>80</v>
      </c>
      <c r="BE2307" s="46">
        <v>140240</v>
      </c>
      <c r="BH2307" s="4">
        <v>50</v>
      </c>
      <c r="BI2307" s="49">
        <v>0</v>
      </c>
      <c r="BJ2307" s="4">
        <v>0.01</v>
      </c>
    </row>
    <row r="2308" spans="1:62" ht="15" x14ac:dyDescent="0.25">
      <c r="A2308" s="4">
        <v>2303</v>
      </c>
      <c r="F2308" s="51" t="s">
        <v>67</v>
      </c>
      <c r="G2308" s="36">
        <v>26528</v>
      </c>
      <c r="L2308" s="4">
        <v>0</v>
      </c>
      <c r="M2308" s="4">
        <v>3</v>
      </c>
      <c r="N2308" s="4">
        <v>20</v>
      </c>
      <c r="O2308" s="4" t="s">
        <v>68</v>
      </c>
      <c r="P2308" s="37">
        <f t="shared" si="63"/>
        <v>320</v>
      </c>
      <c r="R2308" s="43">
        <v>250</v>
      </c>
      <c r="BE2308" s="46">
        <v>80000</v>
      </c>
      <c r="BH2308" s="4">
        <v>50</v>
      </c>
      <c r="BI2308" s="49">
        <v>0</v>
      </c>
      <c r="BJ2308" s="4">
        <v>0.01</v>
      </c>
    </row>
    <row r="2309" spans="1:62" ht="15" x14ac:dyDescent="0.25">
      <c r="A2309" s="4">
        <v>2304</v>
      </c>
      <c r="F2309" s="51" t="s">
        <v>67</v>
      </c>
      <c r="G2309" s="36">
        <v>32861</v>
      </c>
      <c r="L2309" s="4">
        <v>15</v>
      </c>
      <c r="M2309" s="4">
        <v>1</v>
      </c>
      <c r="N2309" s="4">
        <v>0</v>
      </c>
      <c r="O2309" s="4" t="s">
        <v>68</v>
      </c>
      <c r="P2309" s="37">
        <f t="shared" si="63"/>
        <v>6100</v>
      </c>
      <c r="R2309" s="43">
        <v>80</v>
      </c>
      <c r="BE2309" s="46">
        <v>488000</v>
      </c>
      <c r="BH2309" s="4">
        <v>50</v>
      </c>
      <c r="BI2309" s="49">
        <v>0</v>
      </c>
      <c r="BJ2309" s="4">
        <v>0.01</v>
      </c>
    </row>
    <row r="2310" spans="1:62" ht="15" x14ac:dyDescent="0.25">
      <c r="A2310" s="4">
        <v>2305</v>
      </c>
      <c r="F2310" s="51" t="s">
        <v>67</v>
      </c>
      <c r="G2310" s="36">
        <v>29411</v>
      </c>
      <c r="L2310" s="4">
        <v>6</v>
      </c>
      <c r="M2310" s="4">
        <v>2</v>
      </c>
      <c r="N2310" s="4">
        <v>8</v>
      </c>
      <c r="O2310" s="4" t="s">
        <v>68</v>
      </c>
      <c r="P2310" s="37">
        <f t="shared" si="63"/>
        <v>2608</v>
      </c>
      <c r="R2310" s="43">
        <v>110</v>
      </c>
      <c r="BE2310" s="46">
        <v>286880</v>
      </c>
      <c r="BH2310" s="4">
        <v>50</v>
      </c>
      <c r="BI2310" s="49">
        <v>0</v>
      </c>
      <c r="BJ2310" s="4">
        <v>0.01</v>
      </c>
    </row>
    <row r="2311" spans="1:62" ht="15" x14ac:dyDescent="0.25">
      <c r="A2311" s="4">
        <v>2306</v>
      </c>
      <c r="F2311" s="51" t="s">
        <v>67</v>
      </c>
      <c r="G2311" s="36">
        <v>26622</v>
      </c>
      <c r="L2311" s="4">
        <v>10</v>
      </c>
      <c r="M2311" s="4">
        <v>2</v>
      </c>
      <c r="N2311" s="4">
        <v>10</v>
      </c>
      <c r="O2311" s="4" t="s">
        <v>68</v>
      </c>
      <c r="P2311" s="37">
        <f t="shared" si="63"/>
        <v>4210</v>
      </c>
      <c r="R2311" s="43">
        <v>110</v>
      </c>
      <c r="BE2311" s="46">
        <v>463100</v>
      </c>
      <c r="BH2311" s="4">
        <v>50</v>
      </c>
      <c r="BI2311" s="49">
        <v>0</v>
      </c>
      <c r="BJ2311" s="4">
        <v>0.01</v>
      </c>
    </row>
    <row r="2312" spans="1:62" ht="15" x14ac:dyDescent="0.25">
      <c r="A2312" s="4">
        <v>2307</v>
      </c>
      <c r="F2312" s="51" t="s">
        <v>67</v>
      </c>
      <c r="G2312" s="36">
        <v>28185</v>
      </c>
      <c r="L2312" s="4">
        <v>5</v>
      </c>
      <c r="M2312" s="4">
        <v>2</v>
      </c>
      <c r="N2312" s="4">
        <v>86.7</v>
      </c>
      <c r="O2312" s="4" t="s">
        <v>68</v>
      </c>
      <c r="P2312" s="37">
        <f t="shared" si="63"/>
        <v>2286.6999999999998</v>
      </c>
      <c r="R2312" s="43">
        <v>180</v>
      </c>
      <c r="BE2312" s="46">
        <v>411605.99999999994</v>
      </c>
      <c r="BH2312" s="4">
        <v>50</v>
      </c>
      <c r="BI2312" s="49">
        <v>0</v>
      </c>
      <c r="BJ2312" s="4">
        <v>0.01</v>
      </c>
    </row>
    <row r="2313" spans="1:62" ht="15" x14ac:dyDescent="0.25">
      <c r="A2313" s="4">
        <v>2308</v>
      </c>
      <c r="F2313" s="51" t="s">
        <v>67</v>
      </c>
      <c r="G2313" s="36">
        <v>25046</v>
      </c>
      <c r="L2313" s="4">
        <v>10</v>
      </c>
      <c r="M2313" s="4">
        <v>1</v>
      </c>
      <c r="N2313" s="4">
        <v>20</v>
      </c>
      <c r="O2313" s="4" t="s">
        <v>68</v>
      </c>
      <c r="P2313" s="37">
        <f t="shared" si="63"/>
        <v>4120</v>
      </c>
      <c r="R2313" s="43">
        <v>130</v>
      </c>
      <c r="BE2313" s="46">
        <v>535600</v>
      </c>
      <c r="BH2313" s="4">
        <v>50</v>
      </c>
      <c r="BI2313" s="49">
        <v>0</v>
      </c>
      <c r="BJ2313" s="4">
        <v>0.01</v>
      </c>
    </row>
    <row r="2314" spans="1:62" ht="15" x14ac:dyDescent="0.25">
      <c r="A2314" s="4">
        <v>2309</v>
      </c>
      <c r="F2314" s="51" t="s">
        <v>67</v>
      </c>
      <c r="G2314" s="36">
        <v>25035</v>
      </c>
      <c r="L2314" s="4">
        <v>2</v>
      </c>
      <c r="M2314" s="4">
        <v>1</v>
      </c>
      <c r="N2314" s="4">
        <v>30</v>
      </c>
      <c r="O2314" s="4" t="s">
        <v>68</v>
      </c>
      <c r="P2314" s="37">
        <f t="shared" si="63"/>
        <v>930</v>
      </c>
      <c r="R2314" s="43">
        <v>200</v>
      </c>
      <c r="BE2314" s="46">
        <v>186000</v>
      </c>
      <c r="BH2314" s="4">
        <v>50</v>
      </c>
      <c r="BI2314" s="49">
        <v>0</v>
      </c>
      <c r="BJ2314" s="4">
        <v>0.01</v>
      </c>
    </row>
    <row r="2315" spans="1:62" ht="15" x14ac:dyDescent="0.25">
      <c r="A2315" s="4">
        <v>2310</v>
      </c>
      <c r="F2315" s="51" t="s">
        <v>67</v>
      </c>
      <c r="G2315" s="36">
        <v>22359</v>
      </c>
      <c r="L2315" s="4">
        <v>5</v>
      </c>
      <c r="M2315" s="4">
        <v>3</v>
      </c>
      <c r="N2315" s="4">
        <v>2</v>
      </c>
      <c r="O2315" s="4" t="s">
        <v>68</v>
      </c>
      <c r="P2315" s="37">
        <f t="shared" si="63"/>
        <v>2302</v>
      </c>
      <c r="R2315" s="43">
        <v>100</v>
      </c>
      <c r="BE2315" s="46">
        <v>230200</v>
      </c>
      <c r="BH2315" s="4">
        <v>50</v>
      </c>
      <c r="BI2315" s="49">
        <v>0</v>
      </c>
      <c r="BJ2315" s="4">
        <v>0.01</v>
      </c>
    </row>
    <row r="2316" spans="1:62" ht="15" x14ac:dyDescent="0.25">
      <c r="A2316" s="4">
        <v>2311</v>
      </c>
      <c r="F2316" s="51" t="s">
        <v>67</v>
      </c>
      <c r="G2316" s="36">
        <v>33137</v>
      </c>
      <c r="L2316" s="4">
        <v>10</v>
      </c>
      <c r="M2316" s="4">
        <v>3</v>
      </c>
      <c r="N2316" s="4">
        <v>43</v>
      </c>
      <c r="O2316" s="4" t="s">
        <v>68</v>
      </c>
      <c r="P2316" s="37">
        <f t="shared" si="63"/>
        <v>4343</v>
      </c>
      <c r="R2316" s="43">
        <v>130</v>
      </c>
      <c r="BE2316" s="46">
        <v>564590</v>
      </c>
      <c r="BH2316" s="4">
        <v>50</v>
      </c>
      <c r="BI2316" s="49">
        <v>0</v>
      </c>
      <c r="BJ2316" s="4">
        <v>0.01</v>
      </c>
    </row>
    <row r="2317" spans="1:62" ht="15" x14ac:dyDescent="0.25">
      <c r="A2317" s="4">
        <v>2312</v>
      </c>
      <c r="F2317" s="51" t="s">
        <v>67</v>
      </c>
      <c r="G2317" s="36">
        <v>39867</v>
      </c>
      <c r="L2317" s="4">
        <v>11</v>
      </c>
      <c r="M2317" s="4">
        <v>0</v>
      </c>
      <c r="N2317" s="4">
        <v>67</v>
      </c>
      <c r="O2317" s="4" t="s">
        <v>68</v>
      </c>
      <c r="P2317" s="37">
        <f t="shared" si="63"/>
        <v>4467</v>
      </c>
      <c r="R2317" s="43">
        <v>80</v>
      </c>
      <c r="BE2317" s="46">
        <v>357360</v>
      </c>
      <c r="BH2317" s="4">
        <v>50</v>
      </c>
      <c r="BI2317" s="49">
        <v>0</v>
      </c>
      <c r="BJ2317" s="4">
        <v>0.01</v>
      </c>
    </row>
    <row r="2318" spans="1:62" ht="15" x14ac:dyDescent="0.25">
      <c r="A2318" s="4">
        <v>2313</v>
      </c>
      <c r="F2318" s="51" t="s">
        <v>67</v>
      </c>
      <c r="G2318" s="36">
        <v>45325</v>
      </c>
      <c r="L2318" s="4">
        <v>5</v>
      </c>
      <c r="M2318" s="4">
        <v>0</v>
      </c>
      <c r="N2318" s="4">
        <v>30.2</v>
      </c>
      <c r="O2318" s="4" t="s">
        <v>68</v>
      </c>
      <c r="P2318" s="37">
        <f t="shared" si="63"/>
        <v>2030.2</v>
      </c>
      <c r="R2318" s="43">
        <v>190</v>
      </c>
      <c r="BE2318" s="46">
        <v>385738</v>
      </c>
      <c r="BH2318" s="4">
        <v>50</v>
      </c>
      <c r="BI2318" s="49">
        <v>0</v>
      </c>
      <c r="BJ2318" s="4">
        <v>0.01</v>
      </c>
    </row>
    <row r="2319" spans="1:62" ht="15" x14ac:dyDescent="0.25">
      <c r="A2319" s="4">
        <v>2314</v>
      </c>
      <c r="F2319" s="51" t="s">
        <v>67</v>
      </c>
      <c r="G2319" s="36">
        <v>29117</v>
      </c>
      <c r="L2319" s="4">
        <v>5</v>
      </c>
      <c r="M2319" s="4">
        <v>1</v>
      </c>
      <c r="N2319" s="4">
        <v>73</v>
      </c>
      <c r="O2319" s="4" t="s">
        <v>68</v>
      </c>
      <c r="P2319" s="37">
        <f t="shared" si="63"/>
        <v>2173</v>
      </c>
      <c r="R2319" s="43">
        <v>190</v>
      </c>
      <c r="BE2319" s="46">
        <v>412870</v>
      </c>
      <c r="BH2319" s="4">
        <v>50</v>
      </c>
      <c r="BI2319" s="49">
        <v>0</v>
      </c>
      <c r="BJ2319" s="4">
        <v>0.01</v>
      </c>
    </row>
    <row r="2320" spans="1:62" ht="15" x14ac:dyDescent="0.25">
      <c r="A2320" s="4">
        <v>2315</v>
      </c>
      <c r="F2320" s="51" t="s">
        <v>67</v>
      </c>
      <c r="G2320" s="36">
        <v>40657</v>
      </c>
      <c r="L2320" s="4">
        <v>6</v>
      </c>
      <c r="M2320" s="4">
        <v>2</v>
      </c>
      <c r="N2320" s="4">
        <v>34</v>
      </c>
      <c r="O2320" s="4" t="s">
        <v>68</v>
      </c>
      <c r="P2320" s="37">
        <f t="shared" si="63"/>
        <v>2634</v>
      </c>
      <c r="R2320" s="43">
        <v>130</v>
      </c>
      <c r="BE2320" s="46">
        <v>342420</v>
      </c>
      <c r="BH2320" s="4">
        <v>50</v>
      </c>
      <c r="BI2320" s="49">
        <v>0</v>
      </c>
      <c r="BJ2320" s="4">
        <v>0.01</v>
      </c>
    </row>
    <row r="2321" spans="1:62" ht="15" x14ac:dyDescent="0.25">
      <c r="A2321" s="4">
        <v>2316</v>
      </c>
      <c r="F2321" s="51" t="s">
        <v>67</v>
      </c>
      <c r="G2321" s="36">
        <v>35918</v>
      </c>
      <c r="L2321" s="4">
        <v>0</v>
      </c>
      <c r="M2321" s="4">
        <v>0</v>
      </c>
      <c r="N2321" s="4">
        <v>82</v>
      </c>
      <c r="O2321" s="4" t="s">
        <v>68</v>
      </c>
      <c r="P2321" s="37">
        <f t="shared" si="63"/>
        <v>82</v>
      </c>
      <c r="R2321" s="43">
        <v>180</v>
      </c>
      <c r="BE2321" s="46">
        <v>14760</v>
      </c>
      <c r="BH2321" s="4">
        <v>50</v>
      </c>
      <c r="BI2321" s="49">
        <v>0</v>
      </c>
      <c r="BJ2321" s="4">
        <v>0.01</v>
      </c>
    </row>
    <row r="2322" spans="1:62" ht="15" x14ac:dyDescent="0.25">
      <c r="A2322" s="4">
        <v>2317</v>
      </c>
      <c r="F2322" s="51" t="s">
        <v>67</v>
      </c>
      <c r="G2322" s="36">
        <v>37935</v>
      </c>
      <c r="L2322" s="4">
        <v>3</v>
      </c>
      <c r="M2322" s="4">
        <v>0</v>
      </c>
      <c r="N2322" s="4">
        <v>89.4</v>
      </c>
      <c r="O2322" s="4" t="s">
        <v>68</v>
      </c>
      <c r="P2322" s="37">
        <f t="shared" si="63"/>
        <v>1289.4000000000001</v>
      </c>
      <c r="R2322" s="43">
        <v>150</v>
      </c>
      <c r="BE2322" s="46">
        <v>193410</v>
      </c>
      <c r="BH2322" s="4">
        <v>50</v>
      </c>
      <c r="BI2322" s="49">
        <v>0</v>
      </c>
      <c r="BJ2322" s="4">
        <v>0.01</v>
      </c>
    </row>
    <row r="2323" spans="1:62" ht="15" x14ac:dyDescent="0.25">
      <c r="A2323" s="4">
        <v>2318</v>
      </c>
      <c r="F2323" s="51" t="s">
        <v>67</v>
      </c>
      <c r="G2323" s="36">
        <v>42872</v>
      </c>
      <c r="L2323" s="4">
        <v>11</v>
      </c>
      <c r="M2323" s="4">
        <v>1</v>
      </c>
      <c r="N2323" s="4">
        <v>18.100000000000001</v>
      </c>
      <c r="O2323" s="4" t="s">
        <v>68</v>
      </c>
      <c r="P2323" s="37">
        <f t="shared" si="63"/>
        <v>4518.1000000000004</v>
      </c>
      <c r="R2323" s="43">
        <v>100</v>
      </c>
      <c r="BE2323" s="46">
        <v>451810.00000000006</v>
      </c>
      <c r="BH2323" s="4">
        <v>50</v>
      </c>
      <c r="BI2323" s="49">
        <v>0</v>
      </c>
      <c r="BJ2323" s="4">
        <v>0.01</v>
      </c>
    </row>
    <row r="2324" spans="1:62" ht="15" x14ac:dyDescent="0.25">
      <c r="A2324" s="4">
        <v>2319</v>
      </c>
      <c r="F2324" s="51" t="s">
        <v>67</v>
      </c>
      <c r="G2324" s="36">
        <v>26596</v>
      </c>
      <c r="L2324" s="4">
        <v>6</v>
      </c>
      <c r="M2324" s="4">
        <v>0</v>
      </c>
      <c r="N2324" s="4">
        <v>0</v>
      </c>
      <c r="O2324" s="4" t="s">
        <v>68</v>
      </c>
      <c r="P2324" s="37">
        <f t="shared" si="63"/>
        <v>2400</v>
      </c>
      <c r="R2324" s="43">
        <v>160</v>
      </c>
      <c r="BE2324" s="46">
        <v>384000</v>
      </c>
      <c r="BH2324" s="4">
        <v>50</v>
      </c>
      <c r="BI2324" s="49">
        <v>0</v>
      </c>
      <c r="BJ2324" s="4">
        <v>0.01</v>
      </c>
    </row>
    <row r="2325" spans="1:62" ht="15" x14ac:dyDescent="0.25">
      <c r="A2325" s="4">
        <v>2320</v>
      </c>
      <c r="F2325" s="51" t="s">
        <v>67</v>
      </c>
      <c r="G2325" s="36">
        <v>51000</v>
      </c>
      <c r="L2325" s="4">
        <v>11</v>
      </c>
      <c r="M2325" s="4">
        <v>1</v>
      </c>
      <c r="N2325" s="4">
        <v>39.4</v>
      </c>
      <c r="O2325" s="4" t="s">
        <v>68</v>
      </c>
      <c r="P2325" s="37">
        <f t="shared" si="63"/>
        <v>4539.3999999999996</v>
      </c>
      <c r="R2325" s="43">
        <v>110</v>
      </c>
      <c r="BE2325" s="46">
        <v>499333.99999999994</v>
      </c>
      <c r="BH2325" s="4">
        <v>50</v>
      </c>
      <c r="BI2325" s="49">
        <v>0</v>
      </c>
      <c r="BJ2325" s="4">
        <v>0.01</v>
      </c>
    </row>
    <row r="2326" spans="1:62" ht="15" x14ac:dyDescent="0.25">
      <c r="A2326" s="4">
        <v>2321</v>
      </c>
      <c r="F2326" s="51" t="s">
        <v>67</v>
      </c>
      <c r="G2326" s="36">
        <v>51002</v>
      </c>
      <c r="L2326" s="4">
        <v>5</v>
      </c>
      <c r="M2326" s="4">
        <v>2</v>
      </c>
      <c r="N2326" s="4">
        <v>85.9</v>
      </c>
      <c r="O2326" s="4" t="s">
        <v>68</v>
      </c>
      <c r="P2326" s="37">
        <f t="shared" si="63"/>
        <v>2285.9</v>
      </c>
      <c r="R2326" s="43">
        <v>130</v>
      </c>
      <c r="BE2326" s="46">
        <v>297167</v>
      </c>
      <c r="BH2326" s="4">
        <v>50</v>
      </c>
      <c r="BI2326" s="49">
        <v>0</v>
      </c>
      <c r="BJ2326" s="4">
        <v>0.01</v>
      </c>
    </row>
    <row r="2327" spans="1:62" ht="15" x14ac:dyDescent="0.25">
      <c r="A2327" s="4">
        <v>2322</v>
      </c>
      <c r="F2327" s="51" t="s">
        <v>67</v>
      </c>
      <c r="G2327" s="36">
        <v>38246</v>
      </c>
      <c r="L2327" s="4">
        <v>4</v>
      </c>
      <c r="M2327" s="4">
        <v>0</v>
      </c>
      <c r="N2327" s="4">
        <v>87.5</v>
      </c>
      <c r="O2327" s="4" t="s">
        <v>68</v>
      </c>
      <c r="P2327" s="37">
        <f t="shared" si="63"/>
        <v>1687.5</v>
      </c>
      <c r="R2327" s="43">
        <v>80</v>
      </c>
      <c r="BE2327" s="46">
        <v>135000</v>
      </c>
      <c r="BH2327" s="4">
        <v>50</v>
      </c>
      <c r="BI2327" s="49">
        <v>0</v>
      </c>
      <c r="BJ2327" s="4">
        <v>0.01</v>
      </c>
    </row>
    <row r="2328" spans="1:62" ht="15" x14ac:dyDescent="0.25">
      <c r="A2328" s="4">
        <v>2323</v>
      </c>
      <c r="F2328" s="51" t="s">
        <v>67</v>
      </c>
      <c r="G2328" s="36">
        <v>51911</v>
      </c>
      <c r="L2328" s="4">
        <v>2</v>
      </c>
      <c r="M2328" s="4">
        <v>0</v>
      </c>
      <c r="N2328" s="4">
        <v>0</v>
      </c>
      <c r="O2328" s="4" t="s">
        <v>68</v>
      </c>
      <c r="P2328" s="37">
        <f t="shared" si="63"/>
        <v>800</v>
      </c>
      <c r="R2328" s="43">
        <v>80</v>
      </c>
      <c r="BE2328" s="46">
        <v>64000</v>
      </c>
      <c r="BH2328" s="4">
        <v>50</v>
      </c>
      <c r="BI2328" s="49">
        <v>0</v>
      </c>
      <c r="BJ2328" s="4">
        <v>0.01</v>
      </c>
    </row>
    <row r="2329" spans="1:62" ht="15" x14ac:dyDescent="0.25">
      <c r="A2329" s="4">
        <v>2324</v>
      </c>
      <c r="F2329" s="51" t="s">
        <v>67</v>
      </c>
      <c r="G2329" s="36">
        <v>40067</v>
      </c>
      <c r="L2329" s="4">
        <v>0</v>
      </c>
      <c r="M2329" s="4">
        <v>2</v>
      </c>
      <c r="N2329" s="4">
        <v>81</v>
      </c>
      <c r="O2329" s="4" t="s">
        <v>68</v>
      </c>
      <c r="P2329" s="37">
        <f t="shared" si="63"/>
        <v>281</v>
      </c>
      <c r="R2329" s="43">
        <v>200</v>
      </c>
      <c r="BE2329" s="46">
        <v>56200</v>
      </c>
      <c r="BH2329" s="4">
        <v>50</v>
      </c>
      <c r="BI2329" s="49">
        <v>0</v>
      </c>
      <c r="BJ2329" s="4">
        <v>0.01</v>
      </c>
    </row>
    <row r="2330" spans="1:62" ht="15" x14ac:dyDescent="0.25">
      <c r="A2330" s="4">
        <v>2325</v>
      </c>
      <c r="F2330" s="51" t="s">
        <v>67</v>
      </c>
      <c r="G2330" s="36">
        <v>40088</v>
      </c>
      <c r="L2330" s="4">
        <v>0</v>
      </c>
      <c r="M2330" s="4">
        <v>1</v>
      </c>
      <c r="N2330" s="4">
        <v>14</v>
      </c>
      <c r="O2330" s="4" t="s">
        <v>68</v>
      </c>
      <c r="P2330" s="37">
        <f t="shared" si="63"/>
        <v>114</v>
      </c>
      <c r="R2330" s="43">
        <v>170</v>
      </c>
      <c r="BE2330" s="46">
        <v>19380</v>
      </c>
      <c r="BH2330" s="4">
        <v>50</v>
      </c>
      <c r="BI2330" s="49">
        <v>0</v>
      </c>
      <c r="BJ2330" s="4">
        <v>0.01</v>
      </c>
    </row>
    <row r="2331" spans="1:62" ht="15" x14ac:dyDescent="0.25">
      <c r="A2331" s="4">
        <v>2326</v>
      </c>
      <c r="F2331" s="51" t="s">
        <v>67</v>
      </c>
      <c r="G2331" s="36">
        <v>24146</v>
      </c>
      <c r="L2331" s="4">
        <v>9</v>
      </c>
      <c r="M2331" s="4">
        <v>0</v>
      </c>
      <c r="N2331" s="4">
        <v>30</v>
      </c>
      <c r="O2331" s="4" t="s">
        <v>68</v>
      </c>
      <c r="P2331" s="37">
        <f t="shared" si="63"/>
        <v>3630</v>
      </c>
      <c r="R2331" s="43">
        <v>220</v>
      </c>
      <c r="BE2331" s="46">
        <v>798600</v>
      </c>
      <c r="BH2331" s="4">
        <v>50</v>
      </c>
      <c r="BI2331" s="49">
        <v>0</v>
      </c>
      <c r="BJ2331" s="4">
        <v>0.01</v>
      </c>
    </row>
    <row r="2332" spans="1:62" ht="15" x14ac:dyDescent="0.25">
      <c r="A2332" s="4">
        <v>2327</v>
      </c>
      <c r="F2332" s="51" t="s">
        <v>67</v>
      </c>
      <c r="G2332" s="36">
        <v>27698</v>
      </c>
      <c r="L2332" s="4">
        <v>4</v>
      </c>
      <c r="M2332" s="4">
        <v>3</v>
      </c>
      <c r="N2332" s="4">
        <v>74.5</v>
      </c>
      <c r="O2332" s="4" t="s">
        <v>68</v>
      </c>
      <c r="P2332" s="37">
        <f t="shared" si="63"/>
        <v>1974.5</v>
      </c>
      <c r="R2332" s="43">
        <v>180</v>
      </c>
      <c r="BE2332" s="46">
        <v>355410</v>
      </c>
      <c r="BH2332" s="4">
        <v>50</v>
      </c>
      <c r="BI2332" s="49">
        <v>0</v>
      </c>
      <c r="BJ2332" s="4">
        <v>0.01</v>
      </c>
    </row>
    <row r="2333" spans="1:62" ht="15" x14ac:dyDescent="0.25">
      <c r="A2333" s="4">
        <v>2328</v>
      </c>
      <c r="F2333" s="51" t="s">
        <v>67</v>
      </c>
      <c r="G2333" s="36">
        <v>35014</v>
      </c>
      <c r="L2333" s="4">
        <v>10</v>
      </c>
      <c r="M2333" s="4">
        <v>1</v>
      </c>
      <c r="N2333" s="4">
        <v>91</v>
      </c>
      <c r="O2333" s="4" t="s">
        <v>68</v>
      </c>
      <c r="P2333" s="37">
        <f t="shared" si="63"/>
        <v>4191</v>
      </c>
      <c r="R2333" s="43">
        <v>100</v>
      </c>
      <c r="BE2333" s="46">
        <v>419100</v>
      </c>
      <c r="BH2333" s="4">
        <v>50</v>
      </c>
      <c r="BI2333" s="49">
        <v>0</v>
      </c>
      <c r="BJ2333" s="4">
        <v>0.01</v>
      </c>
    </row>
    <row r="2334" spans="1:62" ht="15" x14ac:dyDescent="0.25">
      <c r="A2334" s="4">
        <v>2329</v>
      </c>
      <c r="F2334" s="51" t="s">
        <v>67</v>
      </c>
      <c r="G2334" s="36">
        <v>33418</v>
      </c>
      <c r="L2334" s="4">
        <v>5</v>
      </c>
      <c r="M2334" s="4">
        <v>2</v>
      </c>
      <c r="N2334" s="4">
        <v>99</v>
      </c>
      <c r="O2334" s="4" t="s">
        <v>68</v>
      </c>
      <c r="P2334" s="37">
        <f t="shared" si="63"/>
        <v>2299</v>
      </c>
      <c r="R2334" s="43">
        <v>100</v>
      </c>
      <c r="BE2334" s="46">
        <v>229900</v>
      </c>
      <c r="BH2334" s="4">
        <v>50</v>
      </c>
      <c r="BI2334" s="49">
        <v>0</v>
      </c>
      <c r="BJ2334" s="4">
        <v>0.01</v>
      </c>
    </row>
    <row r="2335" spans="1:62" ht="15" x14ac:dyDescent="0.25">
      <c r="A2335" s="4">
        <v>2330</v>
      </c>
      <c r="F2335" s="51" t="s">
        <v>67</v>
      </c>
      <c r="G2335" s="36">
        <v>40654</v>
      </c>
      <c r="L2335" s="4">
        <v>3</v>
      </c>
      <c r="M2335" s="4">
        <v>0</v>
      </c>
      <c r="N2335" s="4">
        <v>30</v>
      </c>
      <c r="O2335" s="4" t="s">
        <v>68</v>
      </c>
      <c r="P2335" s="37">
        <f t="shared" si="63"/>
        <v>1230</v>
      </c>
      <c r="R2335" s="43">
        <v>150</v>
      </c>
      <c r="BE2335" s="46">
        <v>184500</v>
      </c>
      <c r="BH2335" s="4">
        <v>50</v>
      </c>
      <c r="BI2335" s="49">
        <v>0</v>
      </c>
      <c r="BJ2335" s="4">
        <v>0.01</v>
      </c>
    </row>
    <row r="2336" spans="1:62" ht="15" x14ac:dyDescent="0.25">
      <c r="A2336" s="4">
        <v>2331</v>
      </c>
      <c r="F2336" s="51" t="s">
        <v>67</v>
      </c>
      <c r="G2336" s="36">
        <v>42092</v>
      </c>
      <c r="L2336" s="4">
        <v>4</v>
      </c>
      <c r="M2336" s="4">
        <v>1</v>
      </c>
      <c r="N2336" s="4">
        <v>17.2</v>
      </c>
      <c r="O2336" s="4" t="s">
        <v>68</v>
      </c>
      <c r="P2336" s="37">
        <f t="shared" si="63"/>
        <v>1717.2</v>
      </c>
      <c r="R2336" s="43">
        <v>100</v>
      </c>
      <c r="BE2336" s="46">
        <v>171720</v>
      </c>
      <c r="BH2336" s="4">
        <v>50</v>
      </c>
      <c r="BI2336" s="49">
        <v>0</v>
      </c>
      <c r="BJ2336" s="4">
        <v>0.01</v>
      </c>
    </row>
    <row r="2337" spans="1:62" ht="15" x14ac:dyDescent="0.25">
      <c r="A2337" s="4">
        <v>2332</v>
      </c>
      <c r="F2337" s="51" t="s">
        <v>67</v>
      </c>
      <c r="G2337" s="36">
        <v>40087</v>
      </c>
      <c r="L2337" s="4">
        <v>0</v>
      </c>
      <c r="M2337" s="4">
        <v>1</v>
      </c>
      <c r="N2337" s="4">
        <v>59</v>
      </c>
      <c r="O2337" s="4" t="s">
        <v>68</v>
      </c>
      <c r="P2337" s="37">
        <f t="shared" si="63"/>
        <v>159</v>
      </c>
      <c r="R2337" s="43">
        <v>250</v>
      </c>
      <c r="BE2337" s="46">
        <v>39750</v>
      </c>
      <c r="BH2337" s="4">
        <v>50</v>
      </c>
      <c r="BI2337" s="49">
        <v>0</v>
      </c>
      <c r="BJ2337" s="4">
        <v>0.01</v>
      </c>
    </row>
    <row r="2338" spans="1:62" ht="15" x14ac:dyDescent="0.25">
      <c r="A2338" s="4">
        <v>2333</v>
      </c>
      <c r="F2338" s="51" t="s">
        <v>67</v>
      </c>
      <c r="G2338" s="36">
        <v>55903</v>
      </c>
      <c r="L2338" s="4">
        <v>4</v>
      </c>
      <c r="M2338" s="4">
        <v>0</v>
      </c>
      <c r="N2338" s="4">
        <v>0</v>
      </c>
      <c r="O2338" s="4" t="s">
        <v>68</v>
      </c>
      <c r="P2338" s="37">
        <f t="shared" si="63"/>
        <v>1600</v>
      </c>
      <c r="R2338" s="43">
        <v>100</v>
      </c>
      <c r="BE2338" s="46">
        <v>160000</v>
      </c>
      <c r="BH2338" s="4">
        <v>50</v>
      </c>
      <c r="BI2338" s="49">
        <v>0</v>
      </c>
      <c r="BJ2338" s="4">
        <v>0.01</v>
      </c>
    </row>
    <row r="2339" spans="1:62" ht="15" x14ac:dyDescent="0.25">
      <c r="A2339" s="4">
        <v>2334</v>
      </c>
      <c r="F2339" s="51" t="s">
        <v>67</v>
      </c>
      <c r="G2339" s="36">
        <v>22321</v>
      </c>
      <c r="L2339" s="4">
        <v>13</v>
      </c>
      <c r="M2339" s="4">
        <v>2</v>
      </c>
      <c r="N2339" s="4">
        <v>30</v>
      </c>
      <c r="O2339" s="4" t="s">
        <v>68</v>
      </c>
      <c r="P2339" s="37">
        <f t="shared" si="63"/>
        <v>5430</v>
      </c>
      <c r="R2339" s="43">
        <v>100</v>
      </c>
      <c r="BE2339" s="46">
        <v>543000</v>
      </c>
      <c r="BH2339" s="4">
        <v>50</v>
      </c>
      <c r="BI2339" s="49">
        <v>0</v>
      </c>
      <c r="BJ2339" s="4">
        <v>0.01</v>
      </c>
    </row>
    <row r="2340" spans="1:62" ht="15" x14ac:dyDescent="0.25">
      <c r="A2340" s="4">
        <v>2335</v>
      </c>
      <c r="F2340" s="51" t="s">
        <v>67</v>
      </c>
      <c r="G2340" s="36">
        <v>28780</v>
      </c>
      <c r="L2340" s="4">
        <v>6</v>
      </c>
      <c r="M2340" s="4">
        <v>0</v>
      </c>
      <c r="N2340" s="4">
        <v>72</v>
      </c>
      <c r="O2340" s="4" t="s">
        <v>68</v>
      </c>
      <c r="P2340" s="37">
        <f t="shared" si="63"/>
        <v>2472</v>
      </c>
      <c r="R2340" s="43">
        <v>80</v>
      </c>
      <c r="BE2340" s="46">
        <v>197760</v>
      </c>
      <c r="BH2340" s="4">
        <v>50</v>
      </c>
      <c r="BI2340" s="49">
        <v>0</v>
      </c>
      <c r="BJ2340" s="4">
        <v>0.01</v>
      </c>
    </row>
    <row r="2341" spans="1:62" ht="15" x14ac:dyDescent="0.25">
      <c r="A2341" s="4">
        <v>2336</v>
      </c>
      <c r="F2341" s="51" t="s">
        <v>67</v>
      </c>
      <c r="G2341" s="36">
        <v>29334</v>
      </c>
      <c r="L2341" s="4">
        <v>14</v>
      </c>
      <c r="M2341" s="4">
        <v>2</v>
      </c>
      <c r="N2341" s="4">
        <v>13</v>
      </c>
      <c r="O2341" s="4" t="s">
        <v>68</v>
      </c>
      <c r="P2341" s="37">
        <f t="shared" si="63"/>
        <v>5813</v>
      </c>
      <c r="R2341" s="43">
        <v>150</v>
      </c>
      <c r="BE2341" s="46">
        <v>871950</v>
      </c>
      <c r="BH2341" s="4">
        <v>50</v>
      </c>
      <c r="BI2341" s="49">
        <v>0</v>
      </c>
      <c r="BJ2341" s="4">
        <v>0.01</v>
      </c>
    </row>
    <row r="2342" spans="1:62" ht="15" x14ac:dyDescent="0.25">
      <c r="A2342" s="4">
        <v>2337</v>
      </c>
      <c r="F2342" s="51" t="s">
        <v>67</v>
      </c>
      <c r="G2342" s="36">
        <v>29269</v>
      </c>
      <c r="L2342" s="4">
        <v>18</v>
      </c>
      <c r="M2342" s="4">
        <v>1</v>
      </c>
      <c r="N2342" s="4">
        <v>20</v>
      </c>
      <c r="O2342" s="4" t="s">
        <v>68</v>
      </c>
      <c r="P2342" s="37">
        <f t="shared" si="63"/>
        <v>7320</v>
      </c>
      <c r="R2342" s="43">
        <v>130</v>
      </c>
      <c r="BE2342" s="46">
        <v>951600</v>
      </c>
      <c r="BH2342" s="4">
        <v>50</v>
      </c>
      <c r="BI2342" s="49">
        <v>0</v>
      </c>
      <c r="BJ2342" s="4">
        <v>0.01</v>
      </c>
    </row>
    <row r="2343" spans="1:62" ht="15" x14ac:dyDescent="0.25">
      <c r="A2343" s="4">
        <v>2338</v>
      </c>
      <c r="F2343" s="51" t="s">
        <v>67</v>
      </c>
      <c r="G2343" s="36">
        <v>29356</v>
      </c>
      <c r="L2343" s="4">
        <v>4</v>
      </c>
      <c r="M2343" s="4">
        <v>3</v>
      </c>
      <c r="N2343" s="4">
        <v>78</v>
      </c>
      <c r="O2343" s="4" t="s">
        <v>68</v>
      </c>
      <c r="P2343" s="37">
        <f t="shared" si="63"/>
        <v>1978</v>
      </c>
      <c r="R2343" s="43">
        <v>220</v>
      </c>
      <c r="BE2343" s="46">
        <v>435160</v>
      </c>
      <c r="BH2343" s="4">
        <v>50</v>
      </c>
      <c r="BI2343" s="49">
        <v>0</v>
      </c>
      <c r="BJ2343" s="4">
        <v>0.01</v>
      </c>
    </row>
    <row r="2344" spans="1:62" ht="15" x14ac:dyDescent="0.25">
      <c r="A2344" s="4">
        <v>2339</v>
      </c>
      <c r="F2344" s="51" t="s">
        <v>67</v>
      </c>
      <c r="G2344" s="36">
        <v>22345</v>
      </c>
      <c r="L2344" s="4">
        <v>2</v>
      </c>
      <c r="M2344" s="4">
        <v>2</v>
      </c>
      <c r="N2344" s="4">
        <v>40</v>
      </c>
      <c r="O2344" s="4" t="s">
        <v>68</v>
      </c>
      <c r="P2344" s="37">
        <f t="shared" si="63"/>
        <v>1040</v>
      </c>
      <c r="R2344" s="43">
        <v>220</v>
      </c>
      <c r="BE2344" s="46">
        <v>228800</v>
      </c>
      <c r="BH2344" s="4">
        <v>50</v>
      </c>
      <c r="BI2344" s="49">
        <v>0</v>
      </c>
      <c r="BJ2344" s="4">
        <v>0.01</v>
      </c>
    </row>
    <row r="2345" spans="1:62" ht="15" x14ac:dyDescent="0.25">
      <c r="A2345" s="4">
        <v>2340</v>
      </c>
      <c r="F2345" s="51" t="s">
        <v>67</v>
      </c>
      <c r="G2345" s="36">
        <v>22340</v>
      </c>
      <c r="L2345" s="4">
        <v>0</v>
      </c>
      <c r="M2345" s="4">
        <v>3</v>
      </c>
      <c r="N2345" s="4">
        <v>80</v>
      </c>
      <c r="O2345" s="4" t="s">
        <v>68</v>
      </c>
      <c r="P2345" s="37">
        <f t="shared" si="63"/>
        <v>380</v>
      </c>
      <c r="R2345" s="43">
        <v>160</v>
      </c>
      <c r="BE2345" s="46">
        <v>60800</v>
      </c>
      <c r="BH2345" s="4">
        <v>50</v>
      </c>
      <c r="BI2345" s="49">
        <v>0</v>
      </c>
      <c r="BJ2345" s="4">
        <v>0.01</v>
      </c>
    </row>
    <row r="2346" spans="1:62" ht="15" x14ac:dyDescent="0.25">
      <c r="A2346" s="4">
        <v>2341</v>
      </c>
      <c r="F2346" s="51" t="s">
        <v>67</v>
      </c>
      <c r="G2346" s="36">
        <v>28438</v>
      </c>
      <c r="L2346" s="4">
        <v>4</v>
      </c>
      <c r="M2346" s="4">
        <v>0</v>
      </c>
      <c r="N2346" s="4">
        <v>70</v>
      </c>
      <c r="O2346" s="4" t="s">
        <v>68</v>
      </c>
      <c r="P2346" s="37">
        <f t="shared" si="63"/>
        <v>1670</v>
      </c>
      <c r="R2346" s="43">
        <v>130</v>
      </c>
      <c r="BE2346" s="46">
        <v>217100</v>
      </c>
      <c r="BH2346" s="4">
        <v>50</v>
      </c>
      <c r="BI2346" s="49">
        <v>0</v>
      </c>
      <c r="BJ2346" s="4">
        <v>0.01</v>
      </c>
    </row>
    <row r="2347" spans="1:62" ht="15" x14ac:dyDescent="0.25">
      <c r="A2347" s="4">
        <v>2342</v>
      </c>
      <c r="F2347" s="51" t="s">
        <v>67</v>
      </c>
      <c r="G2347" s="36">
        <v>29250</v>
      </c>
      <c r="L2347" s="4">
        <v>14</v>
      </c>
      <c r="M2347" s="4">
        <v>1</v>
      </c>
      <c r="N2347" s="4">
        <v>43</v>
      </c>
      <c r="O2347" s="4" t="s">
        <v>68</v>
      </c>
      <c r="P2347" s="37">
        <f t="shared" si="63"/>
        <v>5743</v>
      </c>
      <c r="R2347" s="43">
        <v>100</v>
      </c>
      <c r="BE2347" s="46">
        <v>574300</v>
      </c>
      <c r="BH2347" s="4">
        <v>50</v>
      </c>
      <c r="BI2347" s="49">
        <v>0</v>
      </c>
      <c r="BJ2347" s="4">
        <v>0.01</v>
      </c>
    </row>
    <row r="2348" spans="1:62" ht="15" x14ac:dyDescent="0.25">
      <c r="A2348" s="4">
        <v>2343</v>
      </c>
      <c r="F2348" s="51" t="s">
        <v>67</v>
      </c>
      <c r="G2348" s="36">
        <v>42435</v>
      </c>
      <c r="L2348" s="4">
        <v>2</v>
      </c>
      <c r="M2348" s="4">
        <v>3</v>
      </c>
      <c r="N2348" s="4">
        <v>41.6</v>
      </c>
      <c r="O2348" s="4" t="s">
        <v>68</v>
      </c>
      <c r="P2348" s="37">
        <f t="shared" si="63"/>
        <v>1141.5999999999999</v>
      </c>
      <c r="R2348" s="43">
        <v>180</v>
      </c>
      <c r="BE2348" s="46">
        <v>205487.99999999997</v>
      </c>
      <c r="BH2348" s="4">
        <v>50</v>
      </c>
      <c r="BI2348" s="49">
        <v>0</v>
      </c>
      <c r="BJ2348" s="4">
        <v>0.01</v>
      </c>
    </row>
    <row r="2349" spans="1:62" ht="15" x14ac:dyDescent="0.25">
      <c r="A2349" s="4">
        <v>2344</v>
      </c>
      <c r="F2349" s="51" t="s">
        <v>67</v>
      </c>
      <c r="G2349" s="36">
        <v>40197</v>
      </c>
      <c r="L2349" s="4">
        <v>4</v>
      </c>
      <c r="M2349" s="4">
        <v>3</v>
      </c>
      <c r="N2349" s="4">
        <v>70</v>
      </c>
      <c r="O2349" s="4" t="s">
        <v>68</v>
      </c>
      <c r="P2349" s="37">
        <f t="shared" si="63"/>
        <v>1970</v>
      </c>
      <c r="R2349" s="43">
        <v>100</v>
      </c>
      <c r="BE2349" s="46">
        <v>197000</v>
      </c>
      <c r="BH2349" s="4">
        <v>50</v>
      </c>
      <c r="BI2349" s="49">
        <v>0</v>
      </c>
      <c r="BJ2349" s="4">
        <v>0.01</v>
      </c>
    </row>
    <row r="2350" spans="1:62" ht="15" x14ac:dyDescent="0.25">
      <c r="A2350" s="4">
        <v>2345</v>
      </c>
      <c r="F2350" s="51" t="s">
        <v>67</v>
      </c>
      <c r="G2350" s="36">
        <v>47877</v>
      </c>
      <c r="L2350" s="4">
        <v>8</v>
      </c>
      <c r="M2350" s="4">
        <v>1</v>
      </c>
      <c r="N2350" s="4">
        <v>16.600000000000001</v>
      </c>
      <c r="O2350" s="4" t="s">
        <v>68</v>
      </c>
      <c r="P2350" s="37">
        <f t="shared" si="63"/>
        <v>3316.6</v>
      </c>
      <c r="R2350" s="43">
        <v>150</v>
      </c>
      <c r="BE2350" s="46">
        <v>497490</v>
      </c>
      <c r="BH2350" s="4">
        <v>50</v>
      </c>
      <c r="BI2350" s="49">
        <v>0</v>
      </c>
      <c r="BJ2350" s="4">
        <v>0.01</v>
      </c>
    </row>
    <row r="2351" spans="1:62" ht="15" x14ac:dyDescent="0.25">
      <c r="A2351" s="4">
        <v>2346</v>
      </c>
      <c r="F2351" s="51" t="s">
        <v>67</v>
      </c>
      <c r="G2351" s="36">
        <v>29459</v>
      </c>
      <c r="L2351" s="4">
        <v>11</v>
      </c>
      <c r="M2351" s="4">
        <v>1</v>
      </c>
      <c r="N2351" s="4">
        <v>48</v>
      </c>
      <c r="O2351" s="4" t="s">
        <v>68</v>
      </c>
      <c r="P2351" s="37">
        <f t="shared" si="63"/>
        <v>4548</v>
      </c>
      <c r="R2351" s="43">
        <v>110</v>
      </c>
      <c r="BE2351" s="46">
        <v>500280</v>
      </c>
      <c r="BH2351" s="4">
        <v>50</v>
      </c>
      <c r="BI2351" s="49">
        <v>0</v>
      </c>
      <c r="BJ2351" s="4">
        <v>0.01</v>
      </c>
    </row>
    <row r="2352" spans="1:62" ht="15" x14ac:dyDescent="0.25">
      <c r="A2352" s="4">
        <v>2347</v>
      </c>
      <c r="F2352" s="51" t="s">
        <v>67</v>
      </c>
      <c r="G2352" s="36">
        <v>16503</v>
      </c>
      <c r="L2352" s="4">
        <v>10</v>
      </c>
      <c r="M2352" s="4">
        <v>3</v>
      </c>
      <c r="N2352" s="4">
        <v>30</v>
      </c>
      <c r="O2352" s="4" t="s">
        <v>68</v>
      </c>
      <c r="P2352" s="37">
        <f t="shared" si="63"/>
        <v>4330</v>
      </c>
      <c r="R2352" s="43">
        <v>100</v>
      </c>
      <c r="BE2352" s="46">
        <v>433000</v>
      </c>
      <c r="BH2352" s="4">
        <v>50</v>
      </c>
      <c r="BI2352" s="49">
        <v>0</v>
      </c>
      <c r="BJ2352" s="4">
        <v>0.01</v>
      </c>
    </row>
    <row r="2353" spans="1:62" ht="15" x14ac:dyDescent="0.25">
      <c r="A2353" s="4">
        <v>2348</v>
      </c>
      <c r="F2353" s="51" t="s">
        <v>67</v>
      </c>
      <c r="G2353" s="36">
        <v>26297</v>
      </c>
      <c r="L2353" s="4">
        <v>7</v>
      </c>
      <c r="M2353" s="4">
        <v>1</v>
      </c>
      <c r="N2353" s="4">
        <v>5</v>
      </c>
      <c r="O2353" s="4" t="s">
        <v>68</v>
      </c>
      <c r="P2353" s="37">
        <f t="shared" si="63"/>
        <v>2905</v>
      </c>
      <c r="R2353" s="43">
        <v>100</v>
      </c>
      <c r="BE2353" s="46">
        <v>290500</v>
      </c>
      <c r="BH2353" s="4">
        <v>50</v>
      </c>
      <c r="BI2353" s="49">
        <v>0</v>
      </c>
      <c r="BJ2353" s="4">
        <v>0.01</v>
      </c>
    </row>
    <row r="2354" spans="1:62" ht="15" x14ac:dyDescent="0.25">
      <c r="A2354" s="4">
        <v>2349</v>
      </c>
      <c r="F2354" s="51" t="s">
        <v>67</v>
      </c>
      <c r="G2354" s="36">
        <v>38552</v>
      </c>
      <c r="L2354" s="4">
        <v>3</v>
      </c>
      <c r="M2354" s="4">
        <v>0</v>
      </c>
      <c r="N2354" s="4">
        <v>79.2</v>
      </c>
      <c r="O2354" s="4" t="s">
        <v>68</v>
      </c>
      <c r="P2354" s="37">
        <f t="shared" si="63"/>
        <v>1279.2</v>
      </c>
      <c r="R2354" s="43">
        <v>130</v>
      </c>
      <c r="BE2354" s="46">
        <v>166296</v>
      </c>
      <c r="BH2354" s="4">
        <v>50</v>
      </c>
      <c r="BI2354" s="49">
        <v>0</v>
      </c>
      <c r="BJ2354" s="4">
        <v>0.01</v>
      </c>
    </row>
    <row r="2355" spans="1:62" ht="15" x14ac:dyDescent="0.25">
      <c r="A2355" s="4">
        <v>2350</v>
      </c>
      <c r="F2355" s="51" t="s">
        <v>67</v>
      </c>
      <c r="G2355" s="36">
        <v>38553</v>
      </c>
      <c r="L2355" s="4">
        <v>0</v>
      </c>
      <c r="M2355" s="4">
        <v>1</v>
      </c>
      <c r="N2355" s="4">
        <v>80</v>
      </c>
      <c r="O2355" s="4" t="s">
        <v>68</v>
      </c>
      <c r="P2355" s="37">
        <f t="shared" si="63"/>
        <v>180</v>
      </c>
      <c r="R2355" s="43">
        <v>200</v>
      </c>
      <c r="BE2355" s="46">
        <v>36000</v>
      </c>
      <c r="BH2355" s="4">
        <v>50</v>
      </c>
      <c r="BI2355" s="49">
        <v>0</v>
      </c>
      <c r="BJ2355" s="4">
        <v>0.01</v>
      </c>
    </row>
    <row r="2356" spans="1:62" ht="15" x14ac:dyDescent="0.25">
      <c r="A2356" s="4">
        <v>2351</v>
      </c>
      <c r="F2356" s="51" t="s">
        <v>67</v>
      </c>
      <c r="G2356" s="36">
        <v>39890</v>
      </c>
      <c r="L2356" s="4">
        <v>0</v>
      </c>
      <c r="M2356" s="4">
        <v>2</v>
      </c>
      <c r="N2356" s="4">
        <v>54.5</v>
      </c>
      <c r="O2356" s="4" t="s">
        <v>68</v>
      </c>
      <c r="P2356" s="37">
        <f t="shared" si="63"/>
        <v>254.5</v>
      </c>
      <c r="R2356" s="43">
        <v>200</v>
      </c>
      <c r="BE2356" s="46">
        <v>50900</v>
      </c>
      <c r="BH2356" s="4">
        <v>50</v>
      </c>
      <c r="BI2356" s="49">
        <v>0</v>
      </c>
      <c r="BJ2356" s="4">
        <v>0.01</v>
      </c>
    </row>
    <row r="2357" spans="1:62" ht="15" x14ac:dyDescent="0.25">
      <c r="A2357" s="4">
        <v>2352</v>
      </c>
      <c r="F2357" s="51" t="s">
        <v>67</v>
      </c>
      <c r="G2357" s="36">
        <v>39886</v>
      </c>
      <c r="L2357" s="4">
        <v>2</v>
      </c>
      <c r="M2357" s="4">
        <v>3</v>
      </c>
      <c r="N2357" s="4">
        <v>94.6</v>
      </c>
      <c r="O2357" s="4" t="s">
        <v>68</v>
      </c>
      <c r="P2357" s="37">
        <f t="shared" si="63"/>
        <v>1194.5999999999999</v>
      </c>
      <c r="R2357" s="43">
        <v>130</v>
      </c>
      <c r="BE2357" s="46">
        <v>155298</v>
      </c>
      <c r="BH2357" s="4">
        <v>50</v>
      </c>
      <c r="BI2357" s="49">
        <v>0</v>
      </c>
      <c r="BJ2357" s="4">
        <v>0.01</v>
      </c>
    </row>
    <row r="2358" spans="1:62" ht="15" x14ac:dyDescent="0.25">
      <c r="A2358" s="4">
        <v>2353</v>
      </c>
      <c r="F2358" s="51" t="s">
        <v>67</v>
      </c>
      <c r="G2358" s="36">
        <v>50454</v>
      </c>
      <c r="L2358" s="4">
        <v>0</v>
      </c>
      <c r="M2358" s="4">
        <v>2</v>
      </c>
      <c r="N2358" s="4">
        <v>34.1</v>
      </c>
      <c r="O2358" s="4" t="s">
        <v>68</v>
      </c>
      <c r="P2358" s="37">
        <f t="shared" si="63"/>
        <v>234.1</v>
      </c>
      <c r="R2358" s="43">
        <v>350</v>
      </c>
      <c r="BE2358" s="46">
        <v>81935</v>
      </c>
      <c r="BH2358" s="4">
        <v>50</v>
      </c>
      <c r="BI2358" s="49">
        <v>0</v>
      </c>
      <c r="BJ2358" s="4">
        <v>0.01</v>
      </c>
    </row>
    <row r="2359" spans="1:62" ht="15" x14ac:dyDescent="0.25">
      <c r="A2359" s="4">
        <v>2354</v>
      </c>
      <c r="F2359" s="51" t="s">
        <v>67</v>
      </c>
      <c r="G2359" s="36">
        <v>26609</v>
      </c>
      <c r="L2359" s="4">
        <v>7</v>
      </c>
      <c r="M2359" s="4">
        <v>1</v>
      </c>
      <c r="N2359" s="4">
        <v>56</v>
      </c>
      <c r="O2359" s="4" t="s">
        <v>68</v>
      </c>
      <c r="P2359" s="37">
        <f t="shared" si="63"/>
        <v>2956</v>
      </c>
      <c r="R2359" s="43">
        <v>80</v>
      </c>
      <c r="BE2359" s="46">
        <v>236480</v>
      </c>
      <c r="BH2359" s="4">
        <v>50</v>
      </c>
      <c r="BI2359" s="49">
        <v>0</v>
      </c>
      <c r="BJ2359" s="4">
        <v>0.01</v>
      </c>
    </row>
    <row r="2360" spans="1:62" ht="15" x14ac:dyDescent="0.25">
      <c r="A2360" s="4">
        <v>2355</v>
      </c>
      <c r="F2360" s="51" t="s">
        <v>67</v>
      </c>
      <c r="G2360" s="36">
        <v>33169</v>
      </c>
      <c r="L2360" s="4">
        <v>3</v>
      </c>
      <c r="M2360" s="4">
        <v>0</v>
      </c>
      <c r="N2360" s="4">
        <v>40</v>
      </c>
      <c r="O2360" s="4" t="s">
        <v>68</v>
      </c>
      <c r="P2360" s="37">
        <f t="shared" si="63"/>
        <v>1240</v>
      </c>
      <c r="R2360" s="43">
        <v>100</v>
      </c>
      <c r="BE2360" s="46">
        <v>124000</v>
      </c>
      <c r="BH2360" s="4">
        <v>50</v>
      </c>
      <c r="BI2360" s="49">
        <v>0</v>
      </c>
      <c r="BJ2360" s="4">
        <v>0.01</v>
      </c>
    </row>
    <row r="2361" spans="1:62" ht="15" x14ac:dyDescent="0.25">
      <c r="A2361" s="4">
        <v>2356</v>
      </c>
      <c r="F2361" s="51" t="s">
        <v>67</v>
      </c>
      <c r="G2361" s="36">
        <v>33166</v>
      </c>
      <c r="L2361" s="4">
        <v>9</v>
      </c>
      <c r="M2361" s="4">
        <v>0</v>
      </c>
      <c r="N2361" s="4">
        <v>0</v>
      </c>
      <c r="O2361" s="4" t="s">
        <v>68</v>
      </c>
      <c r="P2361" s="37">
        <f t="shared" si="63"/>
        <v>3600</v>
      </c>
      <c r="R2361" s="43">
        <v>130</v>
      </c>
      <c r="BE2361" s="46">
        <v>468000</v>
      </c>
      <c r="BH2361" s="4">
        <v>50</v>
      </c>
      <c r="BI2361" s="49">
        <v>0</v>
      </c>
      <c r="BJ2361" s="4">
        <v>0.01</v>
      </c>
    </row>
    <row r="2362" spans="1:62" ht="15" x14ac:dyDescent="0.25">
      <c r="A2362" s="4">
        <v>2357</v>
      </c>
      <c r="F2362" s="51" t="s">
        <v>67</v>
      </c>
      <c r="G2362" s="36">
        <v>26343</v>
      </c>
      <c r="L2362" s="4">
        <v>15</v>
      </c>
      <c r="M2362" s="4">
        <v>2</v>
      </c>
      <c r="N2362" s="4">
        <v>14.8</v>
      </c>
      <c r="O2362" s="4" t="s">
        <v>68</v>
      </c>
      <c r="P2362" s="37">
        <f t="shared" si="63"/>
        <v>6214.8</v>
      </c>
      <c r="R2362" s="43">
        <v>100</v>
      </c>
      <c r="BE2362" s="46">
        <v>621480</v>
      </c>
      <c r="BH2362" s="4">
        <v>50</v>
      </c>
      <c r="BI2362" s="49">
        <v>0</v>
      </c>
      <c r="BJ2362" s="4">
        <v>0.01</v>
      </c>
    </row>
    <row r="2363" spans="1:62" ht="15" x14ac:dyDescent="0.25">
      <c r="A2363" s="4">
        <v>2358</v>
      </c>
      <c r="F2363" s="51" t="s">
        <v>67</v>
      </c>
      <c r="G2363" s="36">
        <v>43595</v>
      </c>
      <c r="L2363" s="4">
        <v>2</v>
      </c>
      <c r="M2363" s="4">
        <v>0</v>
      </c>
      <c r="N2363" s="4">
        <v>29.6</v>
      </c>
      <c r="O2363" s="4" t="s">
        <v>68</v>
      </c>
      <c r="P2363" s="37">
        <f t="shared" si="63"/>
        <v>829.6</v>
      </c>
      <c r="R2363" s="43">
        <v>100</v>
      </c>
      <c r="BE2363" s="46">
        <v>82960</v>
      </c>
      <c r="BH2363" s="4">
        <v>50</v>
      </c>
      <c r="BI2363" s="49">
        <v>0</v>
      </c>
      <c r="BJ2363" s="4">
        <v>0.01</v>
      </c>
    </row>
    <row r="2364" spans="1:62" ht="15" x14ac:dyDescent="0.25">
      <c r="A2364" s="4">
        <v>2359</v>
      </c>
      <c r="F2364" s="51" t="s">
        <v>67</v>
      </c>
      <c r="G2364" s="36">
        <v>43395</v>
      </c>
      <c r="L2364" s="4">
        <v>9</v>
      </c>
      <c r="M2364" s="4">
        <v>0</v>
      </c>
      <c r="N2364" s="4">
        <v>99.1</v>
      </c>
      <c r="O2364" s="4" t="s">
        <v>68</v>
      </c>
      <c r="P2364" s="37">
        <f t="shared" si="63"/>
        <v>3699.1</v>
      </c>
      <c r="R2364" s="43">
        <v>100</v>
      </c>
      <c r="BE2364" s="46">
        <v>369910</v>
      </c>
      <c r="BH2364" s="4">
        <v>50</v>
      </c>
      <c r="BI2364" s="49">
        <v>0</v>
      </c>
      <c r="BJ2364" s="4">
        <v>0.01</v>
      </c>
    </row>
    <row r="2365" spans="1:62" ht="15" x14ac:dyDescent="0.25">
      <c r="A2365" s="4">
        <v>2360</v>
      </c>
      <c r="F2365" s="51" t="s">
        <v>67</v>
      </c>
      <c r="G2365" s="36">
        <v>41456</v>
      </c>
      <c r="L2365" s="4">
        <v>7</v>
      </c>
      <c r="M2365" s="4">
        <v>2</v>
      </c>
      <c r="N2365" s="4">
        <v>51.3</v>
      </c>
      <c r="O2365" s="4" t="s">
        <v>68</v>
      </c>
      <c r="P2365" s="37">
        <f t="shared" si="63"/>
        <v>3051.3</v>
      </c>
      <c r="R2365" s="43">
        <v>80</v>
      </c>
      <c r="BE2365" s="46">
        <v>244104</v>
      </c>
      <c r="BH2365" s="4">
        <v>50</v>
      </c>
      <c r="BI2365" s="49">
        <v>0</v>
      </c>
      <c r="BJ2365" s="4">
        <v>0.01</v>
      </c>
    </row>
    <row r="2366" spans="1:62" ht="15" x14ac:dyDescent="0.25">
      <c r="A2366" s="4">
        <v>2361</v>
      </c>
      <c r="F2366" s="51" t="s">
        <v>67</v>
      </c>
      <c r="G2366" s="36">
        <v>58226</v>
      </c>
      <c r="L2366" s="4">
        <v>0</v>
      </c>
      <c r="M2366" s="4">
        <v>1</v>
      </c>
      <c r="N2366" s="4">
        <v>44.2</v>
      </c>
      <c r="O2366" s="4" t="s">
        <v>68</v>
      </c>
      <c r="P2366" s="37">
        <f t="shared" si="63"/>
        <v>144.19999999999999</v>
      </c>
      <c r="R2366" s="43">
        <v>350</v>
      </c>
      <c r="BE2366" s="46">
        <v>50469.999999999993</v>
      </c>
      <c r="BH2366" s="4">
        <v>50</v>
      </c>
      <c r="BI2366" s="49">
        <v>0</v>
      </c>
      <c r="BJ2366" s="4">
        <v>0.01</v>
      </c>
    </row>
    <row r="2367" spans="1:62" ht="15" x14ac:dyDescent="0.25">
      <c r="A2367" s="4">
        <v>2362</v>
      </c>
      <c r="F2367" s="51" t="s">
        <v>67</v>
      </c>
      <c r="G2367" s="36">
        <v>22310</v>
      </c>
      <c r="L2367" s="4">
        <v>4</v>
      </c>
      <c r="M2367" s="4">
        <v>2</v>
      </c>
      <c r="N2367" s="4">
        <v>90</v>
      </c>
      <c r="O2367" s="4" t="s">
        <v>68</v>
      </c>
      <c r="P2367" s="37">
        <f t="shared" si="63"/>
        <v>1890</v>
      </c>
      <c r="R2367" s="43">
        <v>100</v>
      </c>
      <c r="BE2367" s="46">
        <v>189000</v>
      </c>
      <c r="BH2367" s="4">
        <v>50</v>
      </c>
      <c r="BI2367" s="49">
        <v>0</v>
      </c>
      <c r="BJ2367" s="4">
        <v>0.01</v>
      </c>
    </row>
    <row r="2368" spans="1:62" ht="15" x14ac:dyDescent="0.25">
      <c r="A2368" s="4">
        <v>2363</v>
      </c>
      <c r="F2368" s="51" t="s">
        <v>67</v>
      </c>
      <c r="G2368" s="36">
        <v>4878</v>
      </c>
      <c r="L2368" s="4">
        <v>0</v>
      </c>
      <c r="M2368" s="4">
        <v>2</v>
      </c>
      <c r="N2368" s="4">
        <v>71</v>
      </c>
      <c r="O2368" s="4" t="s">
        <v>68</v>
      </c>
      <c r="P2368" s="37">
        <f t="shared" si="63"/>
        <v>271</v>
      </c>
      <c r="R2368" s="43">
        <v>100</v>
      </c>
      <c r="BE2368" s="46">
        <v>27100</v>
      </c>
      <c r="BH2368" s="4">
        <v>50</v>
      </c>
      <c r="BI2368" s="49">
        <v>0</v>
      </c>
      <c r="BJ2368" s="4">
        <v>0.01</v>
      </c>
    </row>
    <row r="2369" spans="1:62" ht="15" x14ac:dyDescent="0.25">
      <c r="A2369" s="4">
        <v>2364</v>
      </c>
      <c r="F2369" s="51" t="s">
        <v>67</v>
      </c>
      <c r="G2369" s="36">
        <v>32867</v>
      </c>
      <c r="L2369" s="4">
        <v>0</v>
      </c>
      <c r="M2369" s="4">
        <v>2</v>
      </c>
      <c r="N2369" s="4">
        <v>20</v>
      </c>
      <c r="O2369" s="4" t="s">
        <v>68</v>
      </c>
      <c r="P2369" s="37">
        <f t="shared" si="63"/>
        <v>220</v>
      </c>
      <c r="R2369" s="43">
        <v>80</v>
      </c>
      <c r="BE2369" s="46">
        <v>17600</v>
      </c>
      <c r="BH2369" s="4">
        <v>50</v>
      </c>
      <c r="BI2369" s="49">
        <v>0</v>
      </c>
      <c r="BJ2369" s="4">
        <v>0.01</v>
      </c>
    </row>
    <row r="2370" spans="1:62" ht="15" x14ac:dyDescent="0.25">
      <c r="A2370" s="4">
        <v>2365</v>
      </c>
      <c r="F2370" s="51" t="s">
        <v>67</v>
      </c>
      <c r="G2370" s="36">
        <v>32934</v>
      </c>
      <c r="L2370" s="4">
        <v>10</v>
      </c>
      <c r="M2370" s="4">
        <v>1</v>
      </c>
      <c r="N2370" s="4">
        <v>53</v>
      </c>
      <c r="O2370" s="4" t="s">
        <v>68</v>
      </c>
      <c r="P2370" s="37">
        <f t="shared" ref="P2370:P2433" si="64">+L2370*400+M2370*100+N2370</f>
        <v>4153</v>
      </c>
      <c r="R2370" s="43">
        <v>130</v>
      </c>
      <c r="BE2370" s="46">
        <v>539890</v>
      </c>
      <c r="BH2370" s="4">
        <v>50</v>
      </c>
      <c r="BI2370" s="49">
        <v>0</v>
      </c>
      <c r="BJ2370" s="4">
        <v>0.01</v>
      </c>
    </row>
    <row r="2371" spans="1:62" ht="15" x14ac:dyDescent="0.25">
      <c r="A2371" s="4">
        <v>2366</v>
      </c>
      <c r="F2371" s="51" t="s">
        <v>67</v>
      </c>
      <c r="G2371" s="36">
        <v>28757</v>
      </c>
      <c r="L2371" s="4">
        <v>14</v>
      </c>
      <c r="M2371" s="4">
        <v>3</v>
      </c>
      <c r="N2371" s="4">
        <v>0</v>
      </c>
      <c r="O2371" s="4" t="s">
        <v>68</v>
      </c>
      <c r="P2371" s="37">
        <f t="shared" si="64"/>
        <v>5900</v>
      </c>
      <c r="R2371" s="43">
        <v>160</v>
      </c>
      <c r="BE2371" s="46">
        <v>944000</v>
      </c>
      <c r="BH2371" s="4">
        <v>50</v>
      </c>
      <c r="BI2371" s="49">
        <v>0</v>
      </c>
      <c r="BJ2371" s="4">
        <v>0.01</v>
      </c>
    </row>
    <row r="2372" spans="1:62" ht="15" x14ac:dyDescent="0.25">
      <c r="A2372" s="4">
        <v>2367</v>
      </c>
      <c r="F2372" s="51" t="s">
        <v>67</v>
      </c>
      <c r="G2372" s="36">
        <v>40014</v>
      </c>
      <c r="L2372" s="4">
        <v>8</v>
      </c>
      <c r="M2372" s="4">
        <v>0</v>
      </c>
      <c r="N2372" s="4">
        <v>52</v>
      </c>
      <c r="O2372" s="4" t="s">
        <v>68</v>
      </c>
      <c r="P2372" s="37">
        <f t="shared" si="64"/>
        <v>3252</v>
      </c>
      <c r="R2372" s="43">
        <v>100</v>
      </c>
      <c r="BE2372" s="46">
        <v>325200</v>
      </c>
      <c r="BH2372" s="4">
        <v>50</v>
      </c>
      <c r="BI2372" s="49">
        <v>0</v>
      </c>
      <c r="BJ2372" s="4">
        <v>0.01</v>
      </c>
    </row>
    <row r="2373" spans="1:62" ht="15" x14ac:dyDescent="0.25">
      <c r="A2373" s="4">
        <v>2368</v>
      </c>
      <c r="F2373" s="51" t="s">
        <v>67</v>
      </c>
      <c r="G2373" s="36">
        <v>40018</v>
      </c>
      <c r="L2373" s="4">
        <v>3</v>
      </c>
      <c r="M2373" s="4">
        <v>2</v>
      </c>
      <c r="N2373" s="4">
        <v>27.3</v>
      </c>
      <c r="O2373" s="4" t="s">
        <v>68</v>
      </c>
      <c r="P2373" s="37">
        <f t="shared" si="64"/>
        <v>1427.3</v>
      </c>
      <c r="R2373" s="43">
        <v>80</v>
      </c>
      <c r="BE2373" s="46">
        <v>114184</v>
      </c>
      <c r="BH2373" s="4">
        <v>50</v>
      </c>
      <c r="BI2373" s="49">
        <v>0</v>
      </c>
      <c r="BJ2373" s="4">
        <v>0.01</v>
      </c>
    </row>
    <row r="2374" spans="1:62" ht="15" x14ac:dyDescent="0.25">
      <c r="A2374" s="4">
        <v>2369</v>
      </c>
      <c r="F2374" s="51" t="s">
        <v>67</v>
      </c>
      <c r="G2374" s="36">
        <v>32947</v>
      </c>
      <c r="L2374" s="4">
        <v>11</v>
      </c>
      <c r="M2374" s="4">
        <v>2</v>
      </c>
      <c r="N2374" s="4">
        <v>26.2</v>
      </c>
      <c r="O2374" s="4" t="s">
        <v>68</v>
      </c>
      <c r="P2374" s="37">
        <f t="shared" si="64"/>
        <v>4626.2</v>
      </c>
      <c r="R2374" s="43">
        <v>150</v>
      </c>
      <c r="BE2374" s="46">
        <v>693930</v>
      </c>
      <c r="BH2374" s="4">
        <v>50</v>
      </c>
      <c r="BI2374" s="49">
        <v>0</v>
      </c>
      <c r="BJ2374" s="4">
        <v>0.01</v>
      </c>
    </row>
    <row r="2375" spans="1:62" ht="15" x14ac:dyDescent="0.25">
      <c r="A2375" s="4">
        <v>2370</v>
      </c>
      <c r="F2375" s="51" t="s">
        <v>67</v>
      </c>
      <c r="G2375" s="36">
        <v>50387</v>
      </c>
      <c r="L2375" s="4">
        <v>4</v>
      </c>
      <c r="M2375" s="4">
        <v>1</v>
      </c>
      <c r="N2375" s="4">
        <v>94.1</v>
      </c>
      <c r="O2375" s="4" t="s">
        <v>68</v>
      </c>
      <c r="P2375" s="37">
        <f t="shared" si="64"/>
        <v>1794.1</v>
      </c>
      <c r="R2375" s="43">
        <v>80</v>
      </c>
      <c r="BE2375" s="46">
        <v>143528</v>
      </c>
      <c r="BH2375" s="4">
        <v>50</v>
      </c>
      <c r="BI2375" s="49">
        <v>0</v>
      </c>
      <c r="BJ2375" s="4">
        <v>0.01</v>
      </c>
    </row>
    <row r="2376" spans="1:62" ht="15" x14ac:dyDescent="0.25">
      <c r="A2376" s="4">
        <v>2371</v>
      </c>
      <c r="F2376" s="51" t="s">
        <v>67</v>
      </c>
      <c r="G2376" s="36">
        <v>33160</v>
      </c>
      <c r="L2376" s="4">
        <v>5</v>
      </c>
      <c r="M2376" s="4">
        <v>3</v>
      </c>
      <c r="N2376" s="4">
        <v>65</v>
      </c>
      <c r="O2376" s="4" t="s">
        <v>68</v>
      </c>
      <c r="P2376" s="37">
        <f t="shared" si="64"/>
        <v>2365</v>
      </c>
      <c r="R2376" s="43">
        <v>200</v>
      </c>
      <c r="BE2376" s="46">
        <v>473000</v>
      </c>
      <c r="BH2376" s="4">
        <v>50</v>
      </c>
      <c r="BI2376" s="49">
        <v>0</v>
      </c>
      <c r="BJ2376" s="4">
        <v>0.01</v>
      </c>
    </row>
    <row r="2377" spans="1:62" ht="15" x14ac:dyDescent="0.25">
      <c r="A2377" s="4">
        <v>2372</v>
      </c>
      <c r="F2377" s="51" t="s">
        <v>67</v>
      </c>
      <c r="G2377" s="36">
        <v>37439</v>
      </c>
      <c r="L2377" s="4">
        <v>3</v>
      </c>
      <c r="M2377" s="4">
        <v>3</v>
      </c>
      <c r="N2377" s="4">
        <v>38</v>
      </c>
      <c r="O2377" s="4" t="s">
        <v>68</v>
      </c>
      <c r="P2377" s="37">
        <f t="shared" si="64"/>
        <v>1538</v>
      </c>
      <c r="R2377" s="43">
        <v>100</v>
      </c>
      <c r="BE2377" s="46">
        <v>153800</v>
      </c>
      <c r="BH2377" s="4">
        <v>50</v>
      </c>
      <c r="BI2377" s="49">
        <v>0</v>
      </c>
      <c r="BJ2377" s="4">
        <v>0.01</v>
      </c>
    </row>
    <row r="2378" spans="1:62" ht="15" x14ac:dyDescent="0.25">
      <c r="A2378" s="4">
        <v>2373</v>
      </c>
      <c r="F2378" s="51" t="s">
        <v>67</v>
      </c>
      <c r="G2378" s="36">
        <v>28826</v>
      </c>
      <c r="L2378" s="4">
        <v>7</v>
      </c>
      <c r="M2378" s="4">
        <v>0</v>
      </c>
      <c r="N2378" s="4">
        <v>72</v>
      </c>
      <c r="O2378" s="4" t="s">
        <v>68</v>
      </c>
      <c r="P2378" s="37">
        <f t="shared" si="64"/>
        <v>2872</v>
      </c>
      <c r="R2378" s="43">
        <v>160</v>
      </c>
      <c r="BE2378" s="46">
        <v>459520</v>
      </c>
      <c r="BH2378" s="4">
        <v>50</v>
      </c>
      <c r="BI2378" s="49">
        <v>0</v>
      </c>
      <c r="BJ2378" s="4">
        <v>0.01</v>
      </c>
    </row>
    <row r="2379" spans="1:62" ht="15" x14ac:dyDescent="0.25">
      <c r="A2379" s="4">
        <v>2374</v>
      </c>
      <c r="F2379" s="51" t="s">
        <v>67</v>
      </c>
      <c r="G2379" s="36">
        <v>38143</v>
      </c>
      <c r="L2379" s="4">
        <v>0</v>
      </c>
      <c r="M2379" s="4">
        <v>2</v>
      </c>
      <c r="N2379" s="4">
        <v>92</v>
      </c>
      <c r="O2379" s="4" t="s">
        <v>68</v>
      </c>
      <c r="P2379" s="37">
        <f t="shared" si="64"/>
        <v>292</v>
      </c>
      <c r="R2379" s="43">
        <v>220</v>
      </c>
      <c r="BE2379" s="46">
        <v>64240</v>
      </c>
      <c r="BH2379" s="4">
        <v>50</v>
      </c>
      <c r="BI2379" s="49">
        <v>0</v>
      </c>
      <c r="BJ2379" s="4">
        <v>0.01</v>
      </c>
    </row>
    <row r="2380" spans="1:62" ht="15" x14ac:dyDescent="0.25">
      <c r="A2380" s="4">
        <v>2375</v>
      </c>
      <c r="F2380" s="51" t="s">
        <v>67</v>
      </c>
      <c r="G2380" s="36">
        <v>38173</v>
      </c>
      <c r="L2380" s="4">
        <v>4</v>
      </c>
      <c r="M2380" s="4">
        <v>0</v>
      </c>
      <c r="N2380" s="4">
        <v>84.1</v>
      </c>
      <c r="O2380" s="4" t="s">
        <v>68</v>
      </c>
      <c r="P2380" s="37">
        <f t="shared" si="64"/>
        <v>1684.1</v>
      </c>
      <c r="R2380" s="43">
        <v>80</v>
      </c>
      <c r="BE2380" s="46">
        <v>134728</v>
      </c>
      <c r="BH2380" s="4">
        <v>50</v>
      </c>
      <c r="BI2380" s="49">
        <v>0</v>
      </c>
      <c r="BJ2380" s="4">
        <v>0.01</v>
      </c>
    </row>
    <row r="2381" spans="1:62" ht="15" x14ac:dyDescent="0.25">
      <c r="A2381" s="4">
        <v>2376</v>
      </c>
      <c r="F2381" s="51" t="s">
        <v>67</v>
      </c>
      <c r="G2381" s="36">
        <v>29292</v>
      </c>
      <c r="L2381" s="4">
        <v>13</v>
      </c>
      <c r="M2381" s="4">
        <v>0</v>
      </c>
      <c r="N2381" s="4">
        <v>36</v>
      </c>
      <c r="O2381" s="4" t="s">
        <v>68</v>
      </c>
      <c r="P2381" s="37">
        <f t="shared" si="64"/>
        <v>5236</v>
      </c>
      <c r="R2381" s="43">
        <v>160</v>
      </c>
      <c r="BE2381" s="46">
        <v>837760</v>
      </c>
      <c r="BH2381" s="4">
        <v>50</v>
      </c>
      <c r="BI2381" s="49">
        <v>0</v>
      </c>
      <c r="BJ2381" s="4">
        <v>0.01</v>
      </c>
    </row>
    <row r="2382" spans="1:62" ht="15" x14ac:dyDescent="0.25">
      <c r="A2382" s="4">
        <v>2377</v>
      </c>
      <c r="F2382" s="51" t="s">
        <v>67</v>
      </c>
      <c r="G2382" s="36">
        <v>34328</v>
      </c>
      <c r="L2382" s="4">
        <v>4</v>
      </c>
      <c r="M2382" s="4">
        <v>1</v>
      </c>
      <c r="N2382" s="4">
        <v>6</v>
      </c>
      <c r="O2382" s="4" t="s">
        <v>68</v>
      </c>
      <c r="P2382" s="37">
        <f t="shared" si="64"/>
        <v>1706</v>
      </c>
      <c r="R2382" s="43">
        <v>80</v>
      </c>
      <c r="BE2382" s="46">
        <v>136480</v>
      </c>
      <c r="BH2382" s="4">
        <v>50</v>
      </c>
      <c r="BI2382" s="49">
        <v>0</v>
      </c>
      <c r="BJ2382" s="4">
        <v>0.01</v>
      </c>
    </row>
    <row r="2383" spans="1:62" ht="15" x14ac:dyDescent="0.25">
      <c r="A2383" s="4">
        <v>2378</v>
      </c>
      <c r="F2383" s="51" t="s">
        <v>67</v>
      </c>
      <c r="G2383" s="36">
        <v>26640</v>
      </c>
      <c r="L2383" s="4">
        <v>0</v>
      </c>
      <c r="M2383" s="4">
        <v>3</v>
      </c>
      <c r="N2383" s="4">
        <v>90</v>
      </c>
      <c r="O2383" s="4" t="s">
        <v>68</v>
      </c>
      <c r="P2383" s="37">
        <f t="shared" si="64"/>
        <v>390</v>
      </c>
      <c r="R2383" s="43">
        <v>80</v>
      </c>
      <c r="BE2383" s="46">
        <v>31200</v>
      </c>
      <c r="BH2383" s="4">
        <v>50</v>
      </c>
      <c r="BI2383" s="49">
        <v>0</v>
      </c>
      <c r="BJ2383" s="4">
        <v>0.01</v>
      </c>
    </row>
    <row r="2384" spans="1:62" ht="15" x14ac:dyDescent="0.25">
      <c r="A2384" s="4">
        <v>2379</v>
      </c>
      <c r="F2384" s="51" t="s">
        <v>67</v>
      </c>
      <c r="G2384" s="36">
        <v>33149</v>
      </c>
      <c r="L2384" s="4">
        <v>6</v>
      </c>
      <c r="M2384" s="4">
        <v>3</v>
      </c>
      <c r="N2384" s="4">
        <v>31</v>
      </c>
      <c r="O2384" s="4" t="s">
        <v>68</v>
      </c>
      <c r="P2384" s="37">
        <f t="shared" si="64"/>
        <v>2731</v>
      </c>
      <c r="R2384" s="43">
        <v>100</v>
      </c>
      <c r="BE2384" s="46">
        <v>273100</v>
      </c>
      <c r="BH2384" s="4">
        <v>50</v>
      </c>
      <c r="BI2384" s="49">
        <v>0</v>
      </c>
      <c r="BJ2384" s="4">
        <v>0.01</v>
      </c>
    </row>
    <row r="2385" spans="1:62" ht="15" x14ac:dyDescent="0.25">
      <c r="A2385" s="4">
        <v>2380</v>
      </c>
      <c r="F2385" s="51" t="s">
        <v>67</v>
      </c>
      <c r="G2385" s="36">
        <v>54951</v>
      </c>
      <c r="L2385" s="4">
        <v>6</v>
      </c>
      <c r="M2385" s="4">
        <v>3</v>
      </c>
      <c r="N2385" s="4">
        <v>64</v>
      </c>
      <c r="O2385" s="4" t="s">
        <v>68</v>
      </c>
      <c r="P2385" s="37">
        <f t="shared" si="64"/>
        <v>2764</v>
      </c>
      <c r="R2385" s="43">
        <v>80</v>
      </c>
      <c r="BE2385" s="46">
        <v>221120</v>
      </c>
      <c r="BH2385" s="4">
        <v>50</v>
      </c>
      <c r="BI2385" s="49">
        <v>0</v>
      </c>
      <c r="BJ2385" s="4">
        <v>0.01</v>
      </c>
    </row>
    <row r="2386" spans="1:62" ht="15" x14ac:dyDescent="0.25">
      <c r="A2386" s="4">
        <v>2381</v>
      </c>
      <c r="F2386" s="51" t="s">
        <v>67</v>
      </c>
      <c r="G2386" s="36">
        <v>54952</v>
      </c>
      <c r="L2386" s="4">
        <v>8</v>
      </c>
      <c r="M2386" s="4">
        <v>3</v>
      </c>
      <c r="N2386" s="4">
        <v>45</v>
      </c>
      <c r="O2386" s="4" t="s">
        <v>68</v>
      </c>
      <c r="P2386" s="37">
        <f t="shared" si="64"/>
        <v>3545</v>
      </c>
      <c r="R2386" s="43">
        <v>80</v>
      </c>
      <c r="BE2386" s="46">
        <v>283600</v>
      </c>
      <c r="BH2386" s="4">
        <v>50</v>
      </c>
      <c r="BI2386" s="49">
        <v>0</v>
      </c>
      <c r="BJ2386" s="4">
        <v>0.01</v>
      </c>
    </row>
    <row r="2387" spans="1:62" ht="15" x14ac:dyDescent="0.25">
      <c r="A2387" s="4">
        <v>2382</v>
      </c>
      <c r="F2387" s="51" t="s">
        <v>67</v>
      </c>
      <c r="G2387" s="36">
        <v>29281</v>
      </c>
      <c r="L2387" s="4">
        <v>2</v>
      </c>
      <c r="M2387" s="4">
        <v>3</v>
      </c>
      <c r="N2387" s="4">
        <v>57</v>
      </c>
      <c r="O2387" s="4" t="s">
        <v>68</v>
      </c>
      <c r="P2387" s="37">
        <f t="shared" si="64"/>
        <v>1157</v>
      </c>
      <c r="R2387" s="43">
        <v>260</v>
      </c>
      <c r="BE2387" s="46">
        <v>300820</v>
      </c>
      <c r="BH2387" s="4">
        <v>50</v>
      </c>
      <c r="BI2387" s="49">
        <v>0</v>
      </c>
      <c r="BJ2387" s="4">
        <v>0.01</v>
      </c>
    </row>
    <row r="2388" spans="1:62" ht="15" x14ac:dyDescent="0.25">
      <c r="A2388" s="4">
        <v>2383</v>
      </c>
      <c r="F2388" s="51" t="s">
        <v>67</v>
      </c>
      <c r="G2388" s="36">
        <v>35591</v>
      </c>
      <c r="L2388" s="4">
        <v>0</v>
      </c>
      <c r="M2388" s="4">
        <v>2</v>
      </c>
      <c r="N2388" s="4">
        <v>33</v>
      </c>
      <c r="O2388" s="4" t="s">
        <v>68</v>
      </c>
      <c r="P2388" s="37">
        <f t="shared" si="64"/>
        <v>233</v>
      </c>
      <c r="R2388" s="43">
        <v>250</v>
      </c>
      <c r="BE2388" s="46">
        <v>58250</v>
      </c>
      <c r="BH2388" s="4">
        <v>50</v>
      </c>
      <c r="BI2388" s="49">
        <v>0</v>
      </c>
      <c r="BJ2388" s="4">
        <v>0.01</v>
      </c>
    </row>
    <row r="2389" spans="1:62" ht="15" x14ac:dyDescent="0.25">
      <c r="A2389" s="4">
        <v>2384</v>
      </c>
      <c r="F2389" s="51"/>
      <c r="G2389" s="36">
        <v>48334</v>
      </c>
      <c r="L2389" s="4">
        <v>4</v>
      </c>
      <c r="M2389" s="4">
        <v>1</v>
      </c>
      <c r="N2389" s="4">
        <v>82.1</v>
      </c>
      <c r="O2389" s="4" t="s">
        <v>68</v>
      </c>
      <c r="P2389" s="37">
        <f t="shared" si="64"/>
        <v>1782.1</v>
      </c>
      <c r="R2389" s="43">
        <v>130</v>
      </c>
      <c r="BE2389" s="46">
        <v>231673</v>
      </c>
      <c r="BH2389" s="4">
        <v>50</v>
      </c>
      <c r="BI2389" s="49">
        <v>0</v>
      </c>
      <c r="BJ2389" s="4">
        <v>0.01</v>
      </c>
    </row>
    <row r="2390" spans="1:62" ht="15" x14ac:dyDescent="0.25">
      <c r="A2390" s="4">
        <v>2385</v>
      </c>
      <c r="F2390" s="51" t="s">
        <v>67</v>
      </c>
      <c r="G2390" s="36">
        <v>37692</v>
      </c>
      <c r="L2390" s="4">
        <v>5</v>
      </c>
      <c r="M2390" s="4">
        <v>1</v>
      </c>
      <c r="N2390" s="4">
        <v>98.8</v>
      </c>
      <c r="O2390" s="4" t="s">
        <v>68</v>
      </c>
      <c r="P2390" s="37">
        <f t="shared" si="64"/>
        <v>2198.8000000000002</v>
      </c>
      <c r="R2390" s="43">
        <v>150</v>
      </c>
      <c r="BE2390" s="46">
        <v>329820</v>
      </c>
      <c r="BH2390" s="4">
        <v>50</v>
      </c>
      <c r="BI2390" s="49">
        <v>0</v>
      </c>
      <c r="BJ2390" s="4">
        <v>0.01</v>
      </c>
    </row>
    <row r="2391" spans="1:62" ht="15" x14ac:dyDescent="0.25">
      <c r="A2391" s="4">
        <v>2386</v>
      </c>
      <c r="F2391" s="51" t="s">
        <v>67</v>
      </c>
      <c r="G2391" s="36">
        <v>28738</v>
      </c>
      <c r="L2391" s="4">
        <v>9</v>
      </c>
      <c r="M2391" s="4">
        <v>3</v>
      </c>
      <c r="N2391" s="4">
        <v>60</v>
      </c>
      <c r="O2391" s="4" t="s">
        <v>68</v>
      </c>
      <c r="P2391" s="37">
        <f t="shared" si="64"/>
        <v>3960</v>
      </c>
      <c r="R2391" s="43">
        <v>100</v>
      </c>
      <c r="BE2391" s="46">
        <v>396000</v>
      </c>
      <c r="BH2391" s="4">
        <v>50</v>
      </c>
      <c r="BI2391" s="49">
        <v>0</v>
      </c>
      <c r="BJ2391" s="4">
        <v>0.01</v>
      </c>
    </row>
    <row r="2392" spans="1:62" ht="15" x14ac:dyDescent="0.25">
      <c r="A2392" s="4">
        <v>2387</v>
      </c>
      <c r="F2392" s="51" t="s">
        <v>67</v>
      </c>
      <c r="G2392" s="36">
        <v>22338</v>
      </c>
      <c r="L2392" s="4">
        <v>20</v>
      </c>
      <c r="M2392" s="4">
        <v>2</v>
      </c>
      <c r="N2392" s="4">
        <v>58</v>
      </c>
      <c r="O2392" s="4" t="s">
        <v>68</v>
      </c>
      <c r="P2392" s="37">
        <f t="shared" si="64"/>
        <v>8258</v>
      </c>
      <c r="R2392" s="43">
        <v>180</v>
      </c>
      <c r="BE2392" s="46">
        <v>1486440</v>
      </c>
      <c r="BH2392" s="4">
        <v>50</v>
      </c>
      <c r="BI2392" s="49">
        <v>0</v>
      </c>
      <c r="BJ2392" s="4">
        <v>0.01</v>
      </c>
    </row>
    <row r="2393" spans="1:62" ht="15" x14ac:dyDescent="0.25">
      <c r="A2393" s="4">
        <v>2388</v>
      </c>
      <c r="F2393" s="51" t="s">
        <v>67</v>
      </c>
      <c r="G2393" s="36">
        <v>32992</v>
      </c>
      <c r="L2393" s="4">
        <v>2</v>
      </c>
      <c r="M2393" s="4">
        <v>1</v>
      </c>
      <c r="N2393" s="4">
        <v>36</v>
      </c>
      <c r="O2393" s="4" t="s">
        <v>68</v>
      </c>
      <c r="P2393" s="37">
        <f t="shared" si="64"/>
        <v>936</v>
      </c>
      <c r="R2393" s="43">
        <v>130</v>
      </c>
      <c r="BE2393" s="46">
        <v>121680</v>
      </c>
      <c r="BH2393" s="4">
        <v>50</v>
      </c>
      <c r="BI2393" s="49">
        <v>0</v>
      </c>
      <c r="BJ2393" s="4">
        <v>0.01</v>
      </c>
    </row>
    <row r="2394" spans="1:62" ht="15" x14ac:dyDescent="0.25">
      <c r="A2394" s="4">
        <v>2389</v>
      </c>
      <c r="F2394" s="51" t="s">
        <v>67</v>
      </c>
      <c r="G2394" s="36">
        <v>32991</v>
      </c>
      <c r="L2394" s="4">
        <v>6</v>
      </c>
      <c r="M2394" s="4">
        <v>1</v>
      </c>
      <c r="N2394" s="4">
        <v>34</v>
      </c>
      <c r="O2394" s="4" t="s">
        <v>68</v>
      </c>
      <c r="P2394" s="37">
        <f t="shared" si="64"/>
        <v>2534</v>
      </c>
      <c r="R2394" s="43">
        <v>150</v>
      </c>
      <c r="BE2394" s="46">
        <v>380100</v>
      </c>
      <c r="BH2394" s="4">
        <v>50</v>
      </c>
      <c r="BI2394" s="49">
        <v>0</v>
      </c>
      <c r="BJ2394" s="4">
        <v>0.01</v>
      </c>
    </row>
    <row r="2395" spans="1:62" ht="15" x14ac:dyDescent="0.25">
      <c r="A2395" s="4">
        <v>2390</v>
      </c>
      <c r="F2395" s="51" t="s">
        <v>67</v>
      </c>
      <c r="G2395" s="36">
        <v>27702</v>
      </c>
      <c r="L2395" s="4">
        <v>11</v>
      </c>
      <c r="M2395" s="4">
        <v>1</v>
      </c>
      <c r="N2395" s="4">
        <v>7</v>
      </c>
      <c r="O2395" s="4" t="s">
        <v>68</v>
      </c>
      <c r="P2395" s="37">
        <f t="shared" si="64"/>
        <v>4507</v>
      </c>
      <c r="R2395" s="43">
        <v>130</v>
      </c>
      <c r="BE2395" s="46">
        <v>585910</v>
      </c>
      <c r="BH2395" s="4">
        <v>50</v>
      </c>
      <c r="BI2395" s="49">
        <v>0</v>
      </c>
      <c r="BJ2395" s="4">
        <v>0.01</v>
      </c>
    </row>
    <row r="2396" spans="1:62" ht="15" x14ac:dyDescent="0.25">
      <c r="A2396" s="4">
        <v>2391</v>
      </c>
      <c r="F2396" s="51" t="s">
        <v>67</v>
      </c>
      <c r="G2396" s="36">
        <v>28798</v>
      </c>
      <c r="L2396" s="4">
        <v>0</v>
      </c>
      <c r="M2396" s="4">
        <v>2</v>
      </c>
      <c r="N2396" s="4">
        <v>81</v>
      </c>
      <c r="O2396" s="4" t="s">
        <v>68</v>
      </c>
      <c r="P2396" s="37">
        <f t="shared" si="64"/>
        <v>281</v>
      </c>
      <c r="R2396" s="43">
        <v>250</v>
      </c>
      <c r="BE2396" s="46">
        <v>70250</v>
      </c>
      <c r="BH2396" s="4">
        <v>50</v>
      </c>
      <c r="BI2396" s="49">
        <v>0</v>
      </c>
      <c r="BJ2396" s="4">
        <v>0.01</v>
      </c>
    </row>
    <row r="2397" spans="1:62" ht="15" x14ac:dyDescent="0.25">
      <c r="A2397" s="4">
        <v>2392</v>
      </c>
      <c r="F2397" s="51" t="s">
        <v>67</v>
      </c>
      <c r="G2397" s="36">
        <v>24947</v>
      </c>
      <c r="L2397" s="4">
        <v>9</v>
      </c>
      <c r="M2397" s="4">
        <v>1</v>
      </c>
      <c r="N2397" s="4">
        <v>8.6</v>
      </c>
      <c r="O2397" s="4" t="s">
        <v>68</v>
      </c>
      <c r="P2397" s="37">
        <f t="shared" si="64"/>
        <v>3708.6</v>
      </c>
      <c r="R2397" s="43">
        <v>80</v>
      </c>
      <c r="BE2397" s="46">
        <v>296688</v>
      </c>
      <c r="BH2397" s="4">
        <v>50</v>
      </c>
      <c r="BI2397" s="49">
        <v>0</v>
      </c>
      <c r="BJ2397" s="4">
        <v>0.01</v>
      </c>
    </row>
    <row r="2398" spans="1:62" ht="15" x14ac:dyDescent="0.25">
      <c r="A2398" s="4">
        <v>2393</v>
      </c>
      <c r="F2398" s="51" t="s">
        <v>67</v>
      </c>
      <c r="G2398" s="36">
        <v>26692</v>
      </c>
      <c r="L2398" s="4">
        <v>0</v>
      </c>
      <c r="M2398" s="4">
        <v>3</v>
      </c>
      <c r="N2398" s="4">
        <v>30</v>
      </c>
      <c r="O2398" s="4" t="s">
        <v>68</v>
      </c>
      <c r="P2398" s="37">
        <f t="shared" si="64"/>
        <v>330</v>
      </c>
      <c r="R2398" s="43">
        <v>200</v>
      </c>
      <c r="BE2398" s="46">
        <v>66000</v>
      </c>
      <c r="BH2398" s="4">
        <v>50</v>
      </c>
      <c r="BI2398" s="49">
        <v>0</v>
      </c>
      <c r="BJ2398" s="4">
        <v>0.01</v>
      </c>
    </row>
    <row r="2399" spans="1:62" ht="15" x14ac:dyDescent="0.25">
      <c r="A2399" s="4">
        <v>2394</v>
      </c>
      <c r="F2399" s="51" t="s">
        <v>67</v>
      </c>
      <c r="G2399" s="36">
        <v>60142</v>
      </c>
      <c r="M2399" s="4">
        <v>3</v>
      </c>
      <c r="N2399" s="4">
        <v>89</v>
      </c>
      <c r="O2399" s="4" t="s">
        <v>68</v>
      </c>
      <c r="P2399" s="37">
        <f t="shared" si="64"/>
        <v>389</v>
      </c>
      <c r="R2399" s="43">
        <v>100</v>
      </c>
      <c r="BE2399" s="46">
        <v>38900</v>
      </c>
      <c r="BH2399" s="4">
        <v>50</v>
      </c>
      <c r="BI2399" s="49">
        <v>0</v>
      </c>
      <c r="BJ2399" s="4">
        <v>0.01</v>
      </c>
    </row>
    <row r="2400" spans="1:62" ht="15" x14ac:dyDescent="0.25">
      <c r="A2400" s="4">
        <v>2395</v>
      </c>
      <c r="F2400" s="51" t="s">
        <v>67</v>
      </c>
      <c r="G2400" s="36">
        <v>26565</v>
      </c>
      <c r="L2400" s="4">
        <v>0</v>
      </c>
      <c r="M2400" s="4">
        <v>2</v>
      </c>
      <c r="N2400" s="4">
        <v>20</v>
      </c>
      <c r="O2400" s="4" t="s">
        <v>68</v>
      </c>
      <c r="P2400" s="37">
        <f t="shared" si="64"/>
        <v>220</v>
      </c>
      <c r="R2400" s="43">
        <v>200</v>
      </c>
      <c r="BE2400" s="46">
        <v>44000</v>
      </c>
      <c r="BH2400" s="4">
        <v>50</v>
      </c>
      <c r="BI2400" s="49">
        <v>0</v>
      </c>
      <c r="BJ2400" s="4">
        <v>0.01</v>
      </c>
    </row>
    <row r="2401" spans="1:62" ht="15" x14ac:dyDescent="0.25">
      <c r="A2401" s="4">
        <v>2396</v>
      </c>
      <c r="F2401" s="51" t="s">
        <v>67</v>
      </c>
      <c r="G2401" s="36">
        <v>26577</v>
      </c>
      <c r="L2401" s="4">
        <v>7</v>
      </c>
      <c r="M2401" s="4">
        <v>0</v>
      </c>
      <c r="N2401" s="4">
        <v>11</v>
      </c>
      <c r="O2401" s="4" t="s">
        <v>68</v>
      </c>
      <c r="P2401" s="37">
        <f t="shared" si="64"/>
        <v>2811</v>
      </c>
      <c r="R2401" s="43">
        <v>100</v>
      </c>
      <c r="BE2401" s="46">
        <v>281100</v>
      </c>
      <c r="BH2401" s="4">
        <v>50</v>
      </c>
      <c r="BI2401" s="49">
        <v>0</v>
      </c>
      <c r="BJ2401" s="4">
        <v>0.01</v>
      </c>
    </row>
    <row r="2402" spans="1:62" ht="15" x14ac:dyDescent="0.25">
      <c r="A2402" s="4">
        <v>2397</v>
      </c>
      <c r="F2402" s="51" t="s">
        <v>67</v>
      </c>
      <c r="G2402" s="36">
        <v>32091</v>
      </c>
      <c r="L2402" s="4">
        <v>12</v>
      </c>
      <c r="M2402" s="4">
        <v>0</v>
      </c>
      <c r="N2402" s="4">
        <v>90</v>
      </c>
      <c r="O2402" s="4" t="s">
        <v>68</v>
      </c>
      <c r="P2402" s="37">
        <f t="shared" si="64"/>
        <v>4890</v>
      </c>
      <c r="R2402" s="43">
        <v>110</v>
      </c>
      <c r="BE2402" s="46">
        <v>537900</v>
      </c>
      <c r="BH2402" s="4">
        <v>50</v>
      </c>
      <c r="BI2402" s="49">
        <v>0</v>
      </c>
      <c r="BJ2402" s="4">
        <v>0.01</v>
      </c>
    </row>
    <row r="2403" spans="1:62" ht="15" x14ac:dyDescent="0.25">
      <c r="A2403" s="4">
        <v>2398</v>
      </c>
      <c r="F2403" s="51" t="s">
        <v>67</v>
      </c>
      <c r="G2403" s="36">
        <v>40015</v>
      </c>
      <c r="L2403" s="4">
        <v>5</v>
      </c>
      <c r="M2403" s="4">
        <v>0</v>
      </c>
      <c r="N2403" s="4">
        <v>43.1</v>
      </c>
      <c r="O2403" s="4" t="s">
        <v>68</v>
      </c>
      <c r="P2403" s="37">
        <f t="shared" si="64"/>
        <v>2043.1</v>
      </c>
      <c r="R2403" s="43">
        <v>100</v>
      </c>
      <c r="BE2403" s="46">
        <v>204310</v>
      </c>
      <c r="BH2403" s="4">
        <v>50</v>
      </c>
      <c r="BI2403" s="49">
        <v>0</v>
      </c>
      <c r="BJ2403" s="4">
        <v>0.01</v>
      </c>
    </row>
    <row r="2404" spans="1:62" ht="15" x14ac:dyDescent="0.25">
      <c r="A2404" s="4">
        <v>2399</v>
      </c>
      <c r="F2404" s="51" t="s">
        <v>67</v>
      </c>
      <c r="G2404" s="36">
        <v>40108</v>
      </c>
      <c r="L2404" s="4">
        <v>1</v>
      </c>
      <c r="M2404" s="4">
        <v>0</v>
      </c>
      <c r="N2404" s="4">
        <v>68</v>
      </c>
      <c r="O2404" s="4" t="s">
        <v>68</v>
      </c>
      <c r="P2404" s="37">
        <f t="shared" si="64"/>
        <v>468</v>
      </c>
      <c r="R2404" s="43">
        <v>80</v>
      </c>
      <c r="BE2404" s="46">
        <v>37440</v>
      </c>
      <c r="BH2404" s="4">
        <v>50</v>
      </c>
      <c r="BI2404" s="49">
        <v>0</v>
      </c>
      <c r="BJ2404" s="4">
        <v>0.01</v>
      </c>
    </row>
    <row r="2405" spans="1:62" ht="15" x14ac:dyDescent="0.25">
      <c r="A2405" s="4">
        <v>2400</v>
      </c>
      <c r="F2405" s="51" t="s">
        <v>67</v>
      </c>
      <c r="G2405" s="36">
        <v>26538</v>
      </c>
      <c r="L2405" s="4">
        <v>3</v>
      </c>
      <c r="M2405" s="4">
        <v>0</v>
      </c>
      <c r="N2405" s="4">
        <v>20</v>
      </c>
      <c r="O2405" s="4" t="s">
        <v>68</v>
      </c>
      <c r="P2405" s="37">
        <f t="shared" si="64"/>
        <v>1220</v>
      </c>
      <c r="R2405" s="43">
        <v>150</v>
      </c>
      <c r="BE2405" s="46">
        <v>183000</v>
      </c>
      <c r="BH2405" s="4">
        <v>50</v>
      </c>
      <c r="BI2405" s="49">
        <v>0</v>
      </c>
      <c r="BJ2405" s="4">
        <v>0.01</v>
      </c>
    </row>
    <row r="2406" spans="1:62" ht="15" x14ac:dyDescent="0.25">
      <c r="A2406" s="4">
        <v>2401</v>
      </c>
      <c r="F2406" s="51" t="s">
        <v>67</v>
      </c>
      <c r="G2406" s="36">
        <v>26628</v>
      </c>
      <c r="L2406" s="4">
        <v>6</v>
      </c>
      <c r="M2406" s="4">
        <v>1</v>
      </c>
      <c r="N2406" s="4">
        <v>40</v>
      </c>
      <c r="O2406" s="4" t="s">
        <v>68</v>
      </c>
      <c r="P2406" s="37">
        <f t="shared" si="64"/>
        <v>2540</v>
      </c>
      <c r="R2406" s="43">
        <v>260</v>
      </c>
      <c r="BE2406" s="46">
        <v>660400</v>
      </c>
      <c r="BH2406" s="4">
        <v>50</v>
      </c>
      <c r="BI2406" s="49">
        <v>0</v>
      </c>
      <c r="BJ2406" s="4">
        <v>0.01</v>
      </c>
    </row>
    <row r="2407" spans="1:62" ht="15" x14ac:dyDescent="0.25">
      <c r="A2407" s="4">
        <v>2402</v>
      </c>
      <c r="F2407" s="51" t="s">
        <v>67</v>
      </c>
      <c r="G2407" s="36">
        <v>26517</v>
      </c>
      <c r="L2407" s="4">
        <v>6</v>
      </c>
      <c r="M2407" s="4">
        <v>3</v>
      </c>
      <c r="N2407" s="4">
        <v>90</v>
      </c>
      <c r="O2407" s="4" t="s">
        <v>68</v>
      </c>
      <c r="P2407" s="37">
        <f t="shared" si="64"/>
        <v>2790</v>
      </c>
      <c r="R2407" s="43">
        <v>150</v>
      </c>
      <c r="BE2407" s="46">
        <v>418500</v>
      </c>
      <c r="BH2407" s="4">
        <v>50</v>
      </c>
      <c r="BI2407" s="49">
        <v>0</v>
      </c>
      <c r="BJ2407" s="4">
        <v>0.01</v>
      </c>
    </row>
    <row r="2408" spans="1:62" ht="15" x14ac:dyDescent="0.25">
      <c r="A2408" s="4">
        <v>2403</v>
      </c>
      <c r="F2408" s="51" t="s">
        <v>67</v>
      </c>
      <c r="G2408" s="36">
        <v>28788</v>
      </c>
      <c r="L2408" s="4">
        <v>6</v>
      </c>
      <c r="M2408" s="4">
        <v>3</v>
      </c>
      <c r="N2408" s="4">
        <v>73</v>
      </c>
      <c r="O2408" s="4" t="s">
        <v>68</v>
      </c>
      <c r="P2408" s="37">
        <f t="shared" si="64"/>
        <v>2773</v>
      </c>
      <c r="R2408" s="43">
        <v>220</v>
      </c>
      <c r="BE2408" s="46">
        <v>610060</v>
      </c>
      <c r="BH2408" s="4">
        <v>50</v>
      </c>
      <c r="BI2408" s="49">
        <v>0</v>
      </c>
      <c r="BJ2408" s="4">
        <v>0.01</v>
      </c>
    </row>
    <row r="2409" spans="1:62" ht="15" x14ac:dyDescent="0.25">
      <c r="A2409" s="4">
        <v>2404</v>
      </c>
      <c r="F2409" s="51" t="s">
        <v>67</v>
      </c>
      <c r="G2409" s="36">
        <v>41460</v>
      </c>
      <c r="L2409" s="4">
        <v>5</v>
      </c>
      <c r="M2409" s="4">
        <v>0</v>
      </c>
      <c r="N2409" s="4">
        <v>28.6</v>
      </c>
      <c r="O2409" s="4" t="s">
        <v>68</v>
      </c>
      <c r="P2409" s="37">
        <f t="shared" si="64"/>
        <v>2028.6</v>
      </c>
      <c r="R2409" s="43">
        <v>130</v>
      </c>
      <c r="BE2409" s="46">
        <v>263718</v>
      </c>
      <c r="BH2409" s="4">
        <v>50</v>
      </c>
      <c r="BI2409" s="49">
        <v>0</v>
      </c>
      <c r="BJ2409" s="4">
        <v>0.01</v>
      </c>
    </row>
    <row r="2410" spans="1:62" ht="15" x14ac:dyDescent="0.25">
      <c r="A2410" s="4">
        <v>2405</v>
      </c>
      <c r="F2410" s="51" t="s">
        <v>67</v>
      </c>
      <c r="G2410" s="36">
        <v>41465</v>
      </c>
      <c r="L2410" s="4">
        <v>4</v>
      </c>
      <c r="M2410" s="4">
        <v>3</v>
      </c>
      <c r="N2410" s="4">
        <v>50.6</v>
      </c>
      <c r="O2410" s="4" t="s">
        <v>68</v>
      </c>
      <c r="P2410" s="37">
        <f t="shared" si="64"/>
        <v>1950.6</v>
      </c>
      <c r="R2410" s="43">
        <v>150</v>
      </c>
      <c r="BE2410" s="46">
        <v>292590</v>
      </c>
      <c r="BH2410" s="4">
        <v>50</v>
      </c>
      <c r="BI2410" s="49">
        <v>0</v>
      </c>
      <c r="BJ2410" s="4">
        <v>0.01</v>
      </c>
    </row>
    <row r="2411" spans="1:62" ht="15" x14ac:dyDescent="0.25">
      <c r="A2411" s="4">
        <v>2406</v>
      </c>
      <c r="F2411" s="51" t="s">
        <v>67</v>
      </c>
      <c r="G2411" s="36">
        <v>45329</v>
      </c>
      <c r="L2411" s="4">
        <v>3</v>
      </c>
      <c r="M2411" s="4">
        <v>3</v>
      </c>
      <c r="N2411" s="4">
        <v>0.6</v>
      </c>
      <c r="O2411" s="4" t="s">
        <v>68</v>
      </c>
      <c r="P2411" s="37">
        <f t="shared" si="64"/>
        <v>1500.6</v>
      </c>
      <c r="R2411" s="43">
        <v>100</v>
      </c>
      <c r="BE2411" s="46">
        <v>150060</v>
      </c>
      <c r="BH2411" s="4">
        <v>50</v>
      </c>
      <c r="BI2411" s="49">
        <v>0</v>
      </c>
      <c r="BJ2411" s="4">
        <v>0.01</v>
      </c>
    </row>
    <row r="2412" spans="1:62" ht="15" x14ac:dyDescent="0.25">
      <c r="A2412" s="4">
        <v>2407</v>
      </c>
      <c r="F2412" s="51" t="s">
        <v>67</v>
      </c>
      <c r="G2412" s="36">
        <v>36875</v>
      </c>
      <c r="L2412" s="4">
        <v>1</v>
      </c>
      <c r="M2412" s="4">
        <v>0</v>
      </c>
      <c r="N2412" s="4">
        <v>13</v>
      </c>
      <c r="O2412" s="4" t="s">
        <v>68</v>
      </c>
      <c r="P2412" s="37">
        <f t="shared" si="64"/>
        <v>413</v>
      </c>
      <c r="R2412" s="43">
        <v>250</v>
      </c>
      <c r="BE2412" s="46">
        <v>103250</v>
      </c>
      <c r="BH2412" s="4">
        <v>50</v>
      </c>
      <c r="BI2412" s="49">
        <v>0</v>
      </c>
      <c r="BJ2412" s="4">
        <v>0.01</v>
      </c>
    </row>
    <row r="2413" spans="1:62" ht="15" x14ac:dyDescent="0.25">
      <c r="A2413" s="4">
        <v>2408</v>
      </c>
      <c r="F2413" s="51" t="s">
        <v>67</v>
      </c>
      <c r="G2413" s="36">
        <v>51001</v>
      </c>
      <c r="L2413" s="4">
        <v>5</v>
      </c>
      <c r="M2413" s="4">
        <v>2</v>
      </c>
      <c r="N2413" s="4">
        <v>86.1</v>
      </c>
      <c r="O2413" s="4" t="s">
        <v>68</v>
      </c>
      <c r="P2413" s="37">
        <f t="shared" si="64"/>
        <v>2286.1</v>
      </c>
      <c r="R2413" s="43">
        <v>130</v>
      </c>
      <c r="BE2413" s="46">
        <v>297193</v>
      </c>
      <c r="BH2413" s="4">
        <v>50</v>
      </c>
      <c r="BI2413" s="49">
        <v>0</v>
      </c>
      <c r="BJ2413" s="4">
        <v>0.01</v>
      </c>
    </row>
    <row r="2414" spans="1:62" ht="15" x14ac:dyDescent="0.25">
      <c r="A2414" s="4">
        <v>2409</v>
      </c>
      <c r="F2414" s="51" t="s">
        <v>67</v>
      </c>
      <c r="G2414" s="36">
        <v>26262</v>
      </c>
      <c r="L2414" s="4">
        <v>4</v>
      </c>
      <c r="M2414" s="4">
        <v>2</v>
      </c>
      <c r="N2414" s="4">
        <v>10</v>
      </c>
      <c r="O2414" s="4" t="s">
        <v>68</v>
      </c>
      <c r="P2414" s="37">
        <f t="shared" si="64"/>
        <v>1810</v>
      </c>
      <c r="R2414" s="43">
        <v>80</v>
      </c>
      <c r="BE2414" s="46">
        <v>144800</v>
      </c>
      <c r="BH2414" s="4">
        <v>50</v>
      </c>
      <c r="BI2414" s="49">
        <v>0</v>
      </c>
      <c r="BJ2414" s="4">
        <v>0.01</v>
      </c>
    </row>
    <row r="2415" spans="1:62" ht="15" x14ac:dyDescent="0.25">
      <c r="A2415" s="4">
        <v>2410</v>
      </c>
      <c r="F2415" s="51" t="s">
        <v>67</v>
      </c>
      <c r="G2415" s="36">
        <v>26097</v>
      </c>
      <c r="L2415" s="4">
        <v>3</v>
      </c>
      <c r="M2415" s="4">
        <v>3</v>
      </c>
      <c r="N2415" s="4">
        <v>91</v>
      </c>
      <c r="O2415" s="4" t="s">
        <v>68</v>
      </c>
      <c r="P2415" s="37">
        <f t="shared" si="64"/>
        <v>1591</v>
      </c>
      <c r="R2415" s="43">
        <v>150</v>
      </c>
      <c r="BE2415" s="46">
        <v>238650</v>
      </c>
      <c r="BH2415" s="4">
        <v>50</v>
      </c>
      <c r="BI2415" s="49">
        <v>0</v>
      </c>
      <c r="BJ2415" s="4">
        <v>0.01</v>
      </c>
    </row>
    <row r="2416" spans="1:62" ht="15" x14ac:dyDescent="0.25">
      <c r="A2416" s="4">
        <v>2411</v>
      </c>
      <c r="F2416" s="51" t="s">
        <v>67</v>
      </c>
      <c r="G2416" s="36">
        <v>26676</v>
      </c>
      <c r="L2416" s="4">
        <v>6</v>
      </c>
      <c r="M2416" s="4">
        <v>2</v>
      </c>
      <c r="N2416" s="4">
        <v>0</v>
      </c>
      <c r="O2416" s="4" t="s">
        <v>68</v>
      </c>
      <c r="P2416" s="37">
        <f t="shared" si="64"/>
        <v>2600</v>
      </c>
      <c r="R2416" s="43">
        <v>350</v>
      </c>
      <c r="BE2416" s="46">
        <v>910000</v>
      </c>
      <c r="BH2416" s="4">
        <v>50</v>
      </c>
      <c r="BI2416" s="49">
        <v>0</v>
      </c>
      <c r="BJ2416" s="4">
        <v>0.01</v>
      </c>
    </row>
    <row r="2417" spans="1:62" ht="15" x14ac:dyDescent="0.25">
      <c r="A2417" s="4">
        <v>2412</v>
      </c>
      <c r="F2417" s="51" t="s">
        <v>67</v>
      </c>
      <c r="G2417" s="36">
        <v>34432</v>
      </c>
      <c r="L2417" s="4">
        <v>1</v>
      </c>
      <c r="M2417" s="4">
        <v>2</v>
      </c>
      <c r="N2417" s="4">
        <v>10</v>
      </c>
      <c r="O2417" s="4" t="s">
        <v>68</v>
      </c>
      <c r="P2417" s="37">
        <f t="shared" si="64"/>
        <v>610</v>
      </c>
      <c r="R2417" s="43">
        <v>180</v>
      </c>
      <c r="BE2417" s="46">
        <v>109800</v>
      </c>
      <c r="BH2417" s="4">
        <v>50</v>
      </c>
      <c r="BI2417" s="49">
        <v>0</v>
      </c>
      <c r="BJ2417" s="4">
        <v>0.01</v>
      </c>
    </row>
    <row r="2418" spans="1:62" ht="15" x14ac:dyDescent="0.25">
      <c r="A2418" s="4">
        <v>2413</v>
      </c>
      <c r="F2418" s="51" t="s">
        <v>67</v>
      </c>
      <c r="G2418" s="36">
        <v>25061</v>
      </c>
      <c r="L2418" s="4">
        <v>7</v>
      </c>
      <c r="M2418" s="4">
        <v>1</v>
      </c>
      <c r="N2418" s="4">
        <v>60</v>
      </c>
      <c r="O2418" s="4" t="s">
        <v>68</v>
      </c>
      <c r="P2418" s="37">
        <f t="shared" si="64"/>
        <v>2960</v>
      </c>
      <c r="R2418" s="43">
        <v>80</v>
      </c>
      <c r="BE2418" s="46">
        <v>236800</v>
      </c>
      <c r="BH2418" s="4">
        <v>50</v>
      </c>
      <c r="BI2418" s="49">
        <v>0</v>
      </c>
      <c r="BJ2418" s="4">
        <v>0.01</v>
      </c>
    </row>
    <row r="2419" spans="1:62" ht="15" x14ac:dyDescent="0.25">
      <c r="A2419" s="4">
        <v>2414</v>
      </c>
      <c r="F2419" s="51" t="s">
        <v>67</v>
      </c>
      <c r="G2419" s="36">
        <v>47944</v>
      </c>
      <c r="L2419" s="4">
        <v>4</v>
      </c>
      <c r="M2419" s="4">
        <v>0</v>
      </c>
      <c r="N2419" s="4">
        <v>82.7</v>
      </c>
      <c r="O2419" s="4" t="s">
        <v>68</v>
      </c>
      <c r="P2419" s="37">
        <f t="shared" si="64"/>
        <v>1682.7</v>
      </c>
      <c r="R2419" s="43">
        <v>130</v>
      </c>
      <c r="BE2419" s="46">
        <v>218751</v>
      </c>
      <c r="BH2419" s="4">
        <v>50</v>
      </c>
      <c r="BI2419" s="49">
        <v>0</v>
      </c>
      <c r="BJ2419" s="4">
        <v>0.01</v>
      </c>
    </row>
    <row r="2420" spans="1:62" ht="15" x14ac:dyDescent="0.25">
      <c r="A2420" s="4">
        <v>2415</v>
      </c>
      <c r="F2420" s="51" t="s">
        <v>67</v>
      </c>
      <c r="G2420" s="36">
        <v>52472</v>
      </c>
      <c r="L2420" s="4">
        <v>0</v>
      </c>
      <c r="M2420" s="4">
        <v>1</v>
      </c>
      <c r="N2420" s="4">
        <v>59.2</v>
      </c>
      <c r="O2420" s="4" t="s">
        <v>68</v>
      </c>
      <c r="P2420" s="37">
        <f t="shared" si="64"/>
        <v>159.19999999999999</v>
      </c>
      <c r="R2420" s="43">
        <v>80</v>
      </c>
      <c r="BE2420" s="46">
        <v>12736</v>
      </c>
      <c r="BH2420" s="4">
        <v>50</v>
      </c>
      <c r="BI2420" s="49">
        <v>0</v>
      </c>
      <c r="BJ2420" s="4">
        <v>0.01</v>
      </c>
    </row>
    <row r="2421" spans="1:62" ht="15" x14ac:dyDescent="0.25">
      <c r="A2421" s="4">
        <v>2416</v>
      </c>
      <c r="F2421" s="51" t="s">
        <v>67</v>
      </c>
      <c r="G2421" s="36">
        <v>22329</v>
      </c>
      <c r="L2421" s="4">
        <v>13</v>
      </c>
      <c r="M2421" s="4">
        <v>1</v>
      </c>
      <c r="N2421" s="4">
        <v>90</v>
      </c>
      <c r="O2421" s="4" t="s">
        <v>68</v>
      </c>
      <c r="P2421" s="37">
        <f t="shared" si="64"/>
        <v>5390</v>
      </c>
      <c r="R2421" s="43">
        <v>180</v>
      </c>
      <c r="BE2421" s="46">
        <v>970200</v>
      </c>
      <c r="BH2421" s="4">
        <v>50</v>
      </c>
      <c r="BI2421" s="49">
        <v>0</v>
      </c>
      <c r="BJ2421" s="4">
        <v>0.01</v>
      </c>
    </row>
    <row r="2422" spans="1:62" ht="15" x14ac:dyDescent="0.25">
      <c r="A2422" s="4">
        <v>2417</v>
      </c>
      <c r="F2422" s="51" t="s">
        <v>67</v>
      </c>
      <c r="G2422" s="36">
        <v>29441</v>
      </c>
      <c r="L2422" s="4">
        <v>5</v>
      </c>
      <c r="M2422" s="4">
        <v>2</v>
      </c>
      <c r="N2422" s="4">
        <v>3.6</v>
      </c>
      <c r="O2422" s="4" t="s">
        <v>68</v>
      </c>
      <c r="P2422" s="37">
        <f t="shared" si="64"/>
        <v>2203.6</v>
      </c>
      <c r="R2422" s="43">
        <v>130</v>
      </c>
      <c r="BE2422" s="46">
        <v>286468</v>
      </c>
      <c r="BH2422" s="4">
        <v>50</v>
      </c>
      <c r="BI2422" s="49">
        <v>0</v>
      </c>
      <c r="BJ2422" s="4">
        <v>0.01</v>
      </c>
    </row>
    <row r="2423" spans="1:62" ht="15" x14ac:dyDescent="0.25">
      <c r="A2423" s="4">
        <v>2418</v>
      </c>
      <c r="F2423" s="51" t="s">
        <v>67</v>
      </c>
      <c r="G2423" s="36">
        <v>41320</v>
      </c>
      <c r="L2423" s="4">
        <v>6</v>
      </c>
      <c r="M2423" s="4">
        <v>0</v>
      </c>
      <c r="N2423" s="4">
        <v>28</v>
      </c>
      <c r="O2423" s="4" t="s">
        <v>68</v>
      </c>
      <c r="P2423" s="37">
        <f t="shared" si="64"/>
        <v>2428</v>
      </c>
      <c r="R2423" s="43">
        <v>120</v>
      </c>
      <c r="BE2423" s="46">
        <v>291360</v>
      </c>
      <c r="BH2423" s="4">
        <v>50</v>
      </c>
      <c r="BI2423" s="49">
        <v>0</v>
      </c>
      <c r="BJ2423" s="4">
        <v>0.01</v>
      </c>
    </row>
    <row r="2424" spans="1:62" ht="15" x14ac:dyDescent="0.25">
      <c r="A2424" s="4">
        <v>2419</v>
      </c>
      <c r="F2424" s="51" t="s">
        <v>67</v>
      </c>
      <c r="G2424" s="36">
        <v>41444</v>
      </c>
      <c r="L2424" s="4">
        <v>6</v>
      </c>
      <c r="M2424" s="4">
        <v>0</v>
      </c>
      <c r="N2424" s="4">
        <v>28.8</v>
      </c>
      <c r="O2424" s="4" t="s">
        <v>68</v>
      </c>
      <c r="P2424" s="37">
        <f t="shared" si="64"/>
        <v>2428.8000000000002</v>
      </c>
      <c r="R2424" s="43">
        <v>120</v>
      </c>
      <c r="BE2424" s="46">
        <v>291456</v>
      </c>
      <c r="BH2424" s="4">
        <v>50</v>
      </c>
      <c r="BI2424" s="49">
        <v>0</v>
      </c>
      <c r="BJ2424" s="4">
        <v>0.01</v>
      </c>
    </row>
    <row r="2425" spans="1:62" ht="15" x14ac:dyDescent="0.25">
      <c r="A2425" s="4">
        <v>2420</v>
      </c>
      <c r="F2425" s="51" t="s">
        <v>67</v>
      </c>
      <c r="G2425" s="36">
        <v>32847</v>
      </c>
      <c r="L2425" s="4">
        <v>3</v>
      </c>
      <c r="M2425" s="4">
        <v>3</v>
      </c>
      <c r="N2425" s="4">
        <v>60</v>
      </c>
      <c r="O2425" s="4" t="s">
        <v>68</v>
      </c>
      <c r="P2425" s="37">
        <f t="shared" si="64"/>
        <v>1560</v>
      </c>
      <c r="R2425" s="43">
        <v>180</v>
      </c>
      <c r="BE2425" s="46">
        <v>280800</v>
      </c>
      <c r="BH2425" s="4">
        <v>50</v>
      </c>
      <c r="BI2425" s="49">
        <v>0</v>
      </c>
      <c r="BJ2425" s="4">
        <v>0.01</v>
      </c>
    </row>
    <row r="2426" spans="1:62" ht="15" x14ac:dyDescent="0.25">
      <c r="A2426" s="4">
        <v>2421</v>
      </c>
      <c r="F2426" s="51" t="s">
        <v>67</v>
      </c>
      <c r="G2426" s="36">
        <v>36743</v>
      </c>
      <c r="L2426" s="4">
        <v>9</v>
      </c>
      <c r="M2426" s="4">
        <v>2</v>
      </c>
      <c r="N2426" s="4">
        <v>50</v>
      </c>
      <c r="O2426" s="4" t="s">
        <v>68</v>
      </c>
      <c r="P2426" s="37">
        <f t="shared" si="64"/>
        <v>3850</v>
      </c>
      <c r="R2426" s="43">
        <v>170</v>
      </c>
      <c r="BE2426" s="46">
        <v>654500</v>
      </c>
      <c r="BH2426" s="4">
        <v>50</v>
      </c>
      <c r="BI2426" s="49">
        <v>0</v>
      </c>
      <c r="BJ2426" s="4">
        <v>0.01</v>
      </c>
    </row>
    <row r="2427" spans="1:62" ht="15" x14ac:dyDescent="0.25">
      <c r="A2427" s="4">
        <v>2422</v>
      </c>
      <c r="F2427" s="51" t="s">
        <v>67</v>
      </c>
      <c r="G2427" s="36">
        <v>47086</v>
      </c>
      <c r="L2427" s="4">
        <v>2</v>
      </c>
      <c r="M2427" s="4">
        <v>3</v>
      </c>
      <c r="N2427" s="4">
        <v>89.3</v>
      </c>
      <c r="O2427" s="4" t="s">
        <v>68</v>
      </c>
      <c r="P2427" s="37">
        <f t="shared" si="64"/>
        <v>1189.3</v>
      </c>
      <c r="R2427" s="43">
        <v>100</v>
      </c>
      <c r="BE2427" s="46">
        <v>118930</v>
      </c>
      <c r="BH2427" s="4">
        <v>50</v>
      </c>
      <c r="BI2427" s="49">
        <v>0</v>
      </c>
      <c r="BJ2427" s="4">
        <v>0.01</v>
      </c>
    </row>
    <row r="2428" spans="1:62" ht="15" x14ac:dyDescent="0.25">
      <c r="A2428" s="4">
        <v>2423</v>
      </c>
      <c r="F2428" s="51" t="s">
        <v>67</v>
      </c>
      <c r="G2428" s="36">
        <v>39445</v>
      </c>
      <c r="L2428" s="4">
        <v>2</v>
      </c>
      <c r="M2428" s="4">
        <v>0</v>
      </c>
      <c r="N2428" s="4">
        <v>0</v>
      </c>
      <c r="O2428" s="4" t="s">
        <v>68</v>
      </c>
      <c r="P2428" s="37">
        <f t="shared" si="64"/>
        <v>800</v>
      </c>
      <c r="R2428" s="43">
        <v>110</v>
      </c>
      <c r="BE2428" s="46">
        <v>88000</v>
      </c>
      <c r="BH2428" s="4">
        <v>50</v>
      </c>
      <c r="BI2428" s="49">
        <v>0</v>
      </c>
      <c r="BJ2428" s="4">
        <v>0.01</v>
      </c>
    </row>
    <row r="2429" spans="1:62" ht="15" x14ac:dyDescent="0.25">
      <c r="A2429" s="4">
        <v>2424</v>
      </c>
      <c r="F2429" s="51" t="s">
        <v>67</v>
      </c>
      <c r="G2429" s="36">
        <v>51629</v>
      </c>
      <c r="L2429" s="4">
        <v>0</v>
      </c>
      <c r="M2429" s="4">
        <v>1</v>
      </c>
      <c r="N2429" s="4">
        <v>3.8</v>
      </c>
      <c r="O2429" s="4" t="s">
        <v>68</v>
      </c>
      <c r="P2429" s="37">
        <f t="shared" si="64"/>
        <v>103.8</v>
      </c>
      <c r="R2429" s="43">
        <v>80</v>
      </c>
      <c r="BE2429" s="46">
        <v>8304</v>
      </c>
      <c r="BH2429" s="4">
        <v>50</v>
      </c>
      <c r="BI2429" s="49">
        <v>0</v>
      </c>
      <c r="BJ2429" s="4">
        <v>0.01</v>
      </c>
    </row>
    <row r="2430" spans="1:62" ht="15" x14ac:dyDescent="0.25">
      <c r="A2430" s="4">
        <v>2425</v>
      </c>
      <c r="F2430" s="51" t="s">
        <v>67</v>
      </c>
      <c r="G2430" s="36">
        <v>19199</v>
      </c>
      <c r="L2430" s="4">
        <v>0</v>
      </c>
      <c r="M2430" s="4">
        <v>0</v>
      </c>
      <c r="N2430" s="4">
        <v>10</v>
      </c>
      <c r="O2430" s="4" t="s">
        <v>68</v>
      </c>
      <c r="P2430" s="37">
        <f t="shared" si="64"/>
        <v>10</v>
      </c>
      <c r="R2430" s="43">
        <v>170</v>
      </c>
      <c r="BE2430" s="46">
        <v>1700</v>
      </c>
      <c r="BH2430" s="4">
        <v>50</v>
      </c>
      <c r="BI2430" s="49">
        <v>0</v>
      </c>
      <c r="BJ2430" s="4">
        <v>0.01</v>
      </c>
    </row>
    <row r="2431" spans="1:62" ht="15" x14ac:dyDescent="0.25">
      <c r="A2431" s="4">
        <v>2426</v>
      </c>
      <c r="F2431" s="51" t="s">
        <v>67</v>
      </c>
      <c r="G2431" s="36">
        <v>17591</v>
      </c>
      <c r="L2431" s="4">
        <v>8</v>
      </c>
      <c r="M2431" s="4">
        <v>2</v>
      </c>
      <c r="N2431" s="4">
        <v>0</v>
      </c>
      <c r="O2431" s="4" t="s">
        <v>68</v>
      </c>
      <c r="P2431" s="37">
        <f t="shared" si="64"/>
        <v>3400</v>
      </c>
      <c r="R2431" s="43">
        <v>130</v>
      </c>
      <c r="BE2431" s="46">
        <v>442000</v>
      </c>
      <c r="BH2431" s="4">
        <v>50</v>
      </c>
      <c r="BI2431" s="49">
        <v>0</v>
      </c>
      <c r="BJ2431" s="4">
        <v>0.01</v>
      </c>
    </row>
    <row r="2432" spans="1:62" ht="15" x14ac:dyDescent="0.25">
      <c r="A2432" s="4">
        <v>2427</v>
      </c>
      <c r="F2432" s="51" t="s">
        <v>67</v>
      </c>
      <c r="G2432" s="36">
        <v>16505</v>
      </c>
      <c r="L2432" s="4">
        <v>9</v>
      </c>
      <c r="M2432" s="4">
        <v>0</v>
      </c>
      <c r="N2432" s="4">
        <v>40</v>
      </c>
      <c r="O2432" s="4" t="s">
        <v>68</v>
      </c>
      <c r="P2432" s="37">
        <f t="shared" si="64"/>
        <v>3640</v>
      </c>
      <c r="R2432" s="43">
        <v>100</v>
      </c>
      <c r="BE2432" s="46">
        <v>364000</v>
      </c>
      <c r="BH2432" s="4">
        <v>50</v>
      </c>
      <c r="BI2432" s="49">
        <v>0</v>
      </c>
      <c r="BJ2432" s="4">
        <v>0.01</v>
      </c>
    </row>
    <row r="2433" spans="1:62" ht="15" x14ac:dyDescent="0.25">
      <c r="A2433" s="4">
        <v>2428</v>
      </c>
      <c r="F2433" s="51" t="s">
        <v>67</v>
      </c>
      <c r="G2433" s="36">
        <v>27696</v>
      </c>
      <c r="L2433" s="4">
        <v>47</v>
      </c>
      <c r="M2433" s="4">
        <v>3</v>
      </c>
      <c r="N2433" s="4">
        <v>45</v>
      </c>
      <c r="O2433" s="4" t="s">
        <v>68</v>
      </c>
      <c r="P2433" s="37">
        <f t="shared" si="64"/>
        <v>19145</v>
      </c>
      <c r="R2433" s="43">
        <v>130</v>
      </c>
      <c r="BE2433" s="46">
        <v>2488850</v>
      </c>
      <c r="BH2433" s="4">
        <v>50</v>
      </c>
      <c r="BI2433" s="49">
        <v>0</v>
      </c>
      <c r="BJ2433" s="4">
        <v>0.01</v>
      </c>
    </row>
    <row r="2434" spans="1:62" ht="15" x14ac:dyDescent="0.25">
      <c r="A2434" s="4">
        <v>2429</v>
      </c>
      <c r="F2434" s="51" t="s">
        <v>67</v>
      </c>
      <c r="G2434" s="36">
        <v>48060</v>
      </c>
      <c r="L2434" s="4">
        <v>6</v>
      </c>
      <c r="M2434" s="4">
        <v>0</v>
      </c>
      <c r="N2434" s="4">
        <v>98.5</v>
      </c>
      <c r="O2434" s="4" t="s">
        <v>68</v>
      </c>
      <c r="P2434" s="37">
        <f t="shared" ref="P2434:P2497" si="65">+L2434*400+M2434*100+N2434</f>
        <v>2498.5</v>
      </c>
      <c r="R2434" s="43">
        <v>80</v>
      </c>
      <c r="BE2434" s="46">
        <v>199880</v>
      </c>
      <c r="BH2434" s="4">
        <v>50</v>
      </c>
      <c r="BI2434" s="49">
        <v>0</v>
      </c>
      <c r="BJ2434" s="4">
        <v>0.01</v>
      </c>
    </row>
    <row r="2435" spans="1:62" ht="15" x14ac:dyDescent="0.25">
      <c r="A2435" s="4">
        <v>2430</v>
      </c>
      <c r="F2435" s="51" t="s">
        <v>67</v>
      </c>
      <c r="G2435" s="36">
        <v>29323</v>
      </c>
      <c r="L2435" s="4">
        <v>5</v>
      </c>
      <c r="M2435" s="4">
        <v>0</v>
      </c>
      <c r="N2435" s="4">
        <v>85</v>
      </c>
      <c r="O2435" s="4" t="s">
        <v>68</v>
      </c>
      <c r="P2435" s="37">
        <f t="shared" si="65"/>
        <v>2085</v>
      </c>
      <c r="R2435" s="43">
        <v>150</v>
      </c>
      <c r="BE2435" s="46">
        <v>312750</v>
      </c>
      <c r="BH2435" s="4">
        <v>50</v>
      </c>
      <c r="BI2435" s="49">
        <v>0</v>
      </c>
      <c r="BJ2435" s="4">
        <v>0.01</v>
      </c>
    </row>
    <row r="2436" spans="1:62" ht="15" x14ac:dyDescent="0.25">
      <c r="A2436" s="4">
        <v>2431</v>
      </c>
      <c r="F2436" s="51" t="s">
        <v>67</v>
      </c>
      <c r="G2436" s="36">
        <v>24995</v>
      </c>
      <c r="L2436" s="4">
        <v>10</v>
      </c>
      <c r="M2436" s="4">
        <v>0</v>
      </c>
      <c r="N2436" s="4">
        <v>40</v>
      </c>
      <c r="O2436" s="4" t="s">
        <v>68</v>
      </c>
      <c r="P2436" s="37">
        <f t="shared" si="65"/>
        <v>4040</v>
      </c>
      <c r="R2436" s="43">
        <v>100</v>
      </c>
      <c r="BE2436" s="46">
        <v>404000</v>
      </c>
      <c r="BH2436" s="4">
        <v>50</v>
      </c>
      <c r="BI2436" s="49">
        <v>0</v>
      </c>
      <c r="BJ2436" s="4">
        <v>0.01</v>
      </c>
    </row>
    <row r="2437" spans="1:62" ht="15" x14ac:dyDescent="0.25">
      <c r="A2437" s="4">
        <v>2432</v>
      </c>
      <c r="F2437" s="51" t="s">
        <v>67</v>
      </c>
      <c r="G2437" s="36">
        <v>23149</v>
      </c>
      <c r="L2437" s="4">
        <v>2</v>
      </c>
      <c r="M2437" s="4">
        <v>1</v>
      </c>
      <c r="N2437" s="4">
        <v>90</v>
      </c>
      <c r="O2437" s="4" t="s">
        <v>68</v>
      </c>
      <c r="P2437" s="37">
        <f t="shared" si="65"/>
        <v>990</v>
      </c>
      <c r="R2437" s="43">
        <v>80</v>
      </c>
      <c r="BE2437" s="46">
        <v>79200</v>
      </c>
      <c r="BH2437" s="4">
        <v>50</v>
      </c>
      <c r="BI2437" s="49">
        <v>0</v>
      </c>
      <c r="BJ2437" s="4">
        <v>0.01</v>
      </c>
    </row>
    <row r="2438" spans="1:62" ht="15" x14ac:dyDescent="0.25">
      <c r="A2438" s="4">
        <v>2433</v>
      </c>
      <c r="F2438" s="51" t="s">
        <v>67</v>
      </c>
      <c r="G2438" s="36">
        <v>21625</v>
      </c>
      <c r="L2438" s="4">
        <v>19</v>
      </c>
      <c r="M2438" s="4">
        <v>1</v>
      </c>
      <c r="N2438" s="4">
        <v>30</v>
      </c>
      <c r="O2438" s="4" t="s">
        <v>68</v>
      </c>
      <c r="P2438" s="37">
        <f t="shared" si="65"/>
        <v>7730</v>
      </c>
      <c r="R2438" s="43">
        <v>110</v>
      </c>
      <c r="BE2438" s="46">
        <v>850300</v>
      </c>
      <c r="BH2438" s="4">
        <v>50</v>
      </c>
      <c r="BI2438" s="49">
        <v>0</v>
      </c>
      <c r="BJ2438" s="4">
        <v>0.01</v>
      </c>
    </row>
    <row r="2439" spans="1:62" ht="15" x14ac:dyDescent="0.25">
      <c r="A2439" s="4">
        <v>2434</v>
      </c>
      <c r="F2439" s="51" t="s">
        <v>67</v>
      </c>
      <c r="G2439" s="36">
        <v>38223</v>
      </c>
      <c r="L2439" s="4">
        <v>3</v>
      </c>
      <c r="M2439" s="4">
        <v>2</v>
      </c>
      <c r="N2439" s="4">
        <v>2.8</v>
      </c>
      <c r="O2439" s="4" t="s">
        <v>68</v>
      </c>
      <c r="P2439" s="37">
        <f t="shared" si="65"/>
        <v>1402.8</v>
      </c>
      <c r="R2439" s="43">
        <v>80</v>
      </c>
      <c r="BE2439" s="46">
        <v>112224</v>
      </c>
      <c r="BH2439" s="4">
        <v>50</v>
      </c>
      <c r="BI2439" s="49">
        <v>0</v>
      </c>
      <c r="BJ2439" s="4">
        <v>0.01</v>
      </c>
    </row>
    <row r="2440" spans="1:62" ht="15" x14ac:dyDescent="0.25">
      <c r="A2440" s="4">
        <v>2435</v>
      </c>
      <c r="F2440" s="51" t="s">
        <v>67</v>
      </c>
      <c r="G2440" s="36">
        <v>35421</v>
      </c>
      <c r="L2440" s="4">
        <v>2</v>
      </c>
      <c r="M2440" s="4">
        <v>3</v>
      </c>
      <c r="N2440" s="4">
        <v>25</v>
      </c>
      <c r="O2440" s="4" t="s">
        <v>68</v>
      </c>
      <c r="P2440" s="37">
        <f t="shared" si="65"/>
        <v>1125</v>
      </c>
      <c r="R2440" s="43">
        <v>80</v>
      </c>
      <c r="BE2440" s="46">
        <v>90000</v>
      </c>
      <c r="BH2440" s="4">
        <v>50</v>
      </c>
      <c r="BI2440" s="49">
        <v>0</v>
      </c>
      <c r="BJ2440" s="4">
        <v>0.01</v>
      </c>
    </row>
    <row r="2441" spans="1:62" ht="15" x14ac:dyDescent="0.25">
      <c r="A2441" s="4">
        <v>2436</v>
      </c>
      <c r="F2441" s="51" t="s">
        <v>67</v>
      </c>
      <c r="G2441" s="36">
        <v>21555</v>
      </c>
      <c r="L2441" s="4">
        <v>0</v>
      </c>
      <c r="M2441" s="4">
        <v>2</v>
      </c>
      <c r="N2441" s="4">
        <v>30</v>
      </c>
      <c r="O2441" s="4" t="s">
        <v>68</v>
      </c>
      <c r="P2441" s="37">
        <f t="shared" si="65"/>
        <v>230</v>
      </c>
      <c r="R2441" s="43">
        <v>80</v>
      </c>
      <c r="BE2441" s="46">
        <v>18400</v>
      </c>
      <c r="BH2441" s="4">
        <v>50</v>
      </c>
      <c r="BI2441" s="49">
        <v>0</v>
      </c>
      <c r="BJ2441" s="4">
        <v>0.01</v>
      </c>
    </row>
    <row r="2442" spans="1:62" ht="15" x14ac:dyDescent="0.25">
      <c r="A2442" s="4">
        <v>2437</v>
      </c>
      <c r="F2442" s="51" t="s">
        <v>67</v>
      </c>
      <c r="G2442" s="36">
        <v>29283</v>
      </c>
      <c r="L2442" s="4">
        <v>10</v>
      </c>
      <c r="M2442" s="4">
        <v>2</v>
      </c>
      <c r="N2442" s="4">
        <v>6</v>
      </c>
      <c r="O2442" s="4" t="s">
        <v>68</v>
      </c>
      <c r="P2442" s="37">
        <f t="shared" si="65"/>
        <v>4206</v>
      </c>
      <c r="R2442" s="43">
        <v>100</v>
      </c>
      <c r="BE2442" s="46">
        <v>420600</v>
      </c>
      <c r="BH2442" s="4">
        <v>50</v>
      </c>
      <c r="BI2442" s="49">
        <v>0</v>
      </c>
      <c r="BJ2442" s="4">
        <v>0.01</v>
      </c>
    </row>
    <row r="2443" spans="1:62" ht="15" x14ac:dyDescent="0.25">
      <c r="A2443" s="4">
        <v>2438</v>
      </c>
      <c r="F2443" s="51" t="s">
        <v>67</v>
      </c>
      <c r="G2443" s="36">
        <v>29278</v>
      </c>
      <c r="L2443" s="4">
        <v>1</v>
      </c>
      <c r="M2443" s="4">
        <v>2</v>
      </c>
      <c r="N2443" s="4">
        <v>65</v>
      </c>
      <c r="O2443" s="4" t="s">
        <v>68</v>
      </c>
      <c r="P2443" s="37">
        <f t="shared" si="65"/>
        <v>665</v>
      </c>
      <c r="R2443" s="43">
        <v>310</v>
      </c>
      <c r="BE2443" s="46">
        <v>206150</v>
      </c>
      <c r="BH2443" s="4">
        <v>50</v>
      </c>
      <c r="BI2443" s="49">
        <v>0</v>
      </c>
      <c r="BJ2443" s="4">
        <v>0.01</v>
      </c>
    </row>
    <row r="2444" spans="1:62" ht="15" x14ac:dyDescent="0.25">
      <c r="A2444" s="4">
        <v>2439</v>
      </c>
      <c r="F2444" s="51" t="s">
        <v>67</v>
      </c>
      <c r="G2444" s="36">
        <v>33127</v>
      </c>
      <c r="L2444" s="4">
        <v>3</v>
      </c>
      <c r="M2444" s="4">
        <v>3</v>
      </c>
      <c r="N2444" s="4">
        <v>63</v>
      </c>
      <c r="O2444" s="4" t="s">
        <v>68</v>
      </c>
      <c r="P2444" s="37">
        <f t="shared" si="65"/>
        <v>1563</v>
      </c>
      <c r="R2444" s="43">
        <v>130</v>
      </c>
      <c r="BE2444" s="46">
        <v>203190</v>
      </c>
      <c r="BH2444" s="4">
        <v>50</v>
      </c>
      <c r="BI2444" s="49">
        <v>0</v>
      </c>
      <c r="BJ2444" s="4">
        <v>0.01</v>
      </c>
    </row>
    <row r="2445" spans="1:62" ht="15" x14ac:dyDescent="0.25">
      <c r="A2445" s="4">
        <v>2440</v>
      </c>
      <c r="F2445" s="51" t="s">
        <v>67</v>
      </c>
      <c r="G2445" s="36">
        <v>28729</v>
      </c>
      <c r="L2445" s="4">
        <v>11</v>
      </c>
      <c r="M2445" s="4">
        <v>2</v>
      </c>
      <c r="N2445" s="4">
        <v>37</v>
      </c>
      <c r="O2445" s="4" t="s">
        <v>68</v>
      </c>
      <c r="P2445" s="37">
        <f t="shared" si="65"/>
        <v>4637</v>
      </c>
      <c r="R2445" s="43">
        <v>110</v>
      </c>
      <c r="BE2445" s="46">
        <v>510070</v>
      </c>
      <c r="BH2445" s="4">
        <v>50</v>
      </c>
      <c r="BI2445" s="49">
        <v>0</v>
      </c>
      <c r="BJ2445" s="4">
        <v>0.01</v>
      </c>
    </row>
    <row r="2446" spans="1:62" ht="15" x14ac:dyDescent="0.25">
      <c r="A2446" s="4">
        <v>2441</v>
      </c>
      <c r="F2446" s="51" t="s">
        <v>67</v>
      </c>
      <c r="G2446" s="36">
        <v>32076</v>
      </c>
      <c r="L2446" s="4">
        <v>10</v>
      </c>
      <c r="M2446" s="4">
        <v>2</v>
      </c>
      <c r="N2446" s="4">
        <v>0</v>
      </c>
      <c r="O2446" s="4" t="s">
        <v>68</v>
      </c>
      <c r="P2446" s="37">
        <f t="shared" si="65"/>
        <v>4200</v>
      </c>
      <c r="R2446" s="43">
        <v>80</v>
      </c>
      <c r="BE2446" s="46">
        <v>336000</v>
      </c>
      <c r="BH2446" s="4">
        <v>50</v>
      </c>
      <c r="BI2446" s="49">
        <v>0</v>
      </c>
      <c r="BJ2446" s="4">
        <v>0.01</v>
      </c>
    </row>
    <row r="2447" spans="1:62" ht="15" x14ac:dyDescent="0.25">
      <c r="A2447" s="4">
        <v>2442</v>
      </c>
      <c r="F2447" s="51" t="s">
        <v>67</v>
      </c>
      <c r="G2447" s="36">
        <v>27191</v>
      </c>
      <c r="L2447" s="4">
        <v>1</v>
      </c>
      <c r="M2447" s="4">
        <v>3</v>
      </c>
      <c r="N2447" s="4">
        <v>33.200000000000003</v>
      </c>
      <c r="O2447" s="4" t="s">
        <v>68</v>
      </c>
      <c r="P2447" s="37">
        <f t="shared" si="65"/>
        <v>733.2</v>
      </c>
      <c r="R2447" s="43">
        <v>100</v>
      </c>
      <c r="BE2447" s="46">
        <v>73320</v>
      </c>
      <c r="BH2447" s="4">
        <v>50</v>
      </c>
      <c r="BI2447" s="49">
        <v>0</v>
      </c>
      <c r="BJ2447" s="4">
        <v>0.01</v>
      </c>
    </row>
    <row r="2448" spans="1:62" ht="15" x14ac:dyDescent="0.25">
      <c r="A2448" s="4">
        <v>2443</v>
      </c>
      <c r="F2448" s="51" t="s">
        <v>67</v>
      </c>
      <c r="G2448" s="36">
        <v>21557</v>
      </c>
      <c r="L2448" s="4">
        <v>1</v>
      </c>
      <c r="M2448" s="4">
        <v>3</v>
      </c>
      <c r="N2448" s="4">
        <v>40</v>
      </c>
      <c r="O2448" s="4" t="s">
        <v>68</v>
      </c>
      <c r="P2448" s="37">
        <f t="shared" si="65"/>
        <v>740</v>
      </c>
      <c r="R2448" s="43">
        <v>80</v>
      </c>
      <c r="BE2448" s="46">
        <v>59200</v>
      </c>
      <c r="BH2448" s="4">
        <v>50</v>
      </c>
      <c r="BI2448" s="49">
        <v>0</v>
      </c>
      <c r="BJ2448" s="4">
        <v>0.01</v>
      </c>
    </row>
    <row r="2449" spans="1:62" ht="15" x14ac:dyDescent="0.25">
      <c r="A2449" s="4">
        <v>2444</v>
      </c>
      <c r="F2449" s="51" t="s">
        <v>67</v>
      </c>
      <c r="G2449" s="36">
        <v>26642</v>
      </c>
      <c r="L2449" s="4">
        <v>3</v>
      </c>
      <c r="M2449" s="4">
        <v>3</v>
      </c>
      <c r="N2449" s="4">
        <v>30</v>
      </c>
      <c r="O2449" s="4" t="s">
        <v>68</v>
      </c>
      <c r="P2449" s="37">
        <f t="shared" si="65"/>
        <v>1530</v>
      </c>
      <c r="R2449" s="43">
        <v>80</v>
      </c>
      <c r="BE2449" s="46">
        <v>122400</v>
      </c>
      <c r="BH2449" s="4">
        <v>50</v>
      </c>
      <c r="BI2449" s="49">
        <v>0</v>
      </c>
      <c r="BJ2449" s="4">
        <v>0.01</v>
      </c>
    </row>
    <row r="2450" spans="1:62" ht="15" x14ac:dyDescent="0.25">
      <c r="A2450" s="4">
        <v>2445</v>
      </c>
      <c r="F2450" s="51" t="s">
        <v>67</v>
      </c>
      <c r="G2450" s="36">
        <v>26100</v>
      </c>
      <c r="L2450" s="4">
        <v>13</v>
      </c>
      <c r="M2450" s="4">
        <v>1</v>
      </c>
      <c r="N2450" s="4">
        <v>70</v>
      </c>
      <c r="O2450" s="4" t="s">
        <v>68</v>
      </c>
      <c r="P2450" s="37">
        <f t="shared" si="65"/>
        <v>5370</v>
      </c>
      <c r="R2450" s="43">
        <v>130</v>
      </c>
      <c r="BE2450" s="46">
        <v>698100</v>
      </c>
      <c r="BH2450" s="4">
        <v>50</v>
      </c>
      <c r="BI2450" s="49">
        <v>0</v>
      </c>
      <c r="BJ2450" s="4">
        <v>0.01</v>
      </c>
    </row>
    <row r="2451" spans="1:62" ht="15" x14ac:dyDescent="0.25">
      <c r="A2451" s="4">
        <v>2446</v>
      </c>
      <c r="F2451" s="51" t="s">
        <v>67</v>
      </c>
      <c r="G2451" s="36">
        <v>28817</v>
      </c>
      <c r="L2451" s="4">
        <v>13</v>
      </c>
      <c r="M2451" s="4">
        <v>0</v>
      </c>
      <c r="N2451" s="4">
        <v>61</v>
      </c>
      <c r="O2451" s="4" t="s">
        <v>68</v>
      </c>
      <c r="P2451" s="37">
        <f t="shared" si="65"/>
        <v>5261</v>
      </c>
      <c r="R2451" s="43">
        <v>80</v>
      </c>
      <c r="BE2451" s="46">
        <v>420880</v>
      </c>
      <c r="BH2451" s="4">
        <v>50</v>
      </c>
      <c r="BI2451" s="49">
        <v>0</v>
      </c>
      <c r="BJ2451" s="4">
        <v>0.01</v>
      </c>
    </row>
    <row r="2452" spans="1:62" ht="15" x14ac:dyDescent="0.25">
      <c r="A2452" s="4">
        <v>2447</v>
      </c>
      <c r="F2452" s="51" t="s">
        <v>67</v>
      </c>
      <c r="G2452" s="36">
        <v>17543</v>
      </c>
      <c r="L2452" s="4">
        <v>45</v>
      </c>
      <c r="M2452" s="4">
        <v>3</v>
      </c>
      <c r="N2452" s="4">
        <v>83</v>
      </c>
      <c r="O2452" s="4" t="s">
        <v>68</v>
      </c>
      <c r="P2452" s="37">
        <f t="shared" si="65"/>
        <v>18383</v>
      </c>
      <c r="R2452" s="43">
        <v>130</v>
      </c>
      <c r="BE2452" s="46">
        <v>2389790</v>
      </c>
      <c r="BH2452" s="4">
        <v>50</v>
      </c>
      <c r="BI2452" s="49">
        <v>0</v>
      </c>
      <c r="BJ2452" s="4">
        <v>0.01</v>
      </c>
    </row>
    <row r="2453" spans="1:62" ht="15" x14ac:dyDescent="0.25">
      <c r="A2453" s="4">
        <v>2448</v>
      </c>
      <c r="F2453" s="51" t="s">
        <v>67</v>
      </c>
      <c r="G2453" s="36">
        <v>56585</v>
      </c>
      <c r="L2453" s="4">
        <v>7</v>
      </c>
      <c r="M2453" s="4">
        <v>2</v>
      </c>
      <c r="N2453" s="4">
        <v>89.7</v>
      </c>
      <c r="O2453" s="4" t="s">
        <v>68</v>
      </c>
      <c r="P2453" s="37">
        <f t="shared" si="65"/>
        <v>3089.7</v>
      </c>
      <c r="R2453" s="43">
        <v>100</v>
      </c>
      <c r="BE2453" s="46">
        <v>308970</v>
      </c>
      <c r="BH2453" s="4">
        <v>50</v>
      </c>
      <c r="BI2453" s="49">
        <v>0</v>
      </c>
      <c r="BJ2453" s="4">
        <v>0.01</v>
      </c>
    </row>
    <row r="2454" spans="1:62" ht="15" x14ac:dyDescent="0.25">
      <c r="A2454" s="4">
        <v>2449</v>
      </c>
      <c r="F2454" s="51" t="s">
        <v>67</v>
      </c>
      <c r="G2454" s="36">
        <v>16530</v>
      </c>
      <c r="L2454" s="4">
        <v>4</v>
      </c>
      <c r="M2454" s="4">
        <v>1</v>
      </c>
      <c r="N2454" s="4">
        <v>46.8</v>
      </c>
      <c r="O2454" s="4" t="s">
        <v>68</v>
      </c>
      <c r="P2454" s="37">
        <f t="shared" si="65"/>
        <v>1746.8</v>
      </c>
      <c r="R2454" s="43">
        <v>130</v>
      </c>
      <c r="BE2454" s="46">
        <v>227084</v>
      </c>
      <c r="BH2454" s="4">
        <v>50</v>
      </c>
      <c r="BI2454" s="49">
        <v>0</v>
      </c>
      <c r="BJ2454" s="4">
        <v>0.01</v>
      </c>
    </row>
    <row r="2455" spans="1:62" ht="15" x14ac:dyDescent="0.25">
      <c r="A2455" s="4">
        <v>2450</v>
      </c>
      <c r="F2455" s="51" t="s">
        <v>67</v>
      </c>
      <c r="G2455" s="36">
        <v>16531</v>
      </c>
      <c r="L2455" s="4">
        <v>0</v>
      </c>
      <c r="M2455" s="4">
        <v>2</v>
      </c>
      <c r="N2455" s="4">
        <v>90</v>
      </c>
      <c r="O2455" s="4" t="s">
        <v>68</v>
      </c>
      <c r="P2455" s="37">
        <f t="shared" si="65"/>
        <v>290</v>
      </c>
      <c r="R2455" s="43">
        <v>100</v>
      </c>
      <c r="BE2455" s="46">
        <v>29000</v>
      </c>
      <c r="BH2455" s="4">
        <v>50</v>
      </c>
      <c r="BI2455" s="49">
        <v>0</v>
      </c>
      <c r="BJ2455" s="4">
        <v>0.01</v>
      </c>
    </row>
    <row r="2456" spans="1:62" ht="15" x14ac:dyDescent="0.25">
      <c r="A2456" s="4">
        <v>2451</v>
      </c>
      <c r="F2456" s="51" t="s">
        <v>67</v>
      </c>
      <c r="G2456" s="36">
        <v>29099</v>
      </c>
      <c r="L2456" s="4">
        <v>23</v>
      </c>
      <c r="M2456" s="4">
        <v>0</v>
      </c>
      <c r="N2456" s="4">
        <v>17</v>
      </c>
      <c r="O2456" s="4" t="s">
        <v>68</v>
      </c>
      <c r="P2456" s="37">
        <f t="shared" si="65"/>
        <v>9217</v>
      </c>
      <c r="R2456" s="43">
        <v>80</v>
      </c>
      <c r="BE2456" s="46">
        <v>737360</v>
      </c>
      <c r="BH2456" s="4">
        <v>50</v>
      </c>
      <c r="BI2456" s="49">
        <v>0</v>
      </c>
      <c r="BJ2456" s="4">
        <v>0.01</v>
      </c>
    </row>
    <row r="2457" spans="1:62" ht="15" x14ac:dyDescent="0.25">
      <c r="A2457" s="4">
        <v>2452</v>
      </c>
      <c r="F2457" s="51" t="s">
        <v>67</v>
      </c>
      <c r="G2457" s="36">
        <v>40043</v>
      </c>
      <c r="L2457" s="4">
        <v>0</v>
      </c>
      <c r="M2457" s="4">
        <v>1</v>
      </c>
      <c r="N2457" s="4">
        <v>28.9</v>
      </c>
      <c r="O2457" s="4" t="s">
        <v>68</v>
      </c>
      <c r="P2457" s="37">
        <f t="shared" si="65"/>
        <v>128.9</v>
      </c>
      <c r="R2457" s="43">
        <v>390</v>
      </c>
      <c r="BE2457" s="46">
        <v>50271</v>
      </c>
      <c r="BH2457" s="4">
        <v>50</v>
      </c>
      <c r="BI2457" s="49">
        <v>0</v>
      </c>
      <c r="BJ2457" s="4">
        <v>0.01</v>
      </c>
    </row>
    <row r="2458" spans="1:62" ht="15" x14ac:dyDescent="0.25">
      <c r="A2458" s="4">
        <v>2453</v>
      </c>
      <c r="F2458" s="51" t="s">
        <v>67</v>
      </c>
      <c r="G2458" s="36">
        <v>32414</v>
      </c>
      <c r="L2458" s="4">
        <v>9</v>
      </c>
      <c r="M2458" s="4">
        <v>1</v>
      </c>
      <c r="N2458" s="4">
        <v>97</v>
      </c>
      <c r="O2458" s="4" t="s">
        <v>68</v>
      </c>
      <c r="P2458" s="37">
        <f t="shared" si="65"/>
        <v>3797</v>
      </c>
      <c r="R2458" s="43">
        <v>200</v>
      </c>
      <c r="BE2458" s="46">
        <v>759400</v>
      </c>
      <c r="BH2458" s="4">
        <v>50</v>
      </c>
      <c r="BI2458" s="49">
        <v>0</v>
      </c>
      <c r="BJ2458" s="4">
        <v>0.01</v>
      </c>
    </row>
    <row r="2459" spans="1:62" ht="15" x14ac:dyDescent="0.25">
      <c r="A2459" s="4">
        <v>2454</v>
      </c>
      <c r="F2459" s="51" t="s">
        <v>67</v>
      </c>
      <c r="G2459" s="36">
        <v>28751</v>
      </c>
      <c r="L2459" s="4">
        <v>10</v>
      </c>
      <c r="M2459" s="4">
        <v>2</v>
      </c>
      <c r="N2459" s="4">
        <v>6</v>
      </c>
      <c r="O2459" s="4" t="s">
        <v>68</v>
      </c>
      <c r="P2459" s="37">
        <f t="shared" si="65"/>
        <v>4206</v>
      </c>
      <c r="R2459" s="43">
        <v>80</v>
      </c>
      <c r="BE2459" s="46">
        <v>336480</v>
      </c>
      <c r="BH2459" s="4">
        <v>50</v>
      </c>
      <c r="BI2459" s="49">
        <v>0</v>
      </c>
      <c r="BJ2459" s="4">
        <v>0.01</v>
      </c>
    </row>
    <row r="2460" spans="1:62" ht="15" x14ac:dyDescent="0.25">
      <c r="A2460" s="4">
        <v>2455</v>
      </c>
      <c r="F2460" s="51" t="s">
        <v>67</v>
      </c>
      <c r="G2460" s="36">
        <v>21547</v>
      </c>
      <c r="L2460" s="4">
        <v>15</v>
      </c>
      <c r="M2460" s="4">
        <v>1</v>
      </c>
      <c r="N2460" s="4">
        <v>10</v>
      </c>
      <c r="O2460" s="4" t="s">
        <v>68</v>
      </c>
      <c r="P2460" s="37">
        <f t="shared" si="65"/>
        <v>6110</v>
      </c>
      <c r="R2460" s="43">
        <v>80</v>
      </c>
      <c r="BE2460" s="46">
        <v>488800</v>
      </c>
      <c r="BH2460" s="4">
        <v>50</v>
      </c>
      <c r="BI2460" s="49">
        <v>0</v>
      </c>
      <c r="BJ2460" s="4">
        <v>0.01</v>
      </c>
    </row>
    <row r="2461" spans="1:62" ht="15" x14ac:dyDescent="0.25">
      <c r="A2461" s="4">
        <v>2456</v>
      </c>
      <c r="F2461" s="51" t="s">
        <v>67</v>
      </c>
      <c r="G2461" s="36">
        <v>35919</v>
      </c>
      <c r="L2461" s="4">
        <v>10</v>
      </c>
      <c r="M2461" s="4">
        <v>1</v>
      </c>
      <c r="N2461" s="4">
        <v>12</v>
      </c>
      <c r="O2461" s="4" t="s">
        <v>68</v>
      </c>
      <c r="P2461" s="37">
        <f t="shared" si="65"/>
        <v>4112</v>
      </c>
      <c r="R2461" s="43">
        <v>180</v>
      </c>
      <c r="BE2461" s="46">
        <v>740160</v>
      </c>
      <c r="BH2461" s="4">
        <v>50</v>
      </c>
      <c r="BI2461" s="49">
        <v>0</v>
      </c>
      <c r="BJ2461" s="4">
        <v>0.01</v>
      </c>
    </row>
    <row r="2462" spans="1:62" ht="15" x14ac:dyDescent="0.25">
      <c r="A2462" s="4">
        <v>2457</v>
      </c>
      <c r="F2462" s="51" t="s">
        <v>67</v>
      </c>
      <c r="G2462" s="36">
        <v>32864</v>
      </c>
      <c r="L2462" s="4">
        <v>12</v>
      </c>
      <c r="M2462" s="4">
        <v>0</v>
      </c>
      <c r="N2462" s="4">
        <v>75</v>
      </c>
      <c r="O2462" s="4" t="s">
        <v>68</v>
      </c>
      <c r="P2462" s="37">
        <f t="shared" si="65"/>
        <v>4875</v>
      </c>
      <c r="R2462" s="43">
        <v>80</v>
      </c>
      <c r="BE2462" s="46">
        <v>390000</v>
      </c>
      <c r="BH2462" s="4">
        <v>50</v>
      </c>
      <c r="BI2462" s="49">
        <v>0</v>
      </c>
      <c r="BJ2462" s="4">
        <v>0.01</v>
      </c>
    </row>
    <row r="2463" spans="1:62" ht="15" x14ac:dyDescent="0.25">
      <c r="A2463" s="4">
        <v>2458</v>
      </c>
      <c r="F2463" s="51" t="s">
        <v>67</v>
      </c>
      <c r="G2463" s="36">
        <v>16491</v>
      </c>
      <c r="L2463" s="4">
        <v>6</v>
      </c>
      <c r="M2463" s="4">
        <v>0</v>
      </c>
      <c r="N2463" s="4">
        <v>0</v>
      </c>
      <c r="O2463" s="4" t="s">
        <v>68</v>
      </c>
      <c r="P2463" s="37">
        <f t="shared" si="65"/>
        <v>2400</v>
      </c>
      <c r="R2463" s="43">
        <v>150</v>
      </c>
      <c r="BE2463" s="46">
        <v>360000</v>
      </c>
      <c r="BH2463" s="4">
        <v>50</v>
      </c>
      <c r="BI2463" s="49">
        <v>0</v>
      </c>
      <c r="BJ2463" s="4">
        <v>0.01</v>
      </c>
    </row>
    <row r="2464" spans="1:62" ht="15" x14ac:dyDescent="0.25">
      <c r="A2464" s="4">
        <v>2459</v>
      </c>
      <c r="F2464" s="51" t="s">
        <v>67</v>
      </c>
      <c r="G2464" s="36">
        <v>27692</v>
      </c>
      <c r="L2464" s="4">
        <v>18</v>
      </c>
      <c r="M2464" s="4">
        <v>1</v>
      </c>
      <c r="N2464" s="4">
        <v>17.2</v>
      </c>
      <c r="O2464" s="4" t="s">
        <v>68</v>
      </c>
      <c r="P2464" s="37">
        <f t="shared" si="65"/>
        <v>7317.2</v>
      </c>
      <c r="R2464" s="43">
        <v>130</v>
      </c>
      <c r="BE2464" s="46">
        <v>951236</v>
      </c>
      <c r="BH2464" s="4">
        <v>50</v>
      </c>
      <c r="BI2464" s="49">
        <v>0</v>
      </c>
      <c r="BJ2464" s="4">
        <v>0.01</v>
      </c>
    </row>
    <row r="2465" spans="1:62" ht="15" x14ac:dyDescent="0.25">
      <c r="A2465" s="4">
        <v>2460</v>
      </c>
      <c r="F2465" s="51" t="s">
        <v>67</v>
      </c>
      <c r="G2465" s="36">
        <v>27693</v>
      </c>
      <c r="L2465" s="4">
        <v>31</v>
      </c>
      <c r="M2465" s="4">
        <v>1</v>
      </c>
      <c r="N2465" s="4">
        <v>0</v>
      </c>
      <c r="O2465" s="4" t="s">
        <v>68</v>
      </c>
      <c r="P2465" s="37">
        <f t="shared" si="65"/>
        <v>12500</v>
      </c>
      <c r="R2465" s="43">
        <v>130</v>
      </c>
      <c r="BE2465" s="46">
        <v>1625000</v>
      </c>
      <c r="BH2465" s="4">
        <v>50</v>
      </c>
      <c r="BI2465" s="49">
        <v>0</v>
      </c>
      <c r="BJ2465" s="4">
        <v>0.01</v>
      </c>
    </row>
    <row r="2466" spans="1:62" ht="15" x14ac:dyDescent="0.25">
      <c r="A2466" s="4">
        <v>2461</v>
      </c>
      <c r="F2466" s="51" t="s">
        <v>67</v>
      </c>
      <c r="G2466" s="36">
        <v>17551</v>
      </c>
      <c r="L2466" s="4">
        <v>8</v>
      </c>
      <c r="M2466" s="4">
        <v>1</v>
      </c>
      <c r="N2466" s="4">
        <v>96.5</v>
      </c>
      <c r="O2466" s="4" t="s">
        <v>68</v>
      </c>
      <c r="P2466" s="37">
        <f t="shared" si="65"/>
        <v>3396.5</v>
      </c>
      <c r="R2466" s="43">
        <v>100</v>
      </c>
      <c r="BE2466" s="46">
        <v>339650</v>
      </c>
      <c r="BH2466" s="4">
        <v>50</v>
      </c>
      <c r="BI2466" s="49">
        <v>0</v>
      </c>
      <c r="BJ2466" s="4">
        <v>0.01</v>
      </c>
    </row>
    <row r="2467" spans="1:62" ht="15" x14ac:dyDescent="0.25">
      <c r="A2467" s="4">
        <v>2462</v>
      </c>
      <c r="F2467" s="51" t="s">
        <v>67</v>
      </c>
      <c r="G2467" s="36">
        <v>40372</v>
      </c>
      <c r="L2467" s="4">
        <v>3</v>
      </c>
      <c r="M2467" s="4">
        <v>3</v>
      </c>
      <c r="N2467" s="4">
        <v>4</v>
      </c>
      <c r="O2467" s="4" t="s">
        <v>68</v>
      </c>
      <c r="P2467" s="37">
        <f t="shared" si="65"/>
        <v>1504</v>
      </c>
      <c r="R2467" s="43">
        <v>100</v>
      </c>
      <c r="BE2467" s="46">
        <v>150400</v>
      </c>
      <c r="BH2467" s="4">
        <v>50</v>
      </c>
      <c r="BI2467" s="49">
        <v>0</v>
      </c>
      <c r="BJ2467" s="4">
        <v>0.01</v>
      </c>
    </row>
    <row r="2468" spans="1:62" ht="15" x14ac:dyDescent="0.25">
      <c r="A2468" s="4">
        <v>2463</v>
      </c>
      <c r="F2468" s="51" t="s">
        <v>67</v>
      </c>
      <c r="G2468" s="36">
        <v>16473</v>
      </c>
      <c r="L2468" s="4">
        <v>0</v>
      </c>
      <c r="M2468" s="4">
        <v>0</v>
      </c>
      <c r="N2468" s="4">
        <v>60</v>
      </c>
      <c r="O2468" s="4" t="s">
        <v>68</v>
      </c>
      <c r="P2468" s="37">
        <f t="shared" si="65"/>
        <v>60</v>
      </c>
      <c r="R2468" s="43">
        <v>100</v>
      </c>
      <c r="BE2468" s="46">
        <v>6000</v>
      </c>
      <c r="BH2468" s="4">
        <v>50</v>
      </c>
      <c r="BI2468" s="49">
        <v>0</v>
      </c>
      <c r="BJ2468" s="4">
        <v>0.01</v>
      </c>
    </row>
    <row r="2469" spans="1:62" ht="15" x14ac:dyDescent="0.25">
      <c r="A2469" s="4">
        <v>2464</v>
      </c>
      <c r="F2469" s="51" t="s">
        <v>67</v>
      </c>
      <c r="G2469" s="36">
        <v>22333</v>
      </c>
      <c r="L2469" s="4">
        <v>3</v>
      </c>
      <c r="M2469" s="4">
        <v>3</v>
      </c>
      <c r="N2469" s="4">
        <v>0</v>
      </c>
      <c r="O2469" s="4" t="s">
        <v>68</v>
      </c>
      <c r="P2469" s="37">
        <f t="shared" si="65"/>
        <v>1500</v>
      </c>
      <c r="R2469" s="43">
        <v>160</v>
      </c>
      <c r="BE2469" s="46">
        <v>240000</v>
      </c>
      <c r="BH2469" s="4">
        <v>50</v>
      </c>
      <c r="BI2469" s="49">
        <v>0</v>
      </c>
      <c r="BJ2469" s="4">
        <v>0.01</v>
      </c>
    </row>
    <row r="2470" spans="1:62" ht="15" x14ac:dyDescent="0.25">
      <c r="A2470" s="4">
        <v>2465</v>
      </c>
      <c r="F2470" s="51" t="s">
        <v>67</v>
      </c>
      <c r="G2470" s="36">
        <v>19200</v>
      </c>
      <c r="L2470" s="4">
        <v>28</v>
      </c>
      <c r="M2470" s="4">
        <v>3</v>
      </c>
      <c r="N2470" s="4">
        <v>0</v>
      </c>
      <c r="O2470" s="4" t="s">
        <v>68</v>
      </c>
      <c r="P2470" s="37">
        <f t="shared" si="65"/>
        <v>11500</v>
      </c>
      <c r="R2470" s="43">
        <v>170</v>
      </c>
      <c r="BE2470" s="46">
        <v>1955000</v>
      </c>
      <c r="BH2470" s="4">
        <v>50</v>
      </c>
      <c r="BI2470" s="49">
        <v>0</v>
      </c>
      <c r="BJ2470" s="4">
        <v>0.01</v>
      </c>
    </row>
    <row r="2471" spans="1:62" ht="15" x14ac:dyDescent="0.25">
      <c r="A2471" s="4">
        <v>2466</v>
      </c>
      <c r="F2471" s="51" t="s">
        <v>67</v>
      </c>
      <c r="G2471" s="36">
        <v>28224</v>
      </c>
      <c r="L2471" s="4">
        <v>0</v>
      </c>
      <c r="M2471" s="4">
        <v>1</v>
      </c>
      <c r="N2471" s="4">
        <v>78</v>
      </c>
      <c r="O2471" s="4" t="s">
        <v>68</v>
      </c>
      <c r="P2471" s="37">
        <f t="shared" si="65"/>
        <v>178</v>
      </c>
      <c r="R2471" s="43">
        <v>200</v>
      </c>
      <c r="BE2471" s="46">
        <v>35600</v>
      </c>
      <c r="BH2471" s="4">
        <v>50</v>
      </c>
      <c r="BI2471" s="49">
        <v>0</v>
      </c>
      <c r="BJ2471" s="4">
        <v>0.01</v>
      </c>
    </row>
    <row r="2472" spans="1:62" ht="15" x14ac:dyDescent="0.25">
      <c r="A2472" s="4">
        <v>2467</v>
      </c>
      <c r="F2472" s="51" t="s">
        <v>67</v>
      </c>
      <c r="G2472" s="36">
        <v>17560</v>
      </c>
      <c r="L2472" s="4">
        <v>13</v>
      </c>
      <c r="M2472" s="4">
        <v>2</v>
      </c>
      <c r="N2472" s="4">
        <v>40</v>
      </c>
      <c r="O2472" s="4" t="s">
        <v>68</v>
      </c>
      <c r="P2472" s="37">
        <f t="shared" si="65"/>
        <v>5440</v>
      </c>
      <c r="R2472" s="43">
        <v>190</v>
      </c>
      <c r="BE2472" s="46">
        <v>1033600</v>
      </c>
      <c r="BH2472" s="4">
        <v>50</v>
      </c>
      <c r="BI2472" s="49">
        <v>0</v>
      </c>
      <c r="BJ2472" s="4">
        <v>0.01</v>
      </c>
    </row>
    <row r="2473" spans="1:62" ht="15" x14ac:dyDescent="0.25">
      <c r="A2473" s="4">
        <v>2468</v>
      </c>
      <c r="F2473" s="51" t="s">
        <v>67</v>
      </c>
      <c r="G2473" s="36">
        <v>26372</v>
      </c>
      <c r="L2473" s="4">
        <v>0</v>
      </c>
      <c r="M2473" s="4">
        <v>2</v>
      </c>
      <c r="N2473" s="4">
        <v>0</v>
      </c>
      <c r="O2473" s="4" t="s">
        <v>68</v>
      </c>
      <c r="P2473" s="37">
        <f t="shared" si="65"/>
        <v>200</v>
      </c>
      <c r="R2473" s="43">
        <v>250</v>
      </c>
      <c r="BE2473" s="46">
        <v>50000</v>
      </c>
      <c r="BH2473" s="4">
        <v>50</v>
      </c>
      <c r="BI2473" s="49">
        <v>0</v>
      </c>
      <c r="BJ2473" s="4">
        <v>0.01</v>
      </c>
    </row>
    <row r="2474" spans="1:62" ht="15" x14ac:dyDescent="0.25">
      <c r="A2474" s="4">
        <v>2469</v>
      </c>
      <c r="F2474" s="51" t="s">
        <v>67</v>
      </c>
      <c r="G2474" s="36">
        <v>17565</v>
      </c>
      <c r="L2474" s="4">
        <v>5</v>
      </c>
      <c r="M2474" s="4">
        <v>2</v>
      </c>
      <c r="N2474" s="4">
        <v>30</v>
      </c>
      <c r="O2474" s="4" t="s">
        <v>68</v>
      </c>
      <c r="P2474" s="37">
        <f t="shared" si="65"/>
        <v>2230</v>
      </c>
      <c r="R2474" s="43">
        <v>190</v>
      </c>
      <c r="BE2474" s="46">
        <v>423700</v>
      </c>
      <c r="BH2474" s="4">
        <v>50</v>
      </c>
      <c r="BI2474" s="49">
        <v>0</v>
      </c>
      <c r="BJ2474" s="4">
        <v>0.01</v>
      </c>
    </row>
    <row r="2475" spans="1:62" ht="15" x14ac:dyDescent="0.25">
      <c r="A2475" s="4">
        <v>2470</v>
      </c>
      <c r="F2475" s="51" t="s">
        <v>67</v>
      </c>
      <c r="G2475" s="36">
        <v>17567</v>
      </c>
      <c r="L2475" s="4">
        <v>0</v>
      </c>
      <c r="M2475" s="4">
        <v>3</v>
      </c>
      <c r="N2475" s="4">
        <v>30</v>
      </c>
      <c r="O2475" s="4" t="s">
        <v>68</v>
      </c>
      <c r="P2475" s="37">
        <f t="shared" si="65"/>
        <v>330</v>
      </c>
      <c r="R2475" s="43">
        <v>200</v>
      </c>
      <c r="BE2475" s="46">
        <v>66000</v>
      </c>
      <c r="BH2475" s="4">
        <v>50</v>
      </c>
      <c r="BI2475" s="49">
        <v>0</v>
      </c>
      <c r="BJ2475" s="4">
        <v>0.01</v>
      </c>
    </row>
    <row r="2476" spans="1:62" ht="15" x14ac:dyDescent="0.25">
      <c r="A2476" s="4">
        <v>2471</v>
      </c>
      <c r="F2476" s="51" t="s">
        <v>67</v>
      </c>
      <c r="G2476" s="36">
        <v>27153</v>
      </c>
      <c r="L2476" s="4">
        <v>9</v>
      </c>
      <c r="M2476" s="4">
        <v>3</v>
      </c>
      <c r="N2476" s="4">
        <v>34</v>
      </c>
      <c r="O2476" s="4" t="s">
        <v>68</v>
      </c>
      <c r="P2476" s="37">
        <f t="shared" si="65"/>
        <v>3934</v>
      </c>
      <c r="R2476" s="43">
        <v>130</v>
      </c>
      <c r="BE2476" s="46">
        <v>511420</v>
      </c>
      <c r="BH2476" s="4">
        <v>50</v>
      </c>
      <c r="BI2476" s="49">
        <v>0</v>
      </c>
      <c r="BJ2476" s="4">
        <v>0.01</v>
      </c>
    </row>
    <row r="2477" spans="1:62" ht="15" x14ac:dyDescent="0.25">
      <c r="A2477" s="4">
        <v>2472</v>
      </c>
      <c r="F2477" s="51" t="s">
        <v>67</v>
      </c>
      <c r="G2477" s="36">
        <v>34277</v>
      </c>
      <c r="L2477" s="4">
        <v>5</v>
      </c>
      <c r="M2477" s="4">
        <v>2</v>
      </c>
      <c r="N2477" s="4">
        <v>30</v>
      </c>
      <c r="O2477" s="4" t="s">
        <v>68</v>
      </c>
      <c r="P2477" s="37">
        <f t="shared" si="65"/>
        <v>2230</v>
      </c>
      <c r="R2477" s="43">
        <v>100</v>
      </c>
      <c r="BE2477" s="46">
        <v>223000</v>
      </c>
      <c r="BH2477" s="4">
        <v>50</v>
      </c>
      <c r="BI2477" s="49">
        <v>0</v>
      </c>
      <c r="BJ2477" s="4">
        <v>0.01</v>
      </c>
    </row>
    <row r="2478" spans="1:62" ht="15" x14ac:dyDescent="0.25">
      <c r="A2478" s="4">
        <v>2473</v>
      </c>
      <c r="F2478" s="51" t="s">
        <v>67</v>
      </c>
      <c r="G2478" s="36">
        <v>50445</v>
      </c>
      <c r="L2478" s="4">
        <v>2</v>
      </c>
      <c r="M2478" s="4">
        <v>2</v>
      </c>
      <c r="N2478" s="4">
        <v>92</v>
      </c>
      <c r="O2478" s="4" t="s">
        <v>68</v>
      </c>
      <c r="P2478" s="37">
        <f t="shared" si="65"/>
        <v>1092</v>
      </c>
      <c r="R2478" s="43">
        <v>200</v>
      </c>
      <c r="BE2478" s="46">
        <v>218400</v>
      </c>
      <c r="BH2478" s="4">
        <v>50</v>
      </c>
      <c r="BI2478" s="49">
        <v>0</v>
      </c>
      <c r="BJ2478" s="4">
        <v>0.01</v>
      </c>
    </row>
    <row r="2479" spans="1:62" ht="15" x14ac:dyDescent="0.25">
      <c r="A2479" s="4">
        <v>2474</v>
      </c>
      <c r="F2479" s="51" t="s">
        <v>67</v>
      </c>
      <c r="G2479" s="36">
        <v>41454</v>
      </c>
      <c r="L2479" s="4">
        <v>4</v>
      </c>
      <c r="M2479" s="4">
        <v>3</v>
      </c>
      <c r="N2479" s="4">
        <v>19.8</v>
      </c>
      <c r="O2479" s="4" t="s">
        <v>68</v>
      </c>
      <c r="P2479" s="37">
        <f t="shared" si="65"/>
        <v>1919.8</v>
      </c>
      <c r="R2479" s="43">
        <v>160</v>
      </c>
      <c r="BE2479" s="46">
        <v>307168</v>
      </c>
      <c r="BH2479" s="4">
        <v>50</v>
      </c>
      <c r="BI2479" s="49">
        <v>0</v>
      </c>
      <c r="BJ2479" s="4">
        <v>0.01</v>
      </c>
    </row>
    <row r="2480" spans="1:62" ht="15" x14ac:dyDescent="0.25">
      <c r="A2480" s="4">
        <v>2475</v>
      </c>
      <c r="F2480" s="51" t="s">
        <v>67</v>
      </c>
      <c r="G2480" s="36">
        <v>43625</v>
      </c>
      <c r="L2480" s="4">
        <v>0</v>
      </c>
      <c r="M2480" s="4">
        <v>0</v>
      </c>
      <c r="N2480" s="4">
        <v>87.3</v>
      </c>
      <c r="O2480" s="4" t="s">
        <v>68</v>
      </c>
      <c r="P2480" s="37">
        <f t="shared" si="65"/>
        <v>87.3</v>
      </c>
      <c r="R2480" s="43">
        <v>80</v>
      </c>
      <c r="BE2480" s="46">
        <v>6984</v>
      </c>
      <c r="BH2480" s="4">
        <v>50</v>
      </c>
      <c r="BI2480" s="49">
        <v>0</v>
      </c>
      <c r="BJ2480" s="4">
        <v>0.01</v>
      </c>
    </row>
    <row r="2481" spans="1:62" ht="15" x14ac:dyDescent="0.25">
      <c r="A2481" s="4">
        <v>2476</v>
      </c>
      <c r="F2481" s="51" t="s">
        <v>67</v>
      </c>
      <c r="G2481" s="36">
        <v>24057</v>
      </c>
      <c r="L2481" s="4">
        <v>8</v>
      </c>
      <c r="M2481" s="4">
        <v>0</v>
      </c>
      <c r="N2481" s="4">
        <v>0</v>
      </c>
      <c r="O2481" s="4" t="s">
        <v>68</v>
      </c>
      <c r="P2481" s="37">
        <f t="shared" si="65"/>
        <v>3200</v>
      </c>
      <c r="R2481" s="43">
        <v>130</v>
      </c>
      <c r="BE2481" s="46">
        <v>416000</v>
      </c>
      <c r="BH2481" s="4">
        <v>50</v>
      </c>
      <c r="BI2481" s="49">
        <v>0</v>
      </c>
      <c r="BJ2481" s="4">
        <v>0.01</v>
      </c>
    </row>
    <row r="2482" spans="1:62" ht="15" x14ac:dyDescent="0.25">
      <c r="A2482" s="4">
        <v>2477</v>
      </c>
      <c r="F2482" s="51" t="s">
        <v>67</v>
      </c>
      <c r="G2482" s="36">
        <v>27152</v>
      </c>
      <c r="L2482" s="4">
        <v>5</v>
      </c>
      <c r="M2482" s="4">
        <v>2</v>
      </c>
      <c r="N2482" s="4">
        <v>96</v>
      </c>
      <c r="O2482" s="4" t="s">
        <v>68</v>
      </c>
      <c r="P2482" s="37">
        <f t="shared" si="65"/>
        <v>2296</v>
      </c>
      <c r="R2482" s="43">
        <v>180</v>
      </c>
      <c r="BE2482" s="46">
        <v>413280</v>
      </c>
      <c r="BH2482" s="4">
        <v>50</v>
      </c>
      <c r="BI2482" s="49">
        <v>0</v>
      </c>
      <c r="BJ2482" s="4">
        <v>0.01</v>
      </c>
    </row>
    <row r="2483" spans="1:62" ht="15" x14ac:dyDescent="0.25">
      <c r="A2483" s="4">
        <v>2478</v>
      </c>
      <c r="F2483" s="51" t="s">
        <v>67</v>
      </c>
      <c r="G2483" s="36">
        <v>47653</v>
      </c>
      <c r="L2483" s="4">
        <v>1</v>
      </c>
      <c r="M2483" s="4">
        <v>0</v>
      </c>
      <c r="N2483" s="4">
        <v>0</v>
      </c>
      <c r="O2483" s="4" t="s">
        <v>68</v>
      </c>
      <c r="P2483" s="37">
        <f t="shared" si="65"/>
        <v>400</v>
      </c>
      <c r="R2483" s="43">
        <v>80</v>
      </c>
      <c r="BE2483" s="46">
        <v>32000</v>
      </c>
      <c r="BH2483" s="4">
        <v>50</v>
      </c>
      <c r="BI2483" s="49">
        <v>0</v>
      </c>
      <c r="BJ2483" s="4">
        <v>0.01</v>
      </c>
    </row>
    <row r="2484" spans="1:62" ht="15" x14ac:dyDescent="0.25">
      <c r="A2484" s="4">
        <v>2479</v>
      </c>
      <c r="F2484" s="51" t="s">
        <v>67</v>
      </c>
      <c r="G2484" s="36">
        <v>26074</v>
      </c>
      <c r="L2484" s="4">
        <v>11</v>
      </c>
      <c r="M2484" s="4">
        <v>0</v>
      </c>
      <c r="N2484" s="4">
        <v>60</v>
      </c>
      <c r="O2484" s="4" t="s">
        <v>68</v>
      </c>
      <c r="P2484" s="37">
        <f t="shared" si="65"/>
        <v>4460</v>
      </c>
      <c r="R2484" s="43">
        <v>100</v>
      </c>
      <c r="BE2484" s="46">
        <v>446000</v>
      </c>
      <c r="BH2484" s="4">
        <v>50</v>
      </c>
      <c r="BI2484" s="49">
        <v>0</v>
      </c>
      <c r="BJ2484" s="4">
        <v>0.01</v>
      </c>
    </row>
    <row r="2485" spans="1:62" ht="15" x14ac:dyDescent="0.25">
      <c r="A2485" s="4">
        <v>2480</v>
      </c>
      <c r="F2485" s="51" t="s">
        <v>67</v>
      </c>
      <c r="G2485" s="36">
        <v>24991</v>
      </c>
      <c r="L2485" s="4">
        <v>11</v>
      </c>
      <c r="M2485" s="4">
        <v>0</v>
      </c>
      <c r="N2485" s="4">
        <v>80</v>
      </c>
      <c r="O2485" s="4" t="s">
        <v>68</v>
      </c>
      <c r="P2485" s="37">
        <f t="shared" si="65"/>
        <v>4480</v>
      </c>
      <c r="R2485" s="43">
        <v>100</v>
      </c>
      <c r="BE2485" s="46">
        <v>448000</v>
      </c>
      <c r="BH2485" s="4">
        <v>50</v>
      </c>
      <c r="BI2485" s="49">
        <v>0</v>
      </c>
      <c r="BJ2485" s="4">
        <v>0.01</v>
      </c>
    </row>
    <row r="2486" spans="1:62" ht="15" x14ac:dyDescent="0.25">
      <c r="A2486" s="4">
        <v>2481</v>
      </c>
      <c r="F2486" s="51" t="s">
        <v>67</v>
      </c>
      <c r="G2486" s="36">
        <v>27325</v>
      </c>
      <c r="L2486" s="4">
        <v>0</v>
      </c>
      <c r="M2486" s="4">
        <v>1</v>
      </c>
      <c r="N2486" s="4">
        <v>96</v>
      </c>
      <c r="O2486" s="4" t="s">
        <v>68</v>
      </c>
      <c r="P2486" s="37">
        <f t="shared" si="65"/>
        <v>196</v>
      </c>
      <c r="R2486" s="43">
        <v>350</v>
      </c>
      <c r="BE2486" s="46">
        <v>68600</v>
      </c>
      <c r="BH2486" s="4">
        <v>50</v>
      </c>
      <c r="BI2486" s="49">
        <v>0</v>
      </c>
      <c r="BJ2486" s="4">
        <v>0.01</v>
      </c>
    </row>
    <row r="2487" spans="1:62" ht="15" x14ac:dyDescent="0.25">
      <c r="A2487" s="4">
        <v>2482</v>
      </c>
      <c r="F2487" s="51" t="s">
        <v>67</v>
      </c>
      <c r="G2487" s="36">
        <v>26591</v>
      </c>
      <c r="L2487" s="4">
        <v>6</v>
      </c>
      <c r="M2487" s="4">
        <v>1</v>
      </c>
      <c r="N2487" s="4">
        <v>55</v>
      </c>
      <c r="O2487" s="4" t="s">
        <v>68</v>
      </c>
      <c r="P2487" s="37">
        <f t="shared" si="65"/>
        <v>2555</v>
      </c>
      <c r="R2487" s="43">
        <v>110</v>
      </c>
      <c r="BE2487" s="46">
        <v>281050</v>
      </c>
      <c r="BH2487" s="4">
        <v>50</v>
      </c>
      <c r="BI2487" s="49">
        <v>0</v>
      </c>
      <c r="BJ2487" s="4">
        <v>0.01</v>
      </c>
    </row>
    <row r="2488" spans="1:62" ht="15" x14ac:dyDescent="0.25">
      <c r="A2488" s="4">
        <v>2483</v>
      </c>
      <c r="F2488" s="51" t="s">
        <v>67</v>
      </c>
      <c r="G2488" s="36">
        <v>26593</v>
      </c>
      <c r="L2488" s="4">
        <v>6</v>
      </c>
      <c r="M2488" s="4">
        <v>2</v>
      </c>
      <c r="N2488" s="4">
        <v>5</v>
      </c>
      <c r="O2488" s="4" t="s">
        <v>68</v>
      </c>
      <c r="P2488" s="37">
        <f t="shared" si="65"/>
        <v>2605</v>
      </c>
      <c r="R2488" s="43">
        <v>100</v>
      </c>
      <c r="BE2488" s="46">
        <v>260500</v>
      </c>
      <c r="BH2488" s="4">
        <v>50</v>
      </c>
      <c r="BI2488" s="49">
        <v>0</v>
      </c>
      <c r="BJ2488" s="4">
        <v>0.01</v>
      </c>
    </row>
    <row r="2489" spans="1:62" ht="15" x14ac:dyDescent="0.25">
      <c r="A2489" s="4">
        <v>2484</v>
      </c>
      <c r="F2489" s="51" t="s">
        <v>67</v>
      </c>
      <c r="G2489" s="36">
        <v>26592</v>
      </c>
      <c r="L2489" s="4">
        <v>4</v>
      </c>
      <c r="M2489" s="4">
        <v>3</v>
      </c>
      <c r="N2489" s="4">
        <v>40</v>
      </c>
      <c r="O2489" s="4" t="s">
        <v>68</v>
      </c>
      <c r="P2489" s="37">
        <f t="shared" si="65"/>
        <v>1940</v>
      </c>
      <c r="R2489" s="43">
        <v>100</v>
      </c>
      <c r="BE2489" s="46">
        <v>194000</v>
      </c>
      <c r="BH2489" s="4">
        <v>50</v>
      </c>
      <c r="BI2489" s="49">
        <v>0</v>
      </c>
      <c r="BJ2489" s="4">
        <v>0.01</v>
      </c>
    </row>
    <row r="2490" spans="1:62" ht="15" x14ac:dyDescent="0.25">
      <c r="A2490" s="4">
        <v>2485</v>
      </c>
      <c r="F2490" s="51" t="s">
        <v>67</v>
      </c>
      <c r="G2490" s="36">
        <v>29395</v>
      </c>
      <c r="L2490" s="4">
        <v>12</v>
      </c>
      <c r="M2490" s="4">
        <v>2</v>
      </c>
      <c r="N2490" s="4">
        <v>75</v>
      </c>
      <c r="O2490" s="4" t="s">
        <v>68</v>
      </c>
      <c r="P2490" s="37">
        <f t="shared" si="65"/>
        <v>5075</v>
      </c>
      <c r="R2490" s="43">
        <v>190</v>
      </c>
      <c r="BE2490" s="46">
        <v>964250</v>
      </c>
      <c r="BH2490" s="4">
        <v>50</v>
      </c>
      <c r="BI2490" s="49">
        <v>0</v>
      </c>
      <c r="BJ2490" s="4">
        <v>0.01</v>
      </c>
    </row>
    <row r="2491" spans="1:62" ht="15" x14ac:dyDescent="0.25">
      <c r="A2491" s="4">
        <v>2486</v>
      </c>
      <c r="F2491" s="51" t="s">
        <v>67</v>
      </c>
      <c r="G2491" s="36">
        <v>49980</v>
      </c>
      <c r="L2491" s="4">
        <v>4</v>
      </c>
      <c r="M2491" s="4">
        <v>3</v>
      </c>
      <c r="N2491" s="4">
        <v>12.3</v>
      </c>
      <c r="O2491" s="4" t="s">
        <v>68</v>
      </c>
      <c r="P2491" s="37">
        <f t="shared" si="65"/>
        <v>1912.3</v>
      </c>
      <c r="R2491" s="43">
        <v>80</v>
      </c>
      <c r="BE2491" s="46">
        <v>152984</v>
      </c>
      <c r="BH2491" s="4">
        <v>50</v>
      </c>
      <c r="BI2491" s="49">
        <v>0</v>
      </c>
      <c r="BJ2491" s="4">
        <v>0.01</v>
      </c>
    </row>
    <row r="2492" spans="1:62" ht="15" x14ac:dyDescent="0.25">
      <c r="A2492" s="4">
        <v>2487</v>
      </c>
      <c r="F2492" s="51" t="s">
        <v>67</v>
      </c>
      <c r="G2492" s="36">
        <v>27719</v>
      </c>
      <c r="L2492" s="4">
        <v>7</v>
      </c>
      <c r="M2492" s="4">
        <v>2</v>
      </c>
      <c r="N2492" s="4">
        <v>61</v>
      </c>
      <c r="O2492" s="4" t="s">
        <v>68</v>
      </c>
      <c r="P2492" s="37">
        <f t="shared" si="65"/>
        <v>3061</v>
      </c>
      <c r="R2492" s="43">
        <v>100</v>
      </c>
      <c r="BE2492" s="46">
        <v>306100</v>
      </c>
      <c r="BH2492" s="4">
        <v>50</v>
      </c>
      <c r="BI2492" s="49">
        <v>0</v>
      </c>
      <c r="BJ2492" s="4">
        <v>0.01</v>
      </c>
    </row>
    <row r="2493" spans="1:62" ht="15" x14ac:dyDescent="0.25">
      <c r="A2493" s="4">
        <v>2488</v>
      </c>
      <c r="F2493" s="51" t="s">
        <v>67</v>
      </c>
      <c r="G2493" s="36">
        <v>3176</v>
      </c>
      <c r="L2493" s="4">
        <v>0</v>
      </c>
      <c r="M2493" s="4">
        <v>0</v>
      </c>
      <c r="N2493" s="4">
        <v>83</v>
      </c>
      <c r="O2493" s="4" t="s">
        <v>68</v>
      </c>
      <c r="P2493" s="37">
        <f t="shared" si="65"/>
        <v>83</v>
      </c>
      <c r="R2493" s="43">
        <v>80</v>
      </c>
      <c r="BE2493" s="46">
        <v>6640</v>
      </c>
      <c r="BH2493" s="4">
        <v>50</v>
      </c>
      <c r="BI2493" s="49">
        <v>0</v>
      </c>
      <c r="BJ2493" s="4">
        <v>0.01</v>
      </c>
    </row>
    <row r="2494" spans="1:62" ht="15" x14ac:dyDescent="0.25">
      <c r="A2494" s="4">
        <v>2489</v>
      </c>
      <c r="F2494" s="51" t="s">
        <v>67</v>
      </c>
      <c r="G2494" s="36">
        <v>29252</v>
      </c>
      <c r="L2494" s="4">
        <v>8</v>
      </c>
      <c r="M2494" s="4">
        <v>0</v>
      </c>
      <c r="N2494" s="4">
        <v>59</v>
      </c>
      <c r="O2494" s="4" t="s">
        <v>68</v>
      </c>
      <c r="P2494" s="37">
        <f t="shared" si="65"/>
        <v>3259</v>
      </c>
      <c r="R2494" s="43">
        <v>100</v>
      </c>
      <c r="BE2494" s="46">
        <v>325900</v>
      </c>
      <c r="BH2494" s="4">
        <v>50</v>
      </c>
      <c r="BI2494" s="49">
        <v>0</v>
      </c>
      <c r="BJ2494" s="4">
        <v>0.01</v>
      </c>
    </row>
    <row r="2495" spans="1:62" ht="15" x14ac:dyDescent="0.25">
      <c r="A2495" s="4">
        <v>2490</v>
      </c>
      <c r="F2495" s="51" t="s">
        <v>67</v>
      </c>
      <c r="G2495" s="36">
        <v>26079</v>
      </c>
      <c r="L2495" s="4">
        <v>0</v>
      </c>
      <c r="M2495" s="4">
        <v>3</v>
      </c>
      <c r="N2495" s="4">
        <v>40</v>
      </c>
      <c r="O2495" s="4" t="s">
        <v>68</v>
      </c>
      <c r="P2495" s="37">
        <f t="shared" si="65"/>
        <v>340</v>
      </c>
      <c r="R2495" s="43">
        <v>80</v>
      </c>
      <c r="BE2495" s="46">
        <v>27200</v>
      </c>
      <c r="BH2495" s="4">
        <v>50</v>
      </c>
      <c r="BI2495" s="49">
        <v>0</v>
      </c>
      <c r="BJ2495" s="4">
        <v>0.01</v>
      </c>
    </row>
    <row r="2496" spans="1:62" ht="15" x14ac:dyDescent="0.25">
      <c r="A2496" s="4">
        <v>2491</v>
      </c>
      <c r="F2496" s="51" t="s">
        <v>67</v>
      </c>
      <c r="G2496" s="36">
        <v>60930</v>
      </c>
      <c r="L2496" s="4">
        <v>3</v>
      </c>
      <c r="M2496" s="4">
        <v>0</v>
      </c>
      <c r="N2496" s="4">
        <v>95.7</v>
      </c>
      <c r="O2496" s="4" t="s">
        <v>68</v>
      </c>
      <c r="P2496" s="37">
        <f t="shared" si="65"/>
        <v>1295.7</v>
      </c>
      <c r="R2496" s="43">
        <v>150</v>
      </c>
      <c r="BE2496" s="46">
        <v>194355</v>
      </c>
      <c r="BH2496" s="4">
        <v>50</v>
      </c>
      <c r="BI2496" s="49">
        <v>0</v>
      </c>
      <c r="BJ2496" s="4">
        <v>0.01</v>
      </c>
    </row>
    <row r="2497" spans="1:62" ht="15" x14ac:dyDescent="0.25">
      <c r="A2497" s="4">
        <v>2492</v>
      </c>
      <c r="F2497" s="51" t="s">
        <v>67</v>
      </c>
      <c r="G2497" s="36">
        <v>42830</v>
      </c>
      <c r="L2497" s="4">
        <v>2</v>
      </c>
      <c r="M2497" s="4">
        <v>2</v>
      </c>
      <c r="N2497" s="4">
        <v>51.8</v>
      </c>
      <c r="O2497" s="4" t="s">
        <v>68</v>
      </c>
      <c r="P2497" s="37">
        <f t="shared" si="65"/>
        <v>1051.8</v>
      </c>
      <c r="R2497" s="43">
        <v>190</v>
      </c>
      <c r="BE2497" s="46">
        <v>199842</v>
      </c>
      <c r="BH2497" s="4">
        <v>50</v>
      </c>
      <c r="BI2497" s="49">
        <v>0</v>
      </c>
      <c r="BJ2497" s="4">
        <v>0.01</v>
      </c>
    </row>
    <row r="2498" spans="1:62" ht="15" x14ac:dyDescent="0.25">
      <c r="A2498" s="4">
        <v>2493</v>
      </c>
      <c r="F2498" s="51" t="s">
        <v>67</v>
      </c>
      <c r="G2498" s="36">
        <v>35744</v>
      </c>
      <c r="L2498" s="4">
        <v>7</v>
      </c>
      <c r="M2498" s="4">
        <v>0</v>
      </c>
      <c r="N2498" s="4">
        <v>23</v>
      </c>
      <c r="O2498" s="4" t="s">
        <v>68</v>
      </c>
      <c r="P2498" s="37">
        <f t="shared" ref="P2498:P2561" si="66">+L2498*400+M2498*100+N2498</f>
        <v>2823</v>
      </c>
      <c r="R2498" s="43">
        <v>80</v>
      </c>
      <c r="BE2498" s="46">
        <v>225840</v>
      </c>
      <c r="BH2498" s="4">
        <v>50</v>
      </c>
      <c r="BI2498" s="49">
        <v>0</v>
      </c>
      <c r="BJ2498" s="4">
        <v>0.01</v>
      </c>
    </row>
    <row r="2499" spans="1:62" ht="15" x14ac:dyDescent="0.25">
      <c r="A2499" s="4">
        <v>2494</v>
      </c>
      <c r="F2499" s="51" t="s">
        <v>67</v>
      </c>
      <c r="G2499" s="36">
        <v>37395</v>
      </c>
      <c r="L2499" s="4">
        <v>2</v>
      </c>
      <c r="M2499" s="4">
        <v>3</v>
      </c>
      <c r="N2499" s="4">
        <v>71</v>
      </c>
      <c r="O2499" s="4" t="s">
        <v>68</v>
      </c>
      <c r="P2499" s="37">
        <f t="shared" si="66"/>
        <v>1171</v>
      </c>
      <c r="R2499" s="43">
        <v>200</v>
      </c>
      <c r="BE2499" s="46">
        <v>234200</v>
      </c>
      <c r="BH2499" s="4">
        <v>50</v>
      </c>
      <c r="BI2499" s="49">
        <v>0</v>
      </c>
      <c r="BJ2499" s="4">
        <v>0.01</v>
      </c>
    </row>
    <row r="2500" spans="1:62" ht="15" x14ac:dyDescent="0.25">
      <c r="A2500" s="4">
        <v>2495</v>
      </c>
      <c r="F2500" s="51" t="s">
        <v>67</v>
      </c>
      <c r="G2500" s="36">
        <v>37398</v>
      </c>
      <c r="L2500" s="4">
        <v>2</v>
      </c>
      <c r="M2500" s="4">
        <v>3</v>
      </c>
      <c r="N2500" s="4">
        <v>10</v>
      </c>
      <c r="O2500" s="4" t="s">
        <v>68</v>
      </c>
      <c r="P2500" s="37">
        <f t="shared" si="66"/>
        <v>1110</v>
      </c>
      <c r="R2500" s="43">
        <v>130</v>
      </c>
      <c r="BE2500" s="46">
        <v>144300</v>
      </c>
      <c r="BH2500" s="4">
        <v>50</v>
      </c>
      <c r="BI2500" s="49">
        <v>0</v>
      </c>
      <c r="BJ2500" s="4">
        <v>0.01</v>
      </c>
    </row>
    <row r="2501" spans="1:62" ht="15" x14ac:dyDescent="0.25">
      <c r="A2501" s="4">
        <v>2496</v>
      </c>
      <c r="F2501" s="51" t="s">
        <v>67</v>
      </c>
      <c r="G2501" s="36">
        <v>26110</v>
      </c>
      <c r="L2501" s="4">
        <v>15</v>
      </c>
      <c r="M2501" s="4">
        <v>0</v>
      </c>
      <c r="N2501" s="4">
        <v>90</v>
      </c>
      <c r="O2501" s="4" t="s">
        <v>68</v>
      </c>
      <c r="P2501" s="37">
        <f t="shared" si="66"/>
        <v>6090</v>
      </c>
      <c r="R2501" s="43">
        <v>120</v>
      </c>
      <c r="BE2501" s="46">
        <v>730800</v>
      </c>
      <c r="BH2501" s="4">
        <v>50</v>
      </c>
      <c r="BI2501" s="49">
        <v>0</v>
      </c>
      <c r="BJ2501" s="4">
        <v>0.01</v>
      </c>
    </row>
    <row r="2502" spans="1:62" ht="15" x14ac:dyDescent="0.25">
      <c r="A2502" s="4">
        <v>2497</v>
      </c>
      <c r="F2502" s="51" t="s">
        <v>67</v>
      </c>
      <c r="G2502" s="36">
        <v>38445</v>
      </c>
      <c r="L2502" s="4">
        <v>1</v>
      </c>
      <c r="M2502" s="4">
        <v>2</v>
      </c>
      <c r="N2502" s="4">
        <v>1.2</v>
      </c>
      <c r="O2502" s="4" t="s">
        <v>68</v>
      </c>
      <c r="P2502" s="37">
        <f t="shared" si="66"/>
        <v>601.20000000000005</v>
      </c>
      <c r="R2502" s="43">
        <v>220</v>
      </c>
      <c r="BE2502" s="46">
        <v>132264</v>
      </c>
      <c r="BH2502" s="4">
        <v>50</v>
      </c>
      <c r="BI2502" s="49">
        <v>0</v>
      </c>
      <c r="BJ2502" s="4">
        <v>0.01</v>
      </c>
    </row>
    <row r="2503" spans="1:62" ht="15" x14ac:dyDescent="0.25">
      <c r="A2503" s="4">
        <v>2498</v>
      </c>
      <c r="F2503" s="51" t="s">
        <v>67</v>
      </c>
      <c r="G2503" s="36">
        <v>38729</v>
      </c>
      <c r="L2503" s="4">
        <v>3</v>
      </c>
      <c r="M2503" s="4">
        <v>2</v>
      </c>
      <c r="N2503" s="4">
        <v>46.7</v>
      </c>
      <c r="O2503" s="4" t="s">
        <v>68</v>
      </c>
      <c r="P2503" s="37">
        <f t="shared" si="66"/>
        <v>1446.7</v>
      </c>
      <c r="R2503" s="43">
        <v>80</v>
      </c>
      <c r="BE2503" s="46">
        <v>115736</v>
      </c>
      <c r="BH2503" s="4">
        <v>50</v>
      </c>
      <c r="BI2503" s="49">
        <v>0</v>
      </c>
      <c r="BJ2503" s="4">
        <v>0.01</v>
      </c>
    </row>
    <row r="2504" spans="1:62" ht="15" x14ac:dyDescent="0.25">
      <c r="A2504" s="4">
        <v>2499</v>
      </c>
      <c r="F2504" s="51" t="s">
        <v>67</v>
      </c>
      <c r="G2504" s="36">
        <v>25019</v>
      </c>
      <c r="L2504" s="4">
        <v>0</v>
      </c>
      <c r="M2504" s="4">
        <v>1</v>
      </c>
      <c r="N2504" s="4">
        <v>30</v>
      </c>
      <c r="O2504" s="4" t="s">
        <v>68</v>
      </c>
      <c r="P2504" s="37">
        <f t="shared" si="66"/>
        <v>130</v>
      </c>
      <c r="R2504" s="43">
        <v>80</v>
      </c>
      <c r="BE2504" s="46">
        <v>10400</v>
      </c>
      <c r="BH2504" s="4">
        <v>50</v>
      </c>
      <c r="BI2504" s="49">
        <v>0</v>
      </c>
      <c r="BJ2504" s="4">
        <v>0.01</v>
      </c>
    </row>
    <row r="2505" spans="1:62" ht="15" x14ac:dyDescent="0.25">
      <c r="A2505" s="4">
        <v>2500</v>
      </c>
      <c r="F2505" s="51" t="s">
        <v>67</v>
      </c>
      <c r="G2505" s="36">
        <v>29077</v>
      </c>
      <c r="L2505" s="4">
        <v>7</v>
      </c>
      <c r="M2505" s="4">
        <v>1</v>
      </c>
      <c r="N2505" s="4">
        <v>35</v>
      </c>
      <c r="O2505" s="4" t="s">
        <v>68</v>
      </c>
      <c r="P2505" s="37">
        <f t="shared" si="66"/>
        <v>2935</v>
      </c>
      <c r="R2505" s="43">
        <v>80</v>
      </c>
      <c r="BE2505" s="46">
        <v>234800</v>
      </c>
      <c r="BH2505" s="4">
        <v>50</v>
      </c>
      <c r="BI2505" s="49">
        <v>0</v>
      </c>
      <c r="BJ2505" s="4">
        <v>0.01</v>
      </c>
    </row>
    <row r="2506" spans="1:62" ht="15" x14ac:dyDescent="0.25">
      <c r="A2506" s="4">
        <v>2501</v>
      </c>
      <c r="F2506" s="51" t="s">
        <v>67</v>
      </c>
      <c r="G2506" s="36">
        <v>25025</v>
      </c>
      <c r="L2506" s="4">
        <v>7</v>
      </c>
      <c r="M2506" s="4">
        <v>1</v>
      </c>
      <c r="N2506" s="4">
        <v>30</v>
      </c>
      <c r="O2506" s="4" t="s">
        <v>68</v>
      </c>
      <c r="P2506" s="37">
        <f t="shared" si="66"/>
        <v>2930</v>
      </c>
      <c r="R2506" s="43">
        <v>80</v>
      </c>
      <c r="BE2506" s="46">
        <v>234400</v>
      </c>
      <c r="BH2506" s="4">
        <v>50</v>
      </c>
      <c r="BI2506" s="49">
        <v>0</v>
      </c>
      <c r="BJ2506" s="4">
        <v>0.01</v>
      </c>
    </row>
    <row r="2507" spans="1:62" ht="15" x14ac:dyDescent="0.25">
      <c r="A2507" s="4">
        <v>2502</v>
      </c>
      <c r="F2507" s="51" t="s">
        <v>67</v>
      </c>
      <c r="G2507" s="36">
        <v>34673</v>
      </c>
      <c r="L2507" s="4">
        <v>4</v>
      </c>
      <c r="M2507" s="4">
        <v>0</v>
      </c>
      <c r="N2507" s="4">
        <v>84</v>
      </c>
      <c r="O2507" s="4" t="s">
        <v>68</v>
      </c>
      <c r="P2507" s="37">
        <f t="shared" si="66"/>
        <v>1684</v>
      </c>
      <c r="R2507" s="43">
        <v>100</v>
      </c>
      <c r="BE2507" s="46">
        <v>168400</v>
      </c>
      <c r="BH2507" s="4">
        <v>50</v>
      </c>
      <c r="BI2507" s="49">
        <v>0</v>
      </c>
      <c r="BJ2507" s="4">
        <v>0.01</v>
      </c>
    </row>
    <row r="2508" spans="1:62" ht="15" x14ac:dyDescent="0.25">
      <c r="A2508" s="4">
        <v>2503</v>
      </c>
      <c r="F2508" s="51" t="s">
        <v>67</v>
      </c>
      <c r="G2508" s="36">
        <v>29047</v>
      </c>
      <c r="L2508" s="4">
        <v>0</v>
      </c>
      <c r="M2508" s="4">
        <v>3</v>
      </c>
      <c r="N2508" s="4">
        <v>12</v>
      </c>
      <c r="O2508" s="4" t="s">
        <v>68</v>
      </c>
      <c r="P2508" s="37">
        <f t="shared" si="66"/>
        <v>312</v>
      </c>
      <c r="R2508" s="43">
        <v>80</v>
      </c>
      <c r="BE2508" s="46">
        <v>24960</v>
      </c>
      <c r="BH2508" s="4">
        <v>50</v>
      </c>
      <c r="BI2508" s="49">
        <v>0</v>
      </c>
      <c r="BJ2508" s="4">
        <v>0.01</v>
      </c>
    </row>
    <row r="2509" spans="1:62" ht="15" x14ac:dyDescent="0.25">
      <c r="A2509" s="4">
        <v>2504</v>
      </c>
      <c r="F2509" s="51" t="s">
        <v>67</v>
      </c>
      <c r="G2509" s="36">
        <v>28159</v>
      </c>
      <c r="L2509" s="4">
        <v>0</v>
      </c>
      <c r="M2509" s="4">
        <v>2</v>
      </c>
      <c r="N2509" s="4">
        <v>50</v>
      </c>
      <c r="O2509" s="4" t="s">
        <v>68</v>
      </c>
      <c r="P2509" s="37">
        <f t="shared" si="66"/>
        <v>250</v>
      </c>
      <c r="R2509" s="43">
        <v>250</v>
      </c>
      <c r="BE2509" s="46">
        <v>62500</v>
      </c>
      <c r="BH2509" s="4">
        <v>50</v>
      </c>
      <c r="BI2509" s="49">
        <v>0</v>
      </c>
      <c r="BJ2509" s="4">
        <v>0.01</v>
      </c>
    </row>
    <row r="2510" spans="1:62" ht="15" x14ac:dyDescent="0.25">
      <c r="A2510" s="4">
        <v>2505</v>
      </c>
      <c r="F2510" s="51" t="s">
        <v>67</v>
      </c>
      <c r="G2510" s="36">
        <v>25075</v>
      </c>
      <c r="L2510" s="4">
        <v>6</v>
      </c>
      <c r="M2510" s="4">
        <v>2</v>
      </c>
      <c r="N2510" s="4">
        <v>96.1</v>
      </c>
      <c r="O2510" s="4" t="s">
        <v>68</v>
      </c>
      <c r="P2510" s="37">
        <f t="shared" si="66"/>
        <v>2696.1</v>
      </c>
      <c r="R2510" s="43">
        <v>80</v>
      </c>
      <c r="BE2510" s="46">
        <v>215688</v>
      </c>
      <c r="BH2510" s="4">
        <v>50</v>
      </c>
      <c r="BI2510" s="49">
        <v>0</v>
      </c>
      <c r="BJ2510" s="4">
        <v>0.01</v>
      </c>
    </row>
    <row r="2511" spans="1:62" ht="15" x14ac:dyDescent="0.25">
      <c r="A2511" s="4">
        <v>2506</v>
      </c>
      <c r="F2511" s="51" t="s">
        <v>67</v>
      </c>
      <c r="G2511" s="36">
        <v>28154</v>
      </c>
      <c r="L2511" s="4">
        <v>8</v>
      </c>
      <c r="M2511" s="4">
        <v>1</v>
      </c>
      <c r="N2511" s="4">
        <v>74</v>
      </c>
      <c r="O2511" s="4" t="s">
        <v>68</v>
      </c>
      <c r="P2511" s="37">
        <f t="shared" si="66"/>
        <v>3374</v>
      </c>
      <c r="R2511" s="43">
        <v>100</v>
      </c>
      <c r="BE2511" s="46">
        <v>337400</v>
      </c>
      <c r="BH2511" s="4">
        <v>50</v>
      </c>
      <c r="BI2511" s="49">
        <v>0</v>
      </c>
      <c r="BJ2511" s="4">
        <v>0.01</v>
      </c>
    </row>
    <row r="2512" spans="1:62" ht="15" x14ac:dyDescent="0.25">
      <c r="A2512" s="4">
        <v>2507</v>
      </c>
      <c r="F2512" s="51" t="s">
        <v>67</v>
      </c>
      <c r="G2512" s="36">
        <v>28163</v>
      </c>
      <c r="L2512" s="4">
        <v>2</v>
      </c>
      <c r="M2512" s="4">
        <v>1</v>
      </c>
      <c r="N2512" s="4">
        <v>71</v>
      </c>
      <c r="O2512" s="4" t="s">
        <v>68</v>
      </c>
      <c r="P2512" s="37">
        <f t="shared" si="66"/>
        <v>971</v>
      </c>
      <c r="R2512" s="43">
        <v>220</v>
      </c>
      <c r="BE2512" s="46">
        <v>213620</v>
      </c>
      <c r="BH2512" s="4">
        <v>50</v>
      </c>
      <c r="BI2512" s="49">
        <v>0</v>
      </c>
      <c r="BJ2512" s="4">
        <v>0.01</v>
      </c>
    </row>
    <row r="2513" spans="1:62" ht="15" x14ac:dyDescent="0.25">
      <c r="A2513" s="4">
        <v>2508</v>
      </c>
      <c r="F2513" s="51" t="s">
        <v>67</v>
      </c>
      <c r="G2513" s="36">
        <v>39612</v>
      </c>
      <c r="L2513" s="4">
        <v>6</v>
      </c>
      <c r="M2513" s="4">
        <v>2</v>
      </c>
      <c r="N2513" s="4">
        <v>26</v>
      </c>
      <c r="O2513" s="4" t="s">
        <v>68</v>
      </c>
      <c r="P2513" s="37">
        <f t="shared" si="66"/>
        <v>2626</v>
      </c>
      <c r="R2513" s="43">
        <v>80</v>
      </c>
      <c r="BE2513" s="46">
        <v>210080</v>
      </c>
      <c r="BH2513" s="4">
        <v>50</v>
      </c>
      <c r="BI2513" s="49">
        <v>0</v>
      </c>
      <c r="BJ2513" s="4">
        <v>0.01</v>
      </c>
    </row>
    <row r="2514" spans="1:62" ht="15" x14ac:dyDescent="0.25">
      <c r="A2514" s="4">
        <v>2509</v>
      </c>
      <c r="F2514" s="51" t="s">
        <v>67</v>
      </c>
      <c r="G2514" s="36">
        <v>39613</v>
      </c>
      <c r="L2514" s="4">
        <v>1</v>
      </c>
      <c r="M2514" s="4">
        <v>1</v>
      </c>
      <c r="N2514" s="4">
        <v>61</v>
      </c>
      <c r="O2514" s="4" t="s">
        <v>68</v>
      </c>
      <c r="P2514" s="37">
        <f t="shared" si="66"/>
        <v>561</v>
      </c>
      <c r="R2514" s="43">
        <v>80</v>
      </c>
      <c r="BE2514" s="46">
        <v>44880</v>
      </c>
      <c r="BH2514" s="4">
        <v>50</v>
      </c>
      <c r="BI2514" s="49">
        <v>0</v>
      </c>
      <c r="BJ2514" s="4">
        <v>0.01</v>
      </c>
    </row>
    <row r="2515" spans="1:62" ht="15" x14ac:dyDescent="0.25">
      <c r="A2515" s="4">
        <v>2510</v>
      </c>
      <c r="F2515" s="51" t="s">
        <v>67</v>
      </c>
      <c r="G2515" s="36">
        <v>49981</v>
      </c>
      <c r="L2515" s="4">
        <v>1</v>
      </c>
      <c r="M2515" s="4">
        <v>2</v>
      </c>
      <c r="N2515" s="4">
        <v>84.6</v>
      </c>
      <c r="O2515" s="4" t="s">
        <v>68</v>
      </c>
      <c r="P2515" s="37">
        <f t="shared" si="66"/>
        <v>684.6</v>
      </c>
      <c r="R2515" s="43">
        <v>80</v>
      </c>
      <c r="BE2515" s="46">
        <v>54768</v>
      </c>
      <c r="BH2515" s="4">
        <v>50</v>
      </c>
      <c r="BI2515" s="49">
        <v>0</v>
      </c>
      <c r="BJ2515" s="4">
        <v>0.01</v>
      </c>
    </row>
    <row r="2516" spans="1:62" ht="15" x14ac:dyDescent="0.25">
      <c r="A2516" s="4">
        <v>2511</v>
      </c>
      <c r="F2516" s="51" t="s">
        <v>67</v>
      </c>
      <c r="G2516" s="36">
        <v>21614</v>
      </c>
      <c r="L2516" s="4">
        <v>6</v>
      </c>
      <c r="M2516" s="4">
        <v>3</v>
      </c>
      <c r="N2516" s="4">
        <v>0</v>
      </c>
      <c r="O2516" s="4" t="s">
        <v>68</v>
      </c>
      <c r="P2516" s="37">
        <f t="shared" si="66"/>
        <v>2700</v>
      </c>
      <c r="R2516" s="43">
        <v>160</v>
      </c>
      <c r="BE2516" s="46">
        <v>432000</v>
      </c>
      <c r="BH2516" s="4">
        <v>50</v>
      </c>
      <c r="BI2516" s="49">
        <v>0</v>
      </c>
      <c r="BJ2516" s="4">
        <v>0.01</v>
      </c>
    </row>
    <row r="2517" spans="1:62" ht="15" x14ac:dyDescent="0.25">
      <c r="A2517" s="4">
        <v>2512</v>
      </c>
      <c r="F2517" s="51" t="s">
        <v>67</v>
      </c>
      <c r="G2517" s="36">
        <v>25058</v>
      </c>
      <c r="L2517" s="4">
        <v>13</v>
      </c>
      <c r="M2517" s="4">
        <v>3</v>
      </c>
      <c r="N2517" s="4">
        <v>60</v>
      </c>
      <c r="O2517" s="4" t="s">
        <v>68</v>
      </c>
      <c r="P2517" s="37">
        <f t="shared" si="66"/>
        <v>5560</v>
      </c>
      <c r="R2517" s="43">
        <v>110</v>
      </c>
      <c r="BE2517" s="46">
        <v>611600</v>
      </c>
      <c r="BH2517" s="4">
        <v>50</v>
      </c>
      <c r="BI2517" s="49">
        <v>0</v>
      </c>
      <c r="BJ2517" s="4">
        <v>0.01</v>
      </c>
    </row>
    <row r="2518" spans="1:62" ht="15" x14ac:dyDescent="0.25">
      <c r="A2518" s="4">
        <v>2513</v>
      </c>
      <c r="F2518" s="51" t="s">
        <v>67</v>
      </c>
      <c r="G2518" s="36">
        <v>30504</v>
      </c>
      <c r="L2518" s="4">
        <v>1</v>
      </c>
      <c r="M2518" s="4">
        <v>2</v>
      </c>
      <c r="N2518" s="4">
        <v>13.4</v>
      </c>
      <c r="O2518" s="4" t="s">
        <v>68</v>
      </c>
      <c r="P2518" s="37">
        <f t="shared" si="66"/>
        <v>613.4</v>
      </c>
      <c r="R2518" s="43">
        <v>250</v>
      </c>
      <c r="BE2518" s="46">
        <v>153350</v>
      </c>
      <c r="BH2518" s="4">
        <v>50</v>
      </c>
      <c r="BI2518" s="49">
        <v>0</v>
      </c>
      <c r="BJ2518" s="4">
        <v>0.01</v>
      </c>
    </row>
    <row r="2519" spans="1:62" ht="15" x14ac:dyDescent="0.25">
      <c r="A2519" s="4">
        <v>2514</v>
      </c>
      <c r="F2519" s="51" t="s">
        <v>67</v>
      </c>
      <c r="G2519" s="36">
        <v>47238</v>
      </c>
      <c r="L2519" s="4">
        <v>4</v>
      </c>
      <c r="M2519" s="4">
        <v>0</v>
      </c>
      <c r="N2519" s="4">
        <v>82.8</v>
      </c>
      <c r="O2519" s="4" t="s">
        <v>68</v>
      </c>
      <c r="P2519" s="37">
        <f t="shared" si="66"/>
        <v>1682.8</v>
      </c>
      <c r="R2519" s="43">
        <v>80</v>
      </c>
      <c r="BE2519" s="46">
        <v>134624</v>
      </c>
      <c r="BH2519" s="4">
        <v>50</v>
      </c>
      <c r="BI2519" s="49">
        <v>0</v>
      </c>
      <c r="BJ2519" s="4">
        <v>0.01</v>
      </c>
    </row>
    <row r="2520" spans="1:62" ht="15" x14ac:dyDescent="0.25">
      <c r="A2520" s="4">
        <v>2515</v>
      </c>
      <c r="F2520" s="51" t="s">
        <v>67</v>
      </c>
      <c r="G2520" s="36">
        <v>29359</v>
      </c>
      <c r="L2520" s="4">
        <v>7</v>
      </c>
      <c r="M2520" s="4">
        <v>2</v>
      </c>
      <c r="N2520" s="4">
        <v>35</v>
      </c>
      <c r="O2520" s="4" t="s">
        <v>68</v>
      </c>
      <c r="P2520" s="37">
        <f t="shared" si="66"/>
        <v>3035</v>
      </c>
      <c r="R2520" s="43">
        <v>80</v>
      </c>
      <c r="BE2520" s="46">
        <v>242800</v>
      </c>
      <c r="BH2520" s="4">
        <v>50</v>
      </c>
      <c r="BI2520" s="49">
        <v>0</v>
      </c>
      <c r="BJ2520" s="4">
        <v>0.01</v>
      </c>
    </row>
    <row r="2521" spans="1:62" ht="15" x14ac:dyDescent="0.25">
      <c r="A2521" s="4">
        <v>2516</v>
      </c>
      <c r="F2521" s="51" t="s">
        <v>67</v>
      </c>
      <c r="G2521" s="36">
        <v>21540</v>
      </c>
      <c r="L2521" s="4">
        <v>4</v>
      </c>
      <c r="M2521" s="4">
        <v>0</v>
      </c>
      <c r="N2521" s="4">
        <v>26.5</v>
      </c>
      <c r="O2521" s="4" t="s">
        <v>68</v>
      </c>
      <c r="P2521" s="37">
        <f t="shared" si="66"/>
        <v>1626.5</v>
      </c>
      <c r="R2521" s="43">
        <v>130</v>
      </c>
      <c r="BE2521" s="46">
        <v>211445</v>
      </c>
      <c r="BH2521" s="4">
        <v>50</v>
      </c>
      <c r="BI2521" s="49">
        <v>0</v>
      </c>
      <c r="BJ2521" s="4">
        <v>0.01</v>
      </c>
    </row>
    <row r="2522" spans="1:62" ht="15" x14ac:dyDescent="0.25">
      <c r="A2522" s="4">
        <v>2517</v>
      </c>
      <c r="F2522" s="51" t="s">
        <v>67</v>
      </c>
      <c r="G2522" s="36">
        <v>32093</v>
      </c>
      <c r="L2522" s="4">
        <v>9</v>
      </c>
      <c r="M2522" s="4">
        <v>1</v>
      </c>
      <c r="N2522" s="4">
        <v>0</v>
      </c>
      <c r="O2522" s="4" t="s">
        <v>68</v>
      </c>
      <c r="P2522" s="37">
        <f t="shared" si="66"/>
        <v>3700</v>
      </c>
      <c r="R2522" s="43">
        <v>140</v>
      </c>
      <c r="BE2522" s="46">
        <v>518000</v>
      </c>
      <c r="BH2522" s="4">
        <v>50</v>
      </c>
      <c r="BI2522" s="49">
        <v>0</v>
      </c>
      <c r="BJ2522" s="4">
        <v>0.01</v>
      </c>
    </row>
    <row r="2523" spans="1:62" ht="15" x14ac:dyDescent="0.25">
      <c r="A2523" s="4">
        <v>2518</v>
      </c>
      <c r="F2523" s="51" t="s">
        <v>67</v>
      </c>
      <c r="G2523" s="36">
        <v>21629</v>
      </c>
      <c r="L2523" s="4">
        <v>3</v>
      </c>
      <c r="M2523" s="4">
        <v>0</v>
      </c>
      <c r="N2523" s="4">
        <v>50</v>
      </c>
      <c r="O2523" s="4" t="s">
        <v>68</v>
      </c>
      <c r="P2523" s="37">
        <f t="shared" si="66"/>
        <v>1250</v>
      </c>
      <c r="R2523" s="43">
        <v>80</v>
      </c>
      <c r="BE2523" s="46">
        <v>100000</v>
      </c>
      <c r="BH2523" s="4">
        <v>50</v>
      </c>
      <c r="BI2523" s="49">
        <v>0</v>
      </c>
      <c r="BJ2523" s="4">
        <v>0.01</v>
      </c>
    </row>
    <row r="2524" spans="1:62" ht="15" x14ac:dyDescent="0.25">
      <c r="A2524" s="4">
        <v>2519</v>
      </c>
      <c r="F2524" s="51" t="s">
        <v>67</v>
      </c>
      <c r="G2524" s="36">
        <v>24934</v>
      </c>
      <c r="L2524" s="4">
        <v>1</v>
      </c>
      <c r="M2524" s="4">
        <v>0</v>
      </c>
      <c r="N2524" s="4">
        <v>80</v>
      </c>
      <c r="O2524" s="4" t="s">
        <v>68</v>
      </c>
      <c r="P2524" s="37">
        <f t="shared" si="66"/>
        <v>480</v>
      </c>
      <c r="R2524" s="43">
        <v>200</v>
      </c>
      <c r="BE2524" s="46">
        <v>96000</v>
      </c>
      <c r="BH2524" s="4">
        <v>50</v>
      </c>
      <c r="BI2524" s="49">
        <v>0</v>
      </c>
      <c r="BJ2524" s="4">
        <v>0.01</v>
      </c>
    </row>
    <row r="2525" spans="1:62" ht="15" x14ac:dyDescent="0.25">
      <c r="A2525" s="4">
        <v>2520</v>
      </c>
      <c r="F2525" s="51" t="s">
        <v>67</v>
      </c>
      <c r="G2525" s="36">
        <v>28216</v>
      </c>
      <c r="L2525" s="4">
        <v>1</v>
      </c>
      <c r="M2525" s="4">
        <v>3</v>
      </c>
      <c r="N2525" s="4">
        <v>66</v>
      </c>
      <c r="O2525" s="4" t="s">
        <v>68</v>
      </c>
      <c r="P2525" s="37">
        <f t="shared" si="66"/>
        <v>766</v>
      </c>
      <c r="R2525" s="43">
        <v>150</v>
      </c>
      <c r="BE2525" s="46">
        <v>114900</v>
      </c>
      <c r="BH2525" s="4">
        <v>50</v>
      </c>
      <c r="BI2525" s="49">
        <v>0</v>
      </c>
      <c r="BJ2525" s="4">
        <v>0.01</v>
      </c>
    </row>
    <row r="2526" spans="1:62" ht="15" x14ac:dyDescent="0.25">
      <c r="A2526" s="4">
        <v>2521</v>
      </c>
      <c r="F2526" s="51" t="s">
        <v>67</v>
      </c>
      <c r="G2526" s="36">
        <v>28732</v>
      </c>
      <c r="L2526" s="4">
        <v>4</v>
      </c>
      <c r="M2526" s="4">
        <v>3</v>
      </c>
      <c r="N2526" s="4">
        <v>73</v>
      </c>
      <c r="O2526" s="4" t="s">
        <v>68</v>
      </c>
      <c r="P2526" s="37">
        <f t="shared" si="66"/>
        <v>1973</v>
      </c>
      <c r="R2526" s="43">
        <v>80</v>
      </c>
      <c r="BE2526" s="46">
        <v>157840</v>
      </c>
      <c r="BH2526" s="4">
        <v>50</v>
      </c>
      <c r="BI2526" s="49">
        <v>0</v>
      </c>
      <c r="BJ2526" s="4">
        <v>0.01</v>
      </c>
    </row>
    <row r="2527" spans="1:62" ht="15" x14ac:dyDescent="0.25">
      <c r="A2527" s="4">
        <v>2522</v>
      </c>
      <c r="F2527" s="51" t="s">
        <v>67</v>
      </c>
      <c r="G2527" s="36">
        <v>29490</v>
      </c>
      <c r="L2527" s="4">
        <v>0</v>
      </c>
      <c r="M2527" s="4">
        <v>3</v>
      </c>
      <c r="N2527" s="4">
        <v>59.3</v>
      </c>
      <c r="O2527" s="4" t="s">
        <v>68</v>
      </c>
      <c r="P2527" s="37">
        <f t="shared" si="66"/>
        <v>359.3</v>
      </c>
      <c r="R2527" s="43">
        <v>310</v>
      </c>
      <c r="BE2527" s="46">
        <v>111383</v>
      </c>
      <c r="BH2527" s="4">
        <v>50</v>
      </c>
      <c r="BI2527" s="49">
        <v>0</v>
      </c>
      <c r="BJ2527" s="4">
        <v>0.01</v>
      </c>
    </row>
    <row r="2528" spans="1:62" ht="15" x14ac:dyDescent="0.25">
      <c r="A2528" s="4">
        <v>2523</v>
      </c>
      <c r="F2528" s="51" t="s">
        <v>67</v>
      </c>
      <c r="G2528" s="36">
        <v>26683</v>
      </c>
      <c r="L2528" s="4">
        <v>6</v>
      </c>
      <c r="M2528" s="4">
        <v>1</v>
      </c>
      <c r="N2528" s="4">
        <v>90</v>
      </c>
      <c r="O2528" s="4" t="s">
        <v>68</v>
      </c>
      <c r="P2528" s="37">
        <f t="shared" si="66"/>
        <v>2590</v>
      </c>
      <c r="R2528" s="43">
        <v>180</v>
      </c>
      <c r="BE2528" s="46">
        <v>466200</v>
      </c>
      <c r="BH2528" s="4">
        <v>50</v>
      </c>
      <c r="BI2528" s="49">
        <v>0</v>
      </c>
      <c r="BJ2528" s="4">
        <v>0.01</v>
      </c>
    </row>
    <row r="2529" spans="1:62" ht="15" x14ac:dyDescent="0.25">
      <c r="A2529" s="4">
        <v>2524</v>
      </c>
      <c r="F2529" s="51" t="s">
        <v>67</v>
      </c>
      <c r="G2529" s="36">
        <v>17552</v>
      </c>
      <c r="L2529" s="4">
        <v>12</v>
      </c>
      <c r="M2529" s="4">
        <v>2</v>
      </c>
      <c r="N2529" s="4">
        <v>59</v>
      </c>
      <c r="O2529" s="4" t="s">
        <v>68</v>
      </c>
      <c r="P2529" s="37">
        <f t="shared" si="66"/>
        <v>5059</v>
      </c>
      <c r="R2529" s="43">
        <v>130</v>
      </c>
      <c r="BE2529" s="46">
        <v>657670</v>
      </c>
      <c r="BH2529" s="4">
        <v>50</v>
      </c>
      <c r="BI2529" s="49">
        <v>0</v>
      </c>
      <c r="BJ2529" s="4">
        <v>0.01</v>
      </c>
    </row>
    <row r="2530" spans="1:62" ht="15" x14ac:dyDescent="0.25">
      <c r="A2530" s="4">
        <v>2525</v>
      </c>
      <c r="F2530" s="51" t="s">
        <v>67</v>
      </c>
      <c r="G2530" s="36">
        <v>42578</v>
      </c>
      <c r="L2530" s="4">
        <v>1</v>
      </c>
      <c r="M2530" s="4">
        <v>3</v>
      </c>
      <c r="N2530" s="4">
        <v>17.399999999999999</v>
      </c>
      <c r="O2530" s="4" t="s">
        <v>68</v>
      </c>
      <c r="P2530" s="37">
        <f t="shared" si="66"/>
        <v>717.4</v>
      </c>
      <c r="R2530" s="43">
        <v>200</v>
      </c>
      <c r="BE2530" s="46">
        <v>143480</v>
      </c>
      <c r="BH2530" s="4">
        <v>50</v>
      </c>
      <c r="BI2530" s="49">
        <v>0</v>
      </c>
      <c r="BJ2530" s="4">
        <v>0.01</v>
      </c>
    </row>
    <row r="2531" spans="1:62" ht="15" x14ac:dyDescent="0.25">
      <c r="A2531" s="4">
        <v>2526</v>
      </c>
      <c r="F2531" s="51" t="s">
        <v>67</v>
      </c>
      <c r="G2531" s="36">
        <v>44632</v>
      </c>
      <c r="L2531" s="4">
        <v>1</v>
      </c>
      <c r="M2531" s="4">
        <v>1</v>
      </c>
      <c r="N2531" s="4">
        <v>13.5</v>
      </c>
      <c r="O2531" s="4" t="s">
        <v>68</v>
      </c>
      <c r="P2531" s="37">
        <f t="shared" si="66"/>
        <v>513.5</v>
      </c>
      <c r="R2531" s="43">
        <v>100</v>
      </c>
      <c r="BE2531" s="46">
        <v>51350</v>
      </c>
      <c r="BH2531" s="4">
        <v>50</v>
      </c>
      <c r="BI2531" s="49">
        <v>0</v>
      </c>
      <c r="BJ2531" s="4">
        <v>0.01</v>
      </c>
    </row>
    <row r="2532" spans="1:62" ht="15" x14ac:dyDescent="0.25">
      <c r="A2532" s="4">
        <v>2527</v>
      </c>
      <c r="F2532" s="51" t="s">
        <v>67</v>
      </c>
      <c r="G2532" s="36">
        <v>29429</v>
      </c>
      <c r="L2532" s="4">
        <v>5</v>
      </c>
      <c r="M2532" s="4">
        <v>2</v>
      </c>
      <c r="N2532" s="4">
        <v>89</v>
      </c>
      <c r="O2532" s="4" t="s">
        <v>68</v>
      </c>
      <c r="P2532" s="37">
        <f t="shared" si="66"/>
        <v>2289</v>
      </c>
      <c r="R2532" s="43">
        <v>190</v>
      </c>
      <c r="BE2532" s="46">
        <v>434910</v>
      </c>
      <c r="BH2532" s="4">
        <v>50</v>
      </c>
      <c r="BI2532" s="49">
        <v>0</v>
      </c>
      <c r="BJ2532" s="4">
        <v>0.01</v>
      </c>
    </row>
    <row r="2533" spans="1:62" ht="15" x14ac:dyDescent="0.25">
      <c r="A2533" s="4">
        <v>2528</v>
      </c>
      <c r="F2533" s="51" t="s">
        <v>67</v>
      </c>
      <c r="G2533" s="36">
        <v>24972</v>
      </c>
      <c r="L2533" s="4">
        <v>1</v>
      </c>
      <c r="M2533" s="4">
        <v>3</v>
      </c>
      <c r="N2533" s="4">
        <v>25</v>
      </c>
      <c r="O2533" s="4" t="s">
        <v>68</v>
      </c>
      <c r="P2533" s="37">
        <f t="shared" si="66"/>
        <v>725</v>
      </c>
      <c r="R2533" s="43">
        <v>80</v>
      </c>
      <c r="BE2533" s="46">
        <v>58000</v>
      </c>
      <c r="BH2533" s="4">
        <v>50</v>
      </c>
      <c r="BI2533" s="49">
        <v>0</v>
      </c>
      <c r="BJ2533" s="4">
        <v>0.01</v>
      </c>
    </row>
    <row r="2534" spans="1:62" ht="15" x14ac:dyDescent="0.25">
      <c r="A2534" s="4">
        <v>2529</v>
      </c>
      <c r="F2534" s="51" t="s">
        <v>67</v>
      </c>
      <c r="G2534" s="36">
        <v>24933</v>
      </c>
      <c r="L2534" s="4">
        <v>0</v>
      </c>
      <c r="M2534" s="4">
        <v>2</v>
      </c>
      <c r="N2534" s="4">
        <v>0</v>
      </c>
      <c r="O2534" s="4" t="s">
        <v>68</v>
      </c>
      <c r="P2534" s="37">
        <f t="shared" si="66"/>
        <v>200</v>
      </c>
      <c r="R2534" s="43">
        <v>180</v>
      </c>
      <c r="BE2534" s="46">
        <v>36000</v>
      </c>
      <c r="BH2534" s="4">
        <v>50</v>
      </c>
      <c r="BI2534" s="49">
        <v>0</v>
      </c>
      <c r="BJ2534" s="4">
        <v>0.01</v>
      </c>
    </row>
    <row r="2535" spans="1:62" ht="15" x14ac:dyDescent="0.25">
      <c r="A2535" s="4">
        <v>2530</v>
      </c>
      <c r="F2535" s="51" t="s">
        <v>67</v>
      </c>
      <c r="G2535" s="36">
        <v>34995</v>
      </c>
      <c r="L2535" s="4">
        <v>0</v>
      </c>
      <c r="M2535" s="4">
        <v>0</v>
      </c>
      <c r="N2535" s="4">
        <v>58</v>
      </c>
      <c r="O2535" s="4" t="s">
        <v>68</v>
      </c>
      <c r="P2535" s="37">
        <f t="shared" si="66"/>
        <v>58</v>
      </c>
      <c r="R2535" s="43">
        <v>250</v>
      </c>
      <c r="BE2535" s="46">
        <v>14500</v>
      </c>
      <c r="BH2535" s="4">
        <v>50</v>
      </c>
      <c r="BI2535" s="49">
        <v>0</v>
      </c>
      <c r="BJ2535" s="4">
        <v>0.01</v>
      </c>
    </row>
    <row r="2536" spans="1:62" ht="15" x14ac:dyDescent="0.25">
      <c r="A2536" s="4">
        <v>2531</v>
      </c>
      <c r="F2536" s="51" t="s">
        <v>67</v>
      </c>
      <c r="G2536" s="36">
        <v>30593</v>
      </c>
      <c r="L2536" s="4">
        <v>16</v>
      </c>
      <c r="M2536" s="4">
        <v>1</v>
      </c>
      <c r="N2536" s="4">
        <v>65</v>
      </c>
      <c r="O2536" s="4" t="s">
        <v>68</v>
      </c>
      <c r="P2536" s="37">
        <f t="shared" si="66"/>
        <v>6565</v>
      </c>
      <c r="R2536" s="43">
        <v>100</v>
      </c>
      <c r="BE2536" s="46">
        <v>656500</v>
      </c>
      <c r="BH2536" s="4">
        <v>50</v>
      </c>
      <c r="BI2536" s="49">
        <v>0</v>
      </c>
      <c r="BJ2536" s="4">
        <v>0.01</v>
      </c>
    </row>
    <row r="2537" spans="1:62" ht="15" x14ac:dyDescent="0.25">
      <c r="A2537" s="4">
        <v>2532</v>
      </c>
      <c r="F2537" s="51" t="s">
        <v>67</v>
      </c>
      <c r="G2537" s="36">
        <v>24111</v>
      </c>
      <c r="L2537" s="4">
        <v>19</v>
      </c>
      <c r="M2537" s="4">
        <v>0</v>
      </c>
      <c r="N2537" s="4">
        <v>17</v>
      </c>
      <c r="O2537" s="4" t="s">
        <v>68</v>
      </c>
      <c r="P2537" s="37">
        <f t="shared" si="66"/>
        <v>7617</v>
      </c>
      <c r="R2537" s="43">
        <v>100</v>
      </c>
      <c r="BE2537" s="46">
        <v>761700</v>
      </c>
      <c r="BH2537" s="4">
        <v>50</v>
      </c>
      <c r="BI2537" s="49">
        <v>0</v>
      </c>
      <c r="BJ2537" s="4">
        <v>0.01</v>
      </c>
    </row>
    <row r="2538" spans="1:62" ht="15" x14ac:dyDescent="0.25">
      <c r="A2538" s="4">
        <v>2533</v>
      </c>
      <c r="F2538" s="51" t="s">
        <v>67</v>
      </c>
      <c r="G2538" s="36">
        <v>26312</v>
      </c>
      <c r="L2538" s="4">
        <v>2</v>
      </c>
      <c r="M2538" s="4">
        <v>3</v>
      </c>
      <c r="N2538" s="4">
        <v>15</v>
      </c>
      <c r="O2538" s="4" t="s">
        <v>68</v>
      </c>
      <c r="P2538" s="37">
        <f t="shared" si="66"/>
        <v>1115</v>
      </c>
      <c r="R2538" s="43">
        <v>180</v>
      </c>
      <c r="BE2538" s="46">
        <v>200700</v>
      </c>
      <c r="BH2538" s="4">
        <v>50</v>
      </c>
      <c r="BI2538" s="49">
        <v>0</v>
      </c>
      <c r="BJ2538" s="4">
        <v>0.01</v>
      </c>
    </row>
    <row r="2539" spans="1:62" ht="15" x14ac:dyDescent="0.25">
      <c r="A2539" s="4">
        <v>2534</v>
      </c>
      <c r="F2539" s="51" t="s">
        <v>67</v>
      </c>
      <c r="G2539" s="36">
        <v>29449</v>
      </c>
      <c r="L2539" s="4">
        <v>19</v>
      </c>
      <c r="M2539" s="4">
        <v>0</v>
      </c>
      <c r="N2539" s="4">
        <v>70</v>
      </c>
      <c r="O2539" s="4" t="s">
        <v>68</v>
      </c>
      <c r="P2539" s="37">
        <f t="shared" si="66"/>
        <v>7670</v>
      </c>
      <c r="R2539" s="43">
        <v>100</v>
      </c>
      <c r="BE2539" s="46">
        <v>767000</v>
      </c>
      <c r="BH2539" s="4">
        <v>50</v>
      </c>
      <c r="BI2539" s="49">
        <v>0</v>
      </c>
      <c r="BJ2539" s="4">
        <v>0.01</v>
      </c>
    </row>
    <row r="2540" spans="1:62" ht="15" x14ac:dyDescent="0.25">
      <c r="A2540" s="4">
        <v>2535</v>
      </c>
      <c r="F2540" s="51" t="s">
        <v>67</v>
      </c>
      <c r="G2540" s="36">
        <v>30618</v>
      </c>
      <c r="L2540" s="4">
        <v>15</v>
      </c>
      <c r="M2540" s="4">
        <v>3</v>
      </c>
      <c r="N2540" s="4">
        <v>77.599999999999994</v>
      </c>
      <c r="O2540" s="4" t="s">
        <v>68</v>
      </c>
      <c r="P2540" s="37">
        <f t="shared" si="66"/>
        <v>6377.6</v>
      </c>
      <c r="R2540" s="43">
        <v>100</v>
      </c>
      <c r="BE2540" s="46">
        <v>637760</v>
      </c>
      <c r="BH2540" s="4">
        <v>50</v>
      </c>
      <c r="BI2540" s="49">
        <v>0</v>
      </c>
      <c r="BJ2540" s="4">
        <v>0.01</v>
      </c>
    </row>
    <row r="2541" spans="1:62" ht="15" x14ac:dyDescent="0.25">
      <c r="A2541" s="4">
        <v>2536</v>
      </c>
      <c r="F2541" s="51" t="s">
        <v>67</v>
      </c>
      <c r="G2541" s="36">
        <v>38222</v>
      </c>
      <c r="L2541" s="4">
        <v>3</v>
      </c>
      <c r="M2541" s="4">
        <v>0</v>
      </c>
      <c r="N2541" s="4">
        <v>19.8</v>
      </c>
      <c r="O2541" s="4" t="s">
        <v>68</v>
      </c>
      <c r="P2541" s="37">
        <f t="shared" si="66"/>
        <v>1219.8</v>
      </c>
      <c r="R2541" s="43">
        <v>80</v>
      </c>
      <c r="BE2541" s="46">
        <v>97584</v>
      </c>
      <c r="BH2541" s="4">
        <v>50</v>
      </c>
      <c r="BI2541" s="49">
        <v>0</v>
      </c>
      <c r="BJ2541" s="4">
        <v>0.01</v>
      </c>
    </row>
    <row r="2542" spans="1:62" ht="15" x14ac:dyDescent="0.25">
      <c r="A2542" s="4">
        <v>2537</v>
      </c>
      <c r="F2542" s="51" t="s">
        <v>67</v>
      </c>
      <c r="G2542" s="36">
        <v>41463</v>
      </c>
      <c r="L2542" s="4">
        <v>7</v>
      </c>
      <c r="M2542" s="4">
        <v>3</v>
      </c>
      <c r="N2542" s="4">
        <v>65.400000000000006</v>
      </c>
      <c r="O2542" s="4" t="s">
        <v>68</v>
      </c>
      <c r="P2542" s="37">
        <f t="shared" si="66"/>
        <v>3165.4</v>
      </c>
      <c r="R2542" s="43">
        <v>130</v>
      </c>
      <c r="BE2542" s="46">
        <v>411502</v>
      </c>
      <c r="BH2542" s="4">
        <v>50</v>
      </c>
      <c r="BI2542" s="49">
        <v>0</v>
      </c>
      <c r="BJ2542" s="4">
        <v>0.01</v>
      </c>
    </row>
    <row r="2543" spans="1:62" ht="15" x14ac:dyDescent="0.25">
      <c r="A2543" s="4">
        <v>2538</v>
      </c>
      <c r="F2543" s="51" t="s">
        <v>67</v>
      </c>
      <c r="G2543" s="36">
        <v>33986</v>
      </c>
      <c r="L2543" s="4">
        <v>2</v>
      </c>
      <c r="M2543" s="4">
        <v>3</v>
      </c>
      <c r="N2543" s="4">
        <v>74.400000000000006</v>
      </c>
      <c r="O2543" s="4" t="s">
        <v>68</v>
      </c>
      <c r="P2543" s="37">
        <f t="shared" si="66"/>
        <v>1174.4000000000001</v>
      </c>
      <c r="R2543" s="43">
        <v>130</v>
      </c>
      <c r="BE2543" s="46">
        <v>152672</v>
      </c>
      <c r="BH2543" s="4">
        <v>50</v>
      </c>
      <c r="BI2543" s="49">
        <v>0</v>
      </c>
      <c r="BJ2543" s="4">
        <v>0.01</v>
      </c>
    </row>
    <row r="2544" spans="1:62" ht="15" x14ac:dyDescent="0.25">
      <c r="A2544" s="4">
        <v>2539</v>
      </c>
      <c r="F2544" s="51" t="s">
        <v>67</v>
      </c>
      <c r="G2544" s="36">
        <v>53819</v>
      </c>
      <c r="L2544" s="4">
        <v>0</v>
      </c>
      <c r="M2544" s="4">
        <v>0</v>
      </c>
      <c r="N2544" s="4">
        <v>23.3</v>
      </c>
      <c r="O2544" s="4" t="s">
        <v>68</v>
      </c>
      <c r="P2544" s="37">
        <f t="shared" si="66"/>
        <v>23.3</v>
      </c>
      <c r="R2544" s="43">
        <v>130</v>
      </c>
      <c r="BE2544" s="46">
        <v>3029</v>
      </c>
      <c r="BH2544" s="4">
        <v>50</v>
      </c>
      <c r="BI2544" s="49">
        <v>0</v>
      </c>
      <c r="BJ2544" s="4">
        <v>0.01</v>
      </c>
    </row>
    <row r="2545" spans="1:62" ht="15" x14ac:dyDescent="0.25">
      <c r="A2545" s="4">
        <v>2540</v>
      </c>
      <c r="F2545" s="51" t="s">
        <v>67</v>
      </c>
      <c r="G2545" s="36">
        <v>57327</v>
      </c>
      <c r="L2545" s="4">
        <v>10</v>
      </c>
      <c r="M2545" s="4">
        <v>3</v>
      </c>
      <c r="N2545" s="4">
        <v>11.6</v>
      </c>
      <c r="O2545" s="4" t="s">
        <v>68</v>
      </c>
      <c r="P2545" s="37">
        <f t="shared" si="66"/>
        <v>4311.6000000000004</v>
      </c>
      <c r="R2545" s="43">
        <v>100</v>
      </c>
      <c r="BE2545" s="46">
        <v>431160.00000000006</v>
      </c>
      <c r="BH2545" s="4">
        <v>50</v>
      </c>
      <c r="BI2545" s="49">
        <v>0</v>
      </c>
      <c r="BJ2545" s="4">
        <v>0.01</v>
      </c>
    </row>
    <row r="2546" spans="1:62" ht="15" x14ac:dyDescent="0.25">
      <c r="A2546" s="4">
        <v>2541</v>
      </c>
      <c r="F2546" s="51" t="s">
        <v>67</v>
      </c>
      <c r="G2546" s="36">
        <v>32524</v>
      </c>
      <c r="L2546" s="4">
        <v>2</v>
      </c>
      <c r="M2546" s="4">
        <v>2</v>
      </c>
      <c r="N2546" s="4">
        <v>89.8</v>
      </c>
      <c r="O2546" s="4" t="s">
        <v>68</v>
      </c>
      <c r="P2546" s="37">
        <f t="shared" si="66"/>
        <v>1089.8</v>
      </c>
      <c r="R2546" s="43">
        <v>220</v>
      </c>
      <c r="BE2546" s="46">
        <v>239756</v>
      </c>
      <c r="BH2546" s="4">
        <v>50</v>
      </c>
      <c r="BI2546" s="49">
        <v>0</v>
      </c>
      <c r="BJ2546" s="4">
        <v>0.01</v>
      </c>
    </row>
    <row r="2547" spans="1:62" ht="15" x14ac:dyDescent="0.25">
      <c r="A2547" s="4">
        <v>2542</v>
      </c>
      <c r="F2547" s="51" t="s">
        <v>67</v>
      </c>
      <c r="G2547" s="36">
        <v>43875</v>
      </c>
      <c r="L2547" s="4">
        <v>1</v>
      </c>
      <c r="M2547" s="4">
        <v>1</v>
      </c>
      <c r="N2547" s="4">
        <v>74.2</v>
      </c>
      <c r="O2547" s="4" t="s">
        <v>68</v>
      </c>
      <c r="P2547" s="37">
        <f t="shared" si="66"/>
        <v>574.20000000000005</v>
      </c>
      <c r="R2547" s="43">
        <v>220</v>
      </c>
      <c r="BE2547" s="46">
        <v>126324.00000000001</v>
      </c>
      <c r="BH2547" s="4">
        <v>50</v>
      </c>
      <c r="BI2547" s="49">
        <v>0</v>
      </c>
      <c r="BJ2547" s="4">
        <v>0.01</v>
      </c>
    </row>
    <row r="2548" spans="1:62" ht="15" x14ac:dyDescent="0.25">
      <c r="A2548" s="4">
        <v>2543</v>
      </c>
      <c r="F2548" s="51" t="s">
        <v>67</v>
      </c>
      <c r="G2548" s="36">
        <v>17604</v>
      </c>
      <c r="L2548" s="4">
        <v>0</v>
      </c>
      <c r="M2548" s="4">
        <v>2</v>
      </c>
      <c r="N2548" s="4">
        <v>0</v>
      </c>
      <c r="O2548" s="4" t="s">
        <v>68</v>
      </c>
      <c r="P2548" s="37">
        <f t="shared" si="66"/>
        <v>200</v>
      </c>
      <c r="R2548" s="43">
        <v>200</v>
      </c>
      <c r="BE2548" s="46">
        <v>40000</v>
      </c>
      <c r="BH2548" s="4">
        <v>50</v>
      </c>
      <c r="BI2548" s="49">
        <v>0</v>
      </c>
      <c r="BJ2548" s="4">
        <v>0.01</v>
      </c>
    </row>
    <row r="2549" spans="1:62" ht="15" x14ac:dyDescent="0.25">
      <c r="A2549" s="4">
        <v>2544</v>
      </c>
      <c r="F2549" s="51" t="s">
        <v>67</v>
      </c>
      <c r="G2549" s="36">
        <v>52903</v>
      </c>
      <c r="L2549" s="4">
        <v>0</v>
      </c>
      <c r="M2549" s="4">
        <v>0</v>
      </c>
      <c r="N2549" s="4">
        <v>90.9</v>
      </c>
      <c r="O2549" s="4" t="s">
        <v>68</v>
      </c>
      <c r="P2549" s="37">
        <f t="shared" si="66"/>
        <v>90.9</v>
      </c>
      <c r="R2549" s="43">
        <v>80</v>
      </c>
      <c r="BE2549" s="46">
        <v>7272</v>
      </c>
      <c r="BH2549" s="4">
        <v>50</v>
      </c>
      <c r="BI2549" s="49">
        <v>0</v>
      </c>
      <c r="BJ2549" s="4">
        <v>0.01</v>
      </c>
    </row>
    <row r="2550" spans="1:62" ht="15" x14ac:dyDescent="0.25">
      <c r="A2550" s="4">
        <v>2545</v>
      </c>
      <c r="F2550" s="51" t="s">
        <v>67</v>
      </c>
      <c r="G2550" s="36">
        <v>28713</v>
      </c>
      <c r="L2550" s="4">
        <v>3</v>
      </c>
      <c r="M2550" s="4">
        <v>2</v>
      </c>
      <c r="N2550" s="4">
        <v>24</v>
      </c>
      <c r="O2550" s="4" t="s">
        <v>68</v>
      </c>
      <c r="P2550" s="37">
        <f t="shared" si="66"/>
        <v>1424</v>
      </c>
      <c r="R2550" s="43">
        <v>180</v>
      </c>
      <c r="BE2550" s="46">
        <v>256320</v>
      </c>
      <c r="BH2550" s="4">
        <v>50</v>
      </c>
      <c r="BI2550" s="49">
        <v>0</v>
      </c>
      <c r="BJ2550" s="4">
        <v>0.01</v>
      </c>
    </row>
    <row r="2551" spans="1:62" ht="15" x14ac:dyDescent="0.25">
      <c r="A2551" s="4">
        <v>2546</v>
      </c>
      <c r="F2551" s="51" t="s">
        <v>67</v>
      </c>
      <c r="G2551" s="36">
        <v>40078</v>
      </c>
      <c r="L2551" s="4">
        <v>1</v>
      </c>
      <c r="M2551" s="4">
        <v>0</v>
      </c>
      <c r="N2551" s="4">
        <v>25</v>
      </c>
      <c r="O2551" s="4" t="s">
        <v>68</v>
      </c>
      <c r="P2551" s="37">
        <f t="shared" si="66"/>
        <v>425</v>
      </c>
      <c r="R2551" s="43">
        <v>250</v>
      </c>
      <c r="BE2551" s="46">
        <v>106250</v>
      </c>
      <c r="BH2551" s="4">
        <v>50</v>
      </c>
      <c r="BI2551" s="49">
        <v>0</v>
      </c>
      <c r="BJ2551" s="4">
        <v>0.01</v>
      </c>
    </row>
    <row r="2552" spans="1:62" ht="15" x14ac:dyDescent="0.25">
      <c r="A2552" s="4">
        <v>2547</v>
      </c>
      <c r="F2552" s="51" t="s">
        <v>67</v>
      </c>
      <c r="G2552" s="36">
        <v>29271</v>
      </c>
      <c r="L2552" s="4">
        <v>13</v>
      </c>
      <c r="M2552" s="4">
        <v>0</v>
      </c>
      <c r="N2552" s="4">
        <v>54</v>
      </c>
      <c r="O2552" s="4" t="s">
        <v>68</v>
      </c>
      <c r="P2552" s="37">
        <f t="shared" si="66"/>
        <v>5254</v>
      </c>
      <c r="R2552" s="43">
        <v>100</v>
      </c>
      <c r="BE2552" s="46">
        <v>525400</v>
      </c>
      <c r="BH2552" s="4">
        <v>50</v>
      </c>
      <c r="BI2552" s="49">
        <v>0</v>
      </c>
      <c r="BJ2552" s="4">
        <v>0.01</v>
      </c>
    </row>
    <row r="2553" spans="1:62" ht="15" x14ac:dyDescent="0.25">
      <c r="A2553" s="4">
        <v>2548</v>
      </c>
      <c r="F2553" s="51" t="s">
        <v>67</v>
      </c>
      <c r="G2553" s="36">
        <v>40050</v>
      </c>
      <c r="L2553" s="4">
        <v>0</v>
      </c>
      <c r="M2553" s="4">
        <v>3</v>
      </c>
      <c r="N2553" s="4">
        <v>91</v>
      </c>
      <c r="O2553" s="4" t="s">
        <v>68</v>
      </c>
      <c r="P2553" s="37">
        <f t="shared" si="66"/>
        <v>391</v>
      </c>
      <c r="R2553" s="43">
        <v>250</v>
      </c>
      <c r="BE2553" s="46">
        <v>97750</v>
      </c>
      <c r="BH2553" s="4">
        <v>50</v>
      </c>
      <c r="BI2553" s="49">
        <v>0</v>
      </c>
      <c r="BJ2553" s="4">
        <v>0.01</v>
      </c>
    </row>
    <row r="2554" spans="1:62" ht="15" x14ac:dyDescent="0.25">
      <c r="A2554" s="4">
        <v>2549</v>
      </c>
      <c r="F2554" s="51" t="s">
        <v>67</v>
      </c>
      <c r="G2554" s="36">
        <v>29164</v>
      </c>
      <c r="L2554" s="4">
        <v>6</v>
      </c>
      <c r="M2554" s="4">
        <v>1</v>
      </c>
      <c r="N2554" s="4">
        <v>53.4</v>
      </c>
      <c r="O2554" s="4" t="s">
        <v>68</v>
      </c>
      <c r="P2554" s="37">
        <f t="shared" si="66"/>
        <v>2553.4</v>
      </c>
      <c r="R2554" s="43">
        <v>100</v>
      </c>
      <c r="BE2554" s="46">
        <v>255340</v>
      </c>
      <c r="BH2554" s="4">
        <v>50</v>
      </c>
      <c r="BI2554" s="49">
        <v>0</v>
      </c>
      <c r="BJ2554" s="4">
        <v>0.01</v>
      </c>
    </row>
    <row r="2555" spans="1:62" ht="15" x14ac:dyDescent="0.25">
      <c r="A2555" s="4">
        <v>2550</v>
      </c>
      <c r="F2555" s="51" t="s">
        <v>67</v>
      </c>
      <c r="G2555" s="36">
        <v>29102</v>
      </c>
      <c r="L2555" s="4">
        <v>9</v>
      </c>
      <c r="M2555" s="4">
        <v>0</v>
      </c>
      <c r="N2555" s="4">
        <v>80</v>
      </c>
      <c r="O2555" s="4" t="s">
        <v>68</v>
      </c>
      <c r="P2555" s="37">
        <f t="shared" si="66"/>
        <v>3680</v>
      </c>
      <c r="R2555" s="43">
        <v>190</v>
      </c>
      <c r="BE2555" s="46">
        <v>699200</v>
      </c>
      <c r="BH2555" s="4">
        <v>50</v>
      </c>
      <c r="BI2555" s="49">
        <v>0</v>
      </c>
      <c r="BJ2555" s="4">
        <v>0.01</v>
      </c>
    </row>
    <row r="2556" spans="1:62" ht="15" x14ac:dyDescent="0.25">
      <c r="A2556" s="4">
        <v>2551</v>
      </c>
      <c r="F2556" s="51" t="s">
        <v>67</v>
      </c>
      <c r="G2556" s="36">
        <v>28180</v>
      </c>
      <c r="L2556" s="4">
        <v>9</v>
      </c>
      <c r="M2556" s="4">
        <v>2</v>
      </c>
      <c r="N2556" s="4">
        <v>33</v>
      </c>
      <c r="O2556" s="4" t="s">
        <v>68</v>
      </c>
      <c r="P2556" s="37">
        <f t="shared" si="66"/>
        <v>3833</v>
      </c>
      <c r="R2556" s="43">
        <v>80</v>
      </c>
      <c r="BE2556" s="46">
        <v>306640</v>
      </c>
      <c r="BH2556" s="4">
        <v>50</v>
      </c>
      <c r="BI2556" s="49">
        <v>0</v>
      </c>
      <c r="BJ2556" s="4">
        <v>0.01</v>
      </c>
    </row>
    <row r="2557" spans="1:62" ht="15" x14ac:dyDescent="0.25">
      <c r="A2557" s="4">
        <v>2552</v>
      </c>
      <c r="F2557" s="51" t="s">
        <v>67</v>
      </c>
      <c r="G2557" s="36">
        <v>36294</v>
      </c>
      <c r="L2557" s="4">
        <v>0</v>
      </c>
      <c r="M2557" s="4">
        <v>3</v>
      </c>
      <c r="N2557" s="4">
        <v>18</v>
      </c>
      <c r="O2557" s="4" t="s">
        <v>68</v>
      </c>
      <c r="P2557" s="37">
        <f t="shared" si="66"/>
        <v>318</v>
      </c>
      <c r="R2557" s="43">
        <v>80</v>
      </c>
      <c r="BE2557" s="46">
        <v>25440</v>
      </c>
      <c r="BH2557" s="4">
        <v>50</v>
      </c>
      <c r="BI2557" s="49">
        <v>0</v>
      </c>
      <c r="BJ2557" s="4">
        <v>0.01</v>
      </c>
    </row>
    <row r="2558" spans="1:62" ht="15" x14ac:dyDescent="0.25">
      <c r="A2558" s="4">
        <v>2553</v>
      </c>
      <c r="F2558" s="51" t="s">
        <v>67</v>
      </c>
      <c r="G2558" s="36">
        <v>46340</v>
      </c>
      <c r="L2558" s="4">
        <v>0</v>
      </c>
      <c r="M2558" s="4">
        <v>2</v>
      </c>
      <c r="N2558" s="4">
        <v>75.8</v>
      </c>
      <c r="O2558" s="4" t="s">
        <v>68</v>
      </c>
      <c r="P2558" s="37">
        <f t="shared" si="66"/>
        <v>275.8</v>
      </c>
      <c r="R2558" s="43">
        <v>200</v>
      </c>
      <c r="BE2558" s="46">
        <v>55160</v>
      </c>
      <c r="BH2558" s="4">
        <v>50</v>
      </c>
      <c r="BI2558" s="49">
        <v>0</v>
      </c>
      <c r="BJ2558" s="4">
        <v>0.01</v>
      </c>
    </row>
    <row r="2559" spans="1:62" ht="15" x14ac:dyDescent="0.25">
      <c r="A2559" s="4">
        <v>2554</v>
      </c>
      <c r="F2559" s="51" t="s">
        <v>67</v>
      </c>
      <c r="G2559" s="36">
        <v>47890</v>
      </c>
      <c r="L2559" s="4">
        <v>0</v>
      </c>
      <c r="M2559" s="4">
        <v>3</v>
      </c>
      <c r="N2559" s="4">
        <v>74.2</v>
      </c>
      <c r="O2559" s="4" t="s">
        <v>68</v>
      </c>
      <c r="P2559" s="37">
        <f t="shared" si="66"/>
        <v>374.2</v>
      </c>
      <c r="R2559" s="43">
        <v>100</v>
      </c>
      <c r="BE2559" s="46">
        <v>37420</v>
      </c>
      <c r="BH2559" s="4">
        <v>50</v>
      </c>
      <c r="BI2559" s="49">
        <v>0</v>
      </c>
      <c r="BJ2559" s="4">
        <v>0.01</v>
      </c>
    </row>
    <row r="2560" spans="1:62" ht="15" x14ac:dyDescent="0.25">
      <c r="A2560" s="4">
        <v>2555</v>
      </c>
      <c r="F2560" s="51" t="s">
        <v>67</v>
      </c>
      <c r="G2560" s="36">
        <v>47179</v>
      </c>
      <c r="L2560" s="4">
        <v>4</v>
      </c>
      <c r="M2560" s="4">
        <v>0</v>
      </c>
      <c r="N2560" s="4">
        <v>0</v>
      </c>
      <c r="O2560" s="4" t="s">
        <v>68</v>
      </c>
      <c r="P2560" s="37">
        <f t="shared" si="66"/>
        <v>1600</v>
      </c>
      <c r="R2560" s="43">
        <v>100</v>
      </c>
      <c r="BE2560" s="46">
        <v>160000</v>
      </c>
      <c r="BH2560" s="4">
        <v>50</v>
      </c>
      <c r="BI2560" s="49">
        <v>0</v>
      </c>
      <c r="BJ2560" s="4">
        <v>0.01</v>
      </c>
    </row>
    <row r="2561" spans="1:62" ht="15" x14ac:dyDescent="0.25">
      <c r="A2561" s="4">
        <v>2556</v>
      </c>
      <c r="F2561" s="51" t="s">
        <v>67</v>
      </c>
      <c r="G2561" s="36">
        <v>21620</v>
      </c>
      <c r="L2561" s="4">
        <v>8</v>
      </c>
      <c r="M2561" s="4">
        <v>3</v>
      </c>
      <c r="N2561" s="4">
        <v>0</v>
      </c>
      <c r="O2561" s="4" t="s">
        <v>68</v>
      </c>
      <c r="P2561" s="37">
        <f t="shared" si="66"/>
        <v>3500</v>
      </c>
      <c r="R2561" s="43">
        <v>190</v>
      </c>
      <c r="BE2561" s="46">
        <v>665000</v>
      </c>
      <c r="BH2561" s="4">
        <v>50</v>
      </c>
      <c r="BI2561" s="49">
        <v>0</v>
      </c>
      <c r="BJ2561" s="4">
        <v>0.01</v>
      </c>
    </row>
    <row r="2562" spans="1:62" ht="15" x14ac:dyDescent="0.25">
      <c r="A2562" s="4">
        <v>2557</v>
      </c>
      <c r="F2562" s="51" t="s">
        <v>67</v>
      </c>
      <c r="G2562" s="36">
        <v>33550</v>
      </c>
      <c r="L2562" s="4">
        <v>2</v>
      </c>
      <c r="M2562" s="4">
        <v>3</v>
      </c>
      <c r="N2562" s="4">
        <v>5</v>
      </c>
      <c r="O2562" s="4" t="s">
        <v>68</v>
      </c>
      <c r="P2562" s="37">
        <f t="shared" ref="P2562:P2625" si="67">+L2562*400+M2562*100+N2562</f>
        <v>1105</v>
      </c>
      <c r="R2562" s="43">
        <v>130</v>
      </c>
      <c r="BE2562" s="46">
        <v>143650</v>
      </c>
      <c r="BH2562" s="4">
        <v>50</v>
      </c>
      <c r="BI2562" s="49">
        <v>0</v>
      </c>
      <c r="BJ2562" s="4">
        <v>0.01</v>
      </c>
    </row>
    <row r="2563" spans="1:62" ht="15" x14ac:dyDescent="0.25">
      <c r="A2563" s="4">
        <v>2558</v>
      </c>
      <c r="F2563" s="51" t="s">
        <v>67</v>
      </c>
      <c r="G2563" s="36">
        <v>23150</v>
      </c>
      <c r="L2563" s="4">
        <v>5</v>
      </c>
      <c r="M2563" s="4">
        <v>1</v>
      </c>
      <c r="N2563" s="4">
        <v>10.3</v>
      </c>
      <c r="O2563" s="4" t="s">
        <v>68</v>
      </c>
      <c r="P2563" s="37">
        <f t="shared" si="67"/>
        <v>2110.3000000000002</v>
      </c>
      <c r="R2563" s="43">
        <v>80</v>
      </c>
      <c r="BE2563" s="46">
        <v>168824</v>
      </c>
      <c r="BH2563" s="4">
        <v>50</v>
      </c>
      <c r="BI2563" s="49">
        <v>0</v>
      </c>
      <c r="BJ2563" s="4">
        <v>0.01</v>
      </c>
    </row>
    <row r="2564" spans="1:62" ht="15" x14ac:dyDescent="0.25">
      <c r="A2564" s="4">
        <v>2559</v>
      </c>
      <c r="F2564" s="51" t="s">
        <v>67</v>
      </c>
      <c r="G2564" s="36">
        <v>32881</v>
      </c>
      <c r="L2564" s="4">
        <v>24</v>
      </c>
      <c r="M2564" s="4">
        <v>0</v>
      </c>
      <c r="N2564" s="4">
        <v>90</v>
      </c>
      <c r="O2564" s="4" t="s">
        <v>68</v>
      </c>
      <c r="P2564" s="37">
        <f t="shared" si="67"/>
        <v>9690</v>
      </c>
      <c r="R2564" s="43">
        <v>80</v>
      </c>
      <c r="BE2564" s="46">
        <v>775200</v>
      </c>
      <c r="BH2564" s="4">
        <v>50</v>
      </c>
      <c r="BI2564" s="49">
        <v>0</v>
      </c>
      <c r="BJ2564" s="4">
        <v>0.01</v>
      </c>
    </row>
    <row r="2565" spans="1:62" ht="15" x14ac:dyDescent="0.25">
      <c r="A2565" s="4">
        <v>2560</v>
      </c>
      <c r="F2565" s="51" t="s">
        <v>67</v>
      </c>
      <c r="G2565" s="36">
        <v>36498</v>
      </c>
      <c r="L2565" s="4">
        <v>7</v>
      </c>
      <c r="M2565" s="4">
        <v>0</v>
      </c>
      <c r="N2565" s="4">
        <v>65</v>
      </c>
      <c r="O2565" s="4" t="s">
        <v>68</v>
      </c>
      <c r="P2565" s="37">
        <f t="shared" si="67"/>
        <v>2865</v>
      </c>
      <c r="R2565" s="43">
        <v>130</v>
      </c>
      <c r="BE2565" s="46">
        <v>372450</v>
      </c>
      <c r="BH2565" s="4">
        <v>50</v>
      </c>
      <c r="BI2565" s="49">
        <v>0</v>
      </c>
      <c r="BJ2565" s="4">
        <v>0.01</v>
      </c>
    </row>
    <row r="2566" spans="1:62" ht="15" x14ac:dyDescent="0.25">
      <c r="A2566" s="4">
        <v>2561</v>
      </c>
      <c r="F2566" s="51" t="s">
        <v>67</v>
      </c>
      <c r="G2566" s="36">
        <v>36499</v>
      </c>
      <c r="L2566" s="4">
        <v>21</v>
      </c>
      <c r="M2566" s="4">
        <v>0</v>
      </c>
      <c r="N2566" s="4">
        <v>3</v>
      </c>
      <c r="O2566" s="4" t="s">
        <v>68</v>
      </c>
      <c r="P2566" s="37">
        <f t="shared" si="67"/>
        <v>8403</v>
      </c>
      <c r="R2566" s="43">
        <v>100</v>
      </c>
      <c r="BE2566" s="46">
        <v>840300</v>
      </c>
      <c r="BH2566" s="4">
        <v>50</v>
      </c>
      <c r="BI2566" s="49">
        <v>0</v>
      </c>
      <c r="BJ2566" s="4">
        <v>0.01</v>
      </c>
    </row>
    <row r="2567" spans="1:62" ht="15" x14ac:dyDescent="0.25">
      <c r="A2567" s="4">
        <v>2562</v>
      </c>
      <c r="F2567" s="51" t="s">
        <v>67</v>
      </c>
      <c r="G2567" s="36">
        <v>36688</v>
      </c>
      <c r="L2567" s="4">
        <v>8</v>
      </c>
      <c r="M2567" s="4">
        <v>2</v>
      </c>
      <c r="N2567" s="4">
        <v>46</v>
      </c>
      <c r="O2567" s="4" t="s">
        <v>68</v>
      </c>
      <c r="P2567" s="37">
        <f t="shared" si="67"/>
        <v>3446</v>
      </c>
      <c r="R2567" s="43">
        <v>150</v>
      </c>
      <c r="BE2567" s="46">
        <v>516900</v>
      </c>
      <c r="BH2567" s="4">
        <v>50</v>
      </c>
      <c r="BI2567" s="49">
        <v>0</v>
      </c>
      <c r="BJ2567" s="4">
        <v>0.01</v>
      </c>
    </row>
    <row r="2568" spans="1:62" ht="15" x14ac:dyDescent="0.25">
      <c r="A2568" s="4">
        <v>2563</v>
      </c>
      <c r="F2568" s="51" t="s">
        <v>67</v>
      </c>
      <c r="G2568" s="36">
        <v>29495</v>
      </c>
      <c r="L2568" s="4">
        <v>4</v>
      </c>
      <c r="M2568" s="4">
        <v>2</v>
      </c>
      <c r="N2568" s="4">
        <v>60</v>
      </c>
      <c r="O2568" s="4" t="s">
        <v>68</v>
      </c>
      <c r="P2568" s="37">
        <f t="shared" si="67"/>
        <v>1860</v>
      </c>
      <c r="R2568" s="43">
        <v>190</v>
      </c>
      <c r="BE2568" s="46">
        <v>353400</v>
      </c>
      <c r="BH2568" s="4">
        <v>50</v>
      </c>
      <c r="BI2568" s="49">
        <v>0</v>
      </c>
      <c r="BJ2568" s="4">
        <v>0.01</v>
      </c>
    </row>
    <row r="2569" spans="1:62" ht="15" x14ac:dyDescent="0.25">
      <c r="A2569" s="4">
        <v>2564</v>
      </c>
      <c r="F2569" s="51" t="s">
        <v>67</v>
      </c>
      <c r="G2569" s="36">
        <v>27164</v>
      </c>
      <c r="L2569" s="4">
        <v>3</v>
      </c>
      <c r="M2569" s="4">
        <v>1</v>
      </c>
      <c r="N2569" s="4">
        <v>25</v>
      </c>
      <c r="O2569" s="4" t="s">
        <v>68</v>
      </c>
      <c r="P2569" s="37">
        <f t="shared" si="67"/>
        <v>1325</v>
      </c>
      <c r="R2569" s="43">
        <v>180</v>
      </c>
      <c r="BE2569" s="46">
        <v>238500</v>
      </c>
      <c r="BH2569" s="4">
        <v>50</v>
      </c>
      <c r="BI2569" s="49">
        <v>0</v>
      </c>
      <c r="BJ2569" s="4">
        <v>0.01</v>
      </c>
    </row>
    <row r="2570" spans="1:62" ht="15" x14ac:dyDescent="0.25">
      <c r="A2570" s="4">
        <v>2565</v>
      </c>
      <c r="F2570" s="51" t="s">
        <v>67</v>
      </c>
      <c r="G2570" s="36">
        <v>32988</v>
      </c>
      <c r="L2570" s="4">
        <v>7</v>
      </c>
      <c r="M2570" s="4">
        <v>0</v>
      </c>
      <c r="N2570" s="4">
        <v>47.1</v>
      </c>
      <c r="O2570" s="4" t="s">
        <v>68</v>
      </c>
      <c r="P2570" s="37">
        <f t="shared" si="67"/>
        <v>2847.1</v>
      </c>
      <c r="R2570" s="43">
        <v>150</v>
      </c>
      <c r="BE2570" s="46">
        <v>427065</v>
      </c>
      <c r="BH2570" s="4">
        <v>50</v>
      </c>
      <c r="BI2570" s="49">
        <v>0</v>
      </c>
      <c r="BJ2570" s="4">
        <v>0.01</v>
      </c>
    </row>
    <row r="2571" spans="1:62" ht="15" x14ac:dyDescent="0.25">
      <c r="A2571" s="4">
        <v>2566</v>
      </c>
      <c r="F2571" s="51" t="s">
        <v>67</v>
      </c>
      <c r="G2571" s="36">
        <v>37397</v>
      </c>
      <c r="L2571" s="4">
        <v>8</v>
      </c>
      <c r="M2571" s="4">
        <v>2</v>
      </c>
      <c r="N2571" s="4">
        <v>9</v>
      </c>
      <c r="O2571" s="4" t="s">
        <v>68</v>
      </c>
      <c r="P2571" s="37">
        <f t="shared" si="67"/>
        <v>3409</v>
      </c>
      <c r="R2571" s="43">
        <v>130</v>
      </c>
      <c r="BE2571" s="46">
        <v>443170</v>
      </c>
      <c r="BH2571" s="4">
        <v>50</v>
      </c>
      <c r="BI2571" s="49">
        <v>0</v>
      </c>
      <c r="BJ2571" s="4">
        <v>0.01</v>
      </c>
    </row>
    <row r="2572" spans="1:62" ht="15" x14ac:dyDescent="0.25">
      <c r="A2572" s="4">
        <v>2567</v>
      </c>
      <c r="F2572" s="51" t="s">
        <v>67</v>
      </c>
      <c r="G2572" s="36">
        <v>52415</v>
      </c>
      <c r="L2572" s="4">
        <v>0</v>
      </c>
      <c r="M2572" s="4">
        <v>1</v>
      </c>
      <c r="N2572" s="4">
        <v>18.100000000000001</v>
      </c>
      <c r="O2572" s="4" t="s">
        <v>68</v>
      </c>
      <c r="P2572" s="37">
        <f t="shared" si="67"/>
        <v>118.1</v>
      </c>
      <c r="R2572" s="43">
        <v>250</v>
      </c>
      <c r="BE2572" s="46">
        <v>29525</v>
      </c>
      <c r="BH2572" s="4">
        <v>50</v>
      </c>
      <c r="BI2572" s="49">
        <v>0</v>
      </c>
      <c r="BJ2572" s="4">
        <v>0.01</v>
      </c>
    </row>
    <row r="2573" spans="1:62" ht="15" x14ac:dyDescent="0.25">
      <c r="A2573" s="4">
        <v>2568</v>
      </c>
      <c r="F2573" s="51" t="s">
        <v>67</v>
      </c>
      <c r="G2573" s="36">
        <v>39617</v>
      </c>
      <c r="L2573" s="4">
        <v>4</v>
      </c>
      <c r="M2573" s="4">
        <v>1</v>
      </c>
      <c r="N2573" s="4">
        <v>31.5</v>
      </c>
      <c r="O2573" s="4" t="s">
        <v>68</v>
      </c>
      <c r="P2573" s="37">
        <f t="shared" si="67"/>
        <v>1731.5</v>
      </c>
      <c r="R2573" s="43">
        <v>130</v>
      </c>
      <c r="BE2573" s="46">
        <v>225095</v>
      </c>
      <c r="BH2573" s="4">
        <v>50</v>
      </c>
      <c r="BI2573" s="49">
        <v>0</v>
      </c>
      <c r="BJ2573" s="4">
        <v>0.01</v>
      </c>
    </row>
    <row r="2574" spans="1:62" ht="15" x14ac:dyDescent="0.25">
      <c r="A2574" s="4">
        <v>2569</v>
      </c>
      <c r="F2574" s="51" t="s">
        <v>67</v>
      </c>
      <c r="G2574" s="36">
        <v>29078</v>
      </c>
      <c r="L2574" s="4">
        <v>17</v>
      </c>
      <c r="M2574" s="4">
        <v>0</v>
      </c>
      <c r="N2574" s="4">
        <v>44</v>
      </c>
      <c r="O2574" s="4" t="s">
        <v>68</v>
      </c>
      <c r="P2574" s="37">
        <f t="shared" si="67"/>
        <v>6844</v>
      </c>
      <c r="R2574" s="43">
        <v>80</v>
      </c>
      <c r="BE2574" s="46">
        <v>547520</v>
      </c>
      <c r="BH2574" s="4">
        <v>50</v>
      </c>
      <c r="BI2574" s="49">
        <v>0</v>
      </c>
      <c r="BJ2574" s="4">
        <v>0.01</v>
      </c>
    </row>
    <row r="2575" spans="1:62" ht="15" x14ac:dyDescent="0.25">
      <c r="A2575" s="4">
        <v>2570</v>
      </c>
      <c r="F2575" s="51" t="s">
        <v>67</v>
      </c>
      <c r="G2575" s="36">
        <v>57236</v>
      </c>
      <c r="L2575" s="4">
        <v>3</v>
      </c>
      <c r="M2575" s="4">
        <v>1</v>
      </c>
      <c r="N2575" s="4">
        <v>6.8</v>
      </c>
      <c r="O2575" s="4" t="s">
        <v>68</v>
      </c>
      <c r="P2575" s="37">
        <f t="shared" si="67"/>
        <v>1306.8</v>
      </c>
      <c r="R2575" s="43">
        <v>100</v>
      </c>
      <c r="BE2575" s="46">
        <v>130680</v>
      </c>
      <c r="BH2575" s="4">
        <v>50</v>
      </c>
      <c r="BI2575" s="49">
        <v>0</v>
      </c>
      <c r="BJ2575" s="4">
        <v>0.01</v>
      </c>
    </row>
    <row r="2576" spans="1:62" ht="15" x14ac:dyDescent="0.25">
      <c r="A2576" s="4">
        <v>2571</v>
      </c>
      <c r="F2576" s="51" t="s">
        <v>67</v>
      </c>
      <c r="G2576" s="36">
        <v>26076</v>
      </c>
      <c r="L2576" s="4">
        <v>13</v>
      </c>
      <c r="M2576" s="4">
        <v>0</v>
      </c>
      <c r="N2576" s="4">
        <v>50</v>
      </c>
      <c r="O2576" s="4" t="s">
        <v>68</v>
      </c>
      <c r="P2576" s="37">
        <f t="shared" si="67"/>
        <v>5250</v>
      </c>
      <c r="R2576" s="43">
        <v>100</v>
      </c>
      <c r="BE2576" s="46">
        <v>525000</v>
      </c>
      <c r="BH2576" s="4">
        <v>50</v>
      </c>
      <c r="BI2576" s="49">
        <v>0</v>
      </c>
      <c r="BJ2576" s="4">
        <v>0.01</v>
      </c>
    </row>
    <row r="2577" spans="1:62" ht="15" x14ac:dyDescent="0.25">
      <c r="A2577" s="4">
        <v>2572</v>
      </c>
      <c r="F2577" s="51" t="s">
        <v>67</v>
      </c>
      <c r="G2577" s="36">
        <v>34231</v>
      </c>
      <c r="L2577" s="4">
        <v>5</v>
      </c>
      <c r="M2577" s="4">
        <v>0</v>
      </c>
      <c r="N2577" s="4">
        <v>72</v>
      </c>
      <c r="O2577" s="4" t="s">
        <v>68</v>
      </c>
      <c r="P2577" s="37">
        <f t="shared" si="67"/>
        <v>2072</v>
      </c>
      <c r="R2577" s="43">
        <v>80</v>
      </c>
      <c r="BE2577" s="46">
        <v>165760</v>
      </c>
      <c r="BH2577" s="4">
        <v>50</v>
      </c>
      <c r="BI2577" s="49">
        <v>0</v>
      </c>
      <c r="BJ2577" s="4">
        <v>0.01</v>
      </c>
    </row>
    <row r="2578" spans="1:62" ht="15" x14ac:dyDescent="0.25">
      <c r="A2578" s="4">
        <v>2573</v>
      </c>
      <c r="F2578" s="51" t="s">
        <v>67</v>
      </c>
      <c r="G2578" s="36">
        <v>4761</v>
      </c>
      <c r="L2578" s="4">
        <v>0</v>
      </c>
      <c r="M2578" s="4">
        <v>0</v>
      </c>
      <c r="N2578" s="4">
        <v>68</v>
      </c>
      <c r="O2578" s="4" t="s">
        <v>68</v>
      </c>
      <c r="P2578" s="37">
        <f t="shared" si="67"/>
        <v>68</v>
      </c>
      <c r="R2578" s="43">
        <v>200</v>
      </c>
      <c r="BE2578" s="46">
        <v>13600</v>
      </c>
      <c r="BH2578" s="4">
        <v>50</v>
      </c>
      <c r="BI2578" s="49">
        <v>0</v>
      </c>
      <c r="BJ2578" s="4">
        <v>0.01</v>
      </c>
    </row>
    <row r="2579" spans="1:62" ht="15" x14ac:dyDescent="0.25">
      <c r="A2579" s="4">
        <v>2574</v>
      </c>
      <c r="F2579" s="51" t="s">
        <v>67</v>
      </c>
      <c r="G2579" s="36">
        <v>35377</v>
      </c>
      <c r="L2579" s="4">
        <v>10</v>
      </c>
      <c r="M2579" s="4">
        <v>0</v>
      </c>
      <c r="N2579" s="4">
        <v>3</v>
      </c>
      <c r="O2579" s="4" t="s">
        <v>68</v>
      </c>
      <c r="P2579" s="37">
        <f t="shared" si="67"/>
        <v>4003</v>
      </c>
      <c r="R2579" s="43">
        <v>150</v>
      </c>
      <c r="BE2579" s="46">
        <v>600450</v>
      </c>
      <c r="BH2579" s="4">
        <v>50</v>
      </c>
      <c r="BI2579" s="49">
        <v>0</v>
      </c>
      <c r="BJ2579" s="4">
        <v>0.01</v>
      </c>
    </row>
    <row r="2580" spans="1:62" ht="15" x14ac:dyDescent="0.25">
      <c r="A2580" s="4">
        <v>2575</v>
      </c>
      <c r="F2580" s="51" t="s">
        <v>67</v>
      </c>
      <c r="G2580" s="36">
        <v>36687</v>
      </c>
      <c r="L2580" s="4">
        <v>3</v>
      </c>
      <c r="M2580" s="4">
        <v>1</v>
      </c>
      <c r="N2580" s="4">
        <v>7</v>
      </c>
      <c r="O2580" s="4" t="s">
        <v>68</v>
      </c>
      <c r="P2580" s="37">
        <f t="shared" si="67"/>
        <v>1307</v>
      </c>
      <c r="R2580" s="43">
        <v>80</v>
      </c>
      <c r="BE2580" s="46">
        <v>104560</v>
      </c>
      <c r="BH2580" s="4">
        <v>50</v>
      </c>
      <c r="BI2580" s="49">
        <v>0</v>
      </c>
      <c r="BJ2580" s="4">
        <v>0.01</v>
      </c>
    </row>
    <row r="2581" spans="1:62" ht="15" x14ac:dyDescent="0.25">
      <c r="A2581" s="4">
        <v>2576</v>
      </c>
      <c r="F2581" s="51" t="s">
        <v>67</v>
      </c>
      <c r="G2581" s="36">
        <v>26646</v>
      </c>
      <c r="L2581" s="4">
        <v>1</v>
      </c>
      <c r="M2581" s="4">
        <v>1</v>
      </c>
      <c r="N2581" s="4">
        <v>0</v>
      </c>
      <c r="O2581" s="4" t="s">
        <v>68</v>
      </c>
      <c r="P2581" s="37">
        <f t="shared" si="67"/>
        <v>500</v>
      </c>
      <c r="R2581" s="43">
        <v>220</v>
      </c>
      <c r="BE2581" s="46">
        <v>110000</v>
      </c>
      <c r="BH2581" s="4">
        <v>50</v>
      </c>
      <c r="BI2581" s="49">
        <v>0</v>
      </c>
      <c r="BJ2581" s="4">
        <v>0.01</v>
      </c>
    </row>
    <row r="2582" spans="1:62" ht="15" x14ac:dyDescent="0.25">
      <c r="A2582" s="4">
        <v>2577</v>
      </c>
      <c r="F2582" s="51" t="s">
        <v>67</v>
      </c>
      <c r="G2582" s="36">
        <v>54838</v>
      </c>
      <c r="L2582" s="4">
        <v>11</v>
      </c>
      <c r="M2582" s="4">
        <v>0</v>
      </c>
      <c r="N2582" s="4">
        <v>0</v>
      </c>
      <c r="O2582" s="4" t="s">
        <v>68</v>
      </c>
      <c r="P2582" s="37">
        <f t="shared" si="67"/>
        <v>4400</v>
      </c>
      <c r="R2582" s="43">
        <v>80</v>
      </c>
      <c r="BE2582" s="46">
        <v>352000</v>
      </c>
      <c r="BH2582" s="4">
        <v>50</v>
      </c>
      <c r="BI2582" s="49">
        <v>0</v>
      </c>
      <c r="BJ2582" s="4">
        <v>0.01</v>
      </c>
    </row>
    <row r="2583" spans="1:62" ht="15" x14ac:dyDescent="0.25">
      <c r="A2583" s="4">
        <v>2578</v>
      </c>
      <c r="F2583" s="51" t="s">
        <v>67</v>
      </c>
      <c r="G2583" s="36">
        <v>19197</v>
      </c>
      <c r="L2583" s="4">
        <v>5</v>
      </c>
      <c r="M2583" s="4">
        <v>1</v>
      </c>
      <c r="N2583" s="4">
        <v>90</v>
      </c>
      <c r="O2583" s="4" t="s">
        <v>68</v>
      </c>
      <c r="P2583" s="37">
        <f t="shared" si="67"/>
        <v>2190</v>
      </c>
      <c r="R2583" s="43">
        <v>170</v>
      </c>
      <c r="BE2583" s="46">
        <v>372300</v>
      </c>
      <c r="BH2583" s="4">
        <v>50</v>
      </c>
      <c r="BI2583" s="49">
        <v>0</v>
      </c>
      <c r="BJ2583" s="4">
        <v>0.01</v>
      </c>
    </row>
    <row r="2584" spans="1:62" ht="15" x14ac:dyDescent="0.25">
      <c r="A2584" s="4">
        <v>2579</v>
      </c>
      <c r="F2584" s="51" t="s">
        <v>67</v>
      </c>
      <c r="G2584" s="36">
        <v>19186</v>
      </c>
      <c r="L2584" s="4">
        <v>4</v>
      </c>
      <c r="M2584" s="4">
        <v>0</v>
      </c>
      <c r="N2584" s="4">
        <v>80</v>
      </c>
      <c r="O2584" s="4" t="s">
        <v>68</v>
      </c>
      <c r="P2584" s="37">
        <f t="shared" si="67"/>
        <v>1680</v>
      </c>
      <c r="R2584" s="43">
        <v>180</v>
      </c>
      <c r="BE2584" s="46">
        <v>302400</v>
      </c>
      <c r="BH2584" s="4">
        <v>50</v>
      </c>
      <c r="BI2584" s="49">
        <v>0</v>
      </c>
      <c r="BJ2584" s="4">
        <v>0.01</v>
      </c>
    </row>
    <row r="2585" spans="1:62" ht="15" x14ac:dyDescent="0.25">
      <c r="A2585" s="4">
        <v>2580</v>
      </c>
      <c r="F2585" s="51" t="s">
        <v>67</v>
      </c>
      <c r="G2585" s="36">
        <v>17549</v>
      </c>
      <c r="L2585" s="4">
        <v>8</v>
      </c>
      <c r="M2585" s="4">
        <v>3</v>
      </c>
      <c r="N2585" s="4">
        <v>30</v>
      </c>
      <c r="O2585" s="4" t="s">
        <v>68</v>
      </c>
      <c r="P2585" s="37">
        <f t="shared" si="67"/>
        <v>3530</v>
      </c>
      <c r="R2585" s="43">
        <v>150</v>
      </c>
      <c r="BE2585" s="46">
        <v>529500</v>
      </c>
      <c r="BH2585" s="4">
        <v>50</v>
      </c>
      <c r="BI2585" s="49">
        <v>0</v>
      </c>
      <c r="BJ2585" s="4">
        <v>0.01</v>
      </c>
    </row>
    <row r="2586" spans="1:62" ht="15" x14ac:dyDescent="0.25">
      <c r="A2586" s="4">
        <v>2581</v>
      </c>
      <c r="F2586" s="51" t="s">
        <v>67</v>
      </c>
      <c r="G2586" s="36">
        <v>47968</v>
      </c>
      <c r="L2586" s="4">
        <v>3</v>
      </c>
      <c r="M2586" s="4">
        <v>0</v>
      </c>
      <c r="N2586" s="4">
        <v>15.6</v>
      </c>
      <c r="O2586" s="4" t="s">
        <v>68</v>
      </c>
      <c r="P2586" s="37">
        <f t="shared" si="67"/>
        <v>1215.5999999999999</v>
      </c>
      <c r="R2586" s="43">
        <v>80</v>
      </c>
      <c r="BE2586" s="46">
        <v>97248</v>
      </c>
      <c r="BH2586" s="4">
        <v>50</v>
      </c>
      <c r="BI2586" s="49">
        <v>0</v>
      </c>
      <c r="BJ2586" s="4">
        <v>0.01</v>
      </c>
    </row>
    <row r="2587" spans="1:62" ht="15" x14ac:dyDescent="0.25">
      <c r="A2587" s="4">
        <v>2582</v>
      </c>
      <c r="F2587" s="51" t="s">
        <v>67</v>
      </c>
      <c r="G2587" s="36">
        <v>24096</v>
      </c>
      <c r="L2587" s="4">
        <v>17</v>
      </c>
      <c r="M2587" s="4">
        <v>0</v>
      </c>
      <c r="N2587" s="4">
        <v>76</v>
      </c>
      <c r="O2587" s="4" t="s">
        <v>68</v>
      </c>
      <c r="P2587" s="37">
        <f t="shared" si="67"/>
        <v>6876</v>
      </c>
      <c r="R2587" s="43">
        <v>100</v>
      </c>
      <c r="BE2587" s="46">
        <v>687600</v>
      </c>
      <c r="BH2587" s="4">
        <v>50</v>
      </c>
      <c r="BI2587" s="49">
        <v>0</v>
      </c>
      <c r="BJ2587" s="4">
        <v>0.01</v>
      </c>
    </row>
    <row r="2588" spans="1:62" ht="15" x14ac:dyDescent="0.25">
      <c r="A2588" s="4">
        <v>2583</v>
      </c>
      <c r="F2588" s="51" t="s">
        <v>67</v>
      </c>
      <c r="G2588" s="36">
        <v>38367</v>
      </c>
      <c r="L2588" s="4">
        <v>7</v>
      </c>
      <c r="M2588" s="4">
        <v>2</v>
      </c>
      <c r="N2588" s="4">
        <v>9.3000000000000007</v>
      </c>
      <c r="O2588" s="4" t="s">
        <v>68</v>
      </c>
      <c r="P2588" s="37">
        <f t="shared" si="67"/>
        <v>3009.3</v>
      </c>
      <c r="R2588" s="43">
        <v>80</v>
      </c>
      <c r="BE2588" s="46">
        <v>240744</v>
      </c>
      <c r="BH2588" s="4">
        <v>50</v>
      </c>
      <c r="BI2588" s="49">
        <v>0</v>
      </c>
      <c r="BJ2588" s="4">
        <v>0.01</v>
      </c>
    </row>
    <row r="2589" spans="1:62" ht="15" x14ac:dyDescent="0.25">
      <c r="A2589" s="4">
        <v>2584</v>
      </c>
      <c r="F2589" s="51" t="s">
        <v>67</v>
      </c>
      <c r="G2589" s="36">
        <v>30610</v>
      </c>
      <c r="L2589" s="4">
        <v>3</v>
      </c>
      <c r="M2589" s="4">
        <v>0</v>
      </c>
      <c r="N2589" s="4">
        <v>20</v>
      </c>
      <c r="O2589" s="4" t="s">
        <v>68</v>
      </c>
      <c r="P2589" s="37">
        <f t="shared" si="67"/>
        <v>1220</v>
      </c>
      <c r="R2589" s="43">
        <v>80</v>
      </c>
      <c r="BE2589" s="46">
        <v>97600</v>
      </c>
      <c r="BH2589" s="4">
        <v>50</v>
      </c>
      <c r="BI2589" s="49">
        <v>0</v>
      </c>
      <c r="BJ2589" s="4">
        <v>0.01</v>
      </c>
    </row>
    <row r="2590" spans="1:62" ht="15" x14ac:dyDescent="0.25">
      <c r="A2590" s="4">
        <v>2585</v>
      </c>
      <c r="F2590" s="51" t="s">
        <v>67</v>
      </c>
      <c r="G2590" s="36">
        <v>30604</v>
      </c>
      <c r="L2590" s="4">
        <v>13</v>
      </c>
      <c r="M2590" s="4">
        <v>1</v>
      </c>
      <c r="N2590" s="4">
        <v>16</v>
      </c>
      <c r="O2590" s="4" t="s">
        <v>68</v>
      </c>
      <c r="P2590" s="37">
        <f t="shared" si="67"/>
        <v>5316</v>
      </c>
      <c r="R2590" s="43">
        <v>100</v>
      </c>
      <c r="BE2590" s="46">
        <v>531600</v>
      </c>
      <c r="BH2590" s="4">
        <v>50</v>
      </c>
      <c r="BI2590" s="49">
        <v>0</v>
      </c>
      <c r="BJ2590" s="4">
        <v>0.01</v>
      </c>
    </row>
    <row r="2591" spans="1:62" ht="15" x14ac:dyDescent="0.25">
      <c r="A2591" s="4">
        <v>2586</v>
      </c>
      <c r="F2591" s="51" t="s">
        <v>67</v>
      </c>
      <c r="G2591" s="36">
        <v>30616</v>
      </c>
      <c r="L2591" s="4">
        <v>6</v>
      </c>
      <c r="M2591" s="4">
        <v>3</v>
      </c>
      <c r="N2591" s="4">
        <v>6</v>
      </c>
      <c r="O2591" s="4" t="s">
        <v>68</v>
      </c>
      <c r="P2591" s="37">
        <f t="shared" si="67"/>
        <v>2706</v>
      </c>
      <c r="R2591" s="43">
        <v>150</v>
      </c>
      <c r="BE2591" s="46">
        <v>405900</v>
      </c>
      <c r="BH2591" s="4">
        <v>50</v>
      </c>
      <c r="BI2591" s="49">
        <v>0</v>
      </c>
      <c r="BJ2591" s="4">
        <v>0.01</v>
      </c>
    </row>
    <row r="2592" spans="1:62" ht="15" x14ac:dyDescent="0.25">
      <c r="A2592" s="4">
        <v>2587</v>
      </c>
      <c r="F2592" s="51" t="s">
        <v>67</v>
      </c>
      <c r="G2592" s="36">
        <v>41461</v>
      </c>
      <c r="L2592" s="4">
        <v>3</v>
      </c>
      <c r="M2592" s="4">
        <v>0</v>
      </c>
      <c r="N2592" s="4">
        <v>46.9</v>
      </c>
      <c r="O2592" s="4" t="s">
        <v>68</v>
      </c>
      <c r="P2592" s="37">
        <f t="shared" si="67"/>
        <v>1246.9000000000001</v>
      </c>
      <c r="R2592" s="43">
        <v>100</v>
      </c>
      <c r="BE2592" s="46">
        <v>124690.00000000001</v>
      </c>
      <c r="BH2592" s="4">
        <v>50</v>
      </c>
      <c r="BI2592" s="49">
        <v>0</v>
      </c>
      <c r="BJ2592" s="4">
        <v>0.01</v>
      </c>
    </row>
    <row r="2593" spans="1:62" ht="15" x14ac:dyDescent="0.25">
      <c r="A2593" s="4">
        <v>2588</v>
      </c>
      <c r="F2593" s="51" t="s">
        <v>67</v>
      </c>
      <c r="G2593" s="36">
        <v>41462</v>
      </c>
      <c r="L2593" s="4">
        <v>3</v>
      </c>
      <c r="M2593" s="4">
        <v>0</v>
      </c>
      <c r="N2593" s="4">
        <v>16.100000000000001</v>
      </c>
      <c r="O2593" s="4" t="s">
        <v>68</v>
      </c>
      <c r="P2593" s="37">
        <f t="shared" si="67"/>
        <v>1216.0999999999999</v>
      </c>
      <c r="R2593" s="43">
        <v>100</v>
      </c>
      <c r="BE2593" s="46">
        <v>121609.99999999999</v>
      </c>
      <c r="BH2593" s="4">
        <v>50</v>
      </c>
      <c r="BI2593" s="49">
        <v>0</v>
      </c>
      <c r="BJ2593" s="4">
        <v>0.01</v>
      </c>
    </row>
    <row r="2594" spans="1:62" ht="15" x14ac:dyDescent="0.25">
      <c r="A2594" s="4">
        <v>2589</v>
      </c>
      <c r="F2594" s="51" t="s">
        <v>67</v>
      </c>
      <c r="G2594" s="36">
        <v>48061</v>
      </c>
      <c r="L2594" s="4">
        <v>5</v>
      </c>
      <c r="M2594" s="4">
        <v>2</v>
      </c>
      <c r="N2594" s="4">
        <v>92.6</v>
      </c>
      <c r="O2594" s="4" t="s">
        <v>68</v>
      </c>
      <c r="P2594" s="37">
        <f t="shared" si="67"/>
        <v>2292.6</v>
      </c>
      <c r="R2594" s="43">
        <v>80</v>
      </c>
      <c r="BE2594" s="46">
        <v>183408</v>
      </c>
      <c r="BH2594" s="4">
        <v>50</v>
      </c>
      <c r="BI2594" s="49">
        <v>0</v>
      </c>
      <c r="BJ2594" s="4">
        <v>0.01</v>
      </c>
    </row>
    <row r="2595" spans="1:62" ht="15" x14ac:dyDescent="0.25">
      <c r="A2595" s="4">
        <v>2590</v>
      </c>
      <c r="F2595" s="51" t="s">
        <v>67</v>
      </c>
      <c r="G2595" s="36">
        <v>56361</v>
      </c>
      <c r="L2595" s="4">
        <v>8</v>
      </c>
      <c r="M2595" s="4">
        <v>1</v>
      </c>
      <c r="N2595" s="4">
        <v>59</v>
      </c>
      <c r="O2595" s="4" t="s">
        <v>68</v>
      </c>
      <c r="P2595" s="37">
        <f t="shared" si="67"/>
        <v>3359</v>
      </c>
      <c r="R2595" s="43">
        <v>100</v>
      </c>
      <c r="BE2595" s="46">
        <v>335900</v>
      </c>
      <c r="BH2595" s="4">
        <v>50</v>
      </c>
      <c r="BI2595" s="49">
        <v>0</v>
      </c>
      <c r="BJ2595" s="4">
        <v>0.01</v>
      </c>
    </row>
    <row r="2596" spans="1:62" ht="15" x14ac:dyDescent="0.25">
      <c r="A2596" s="4">
        <v>2591</v>
      </c>
      <c r="F2596" s="51" t="s">
        <v>67</v>
      </c>
      <c r="G2596" s="36">
        <v>22357</v>
      </c>
      <c r="L2596" s="4">
        <v>3</v>
      </c>
      <c r="M2596" s="4">
        <v>0</v>
      </c>
      <c r="N2596" s="4">
        <v>98</v>
      </c>
      <c r="O2596" s="4" t="s">
        <v>68</v>
      </c>
      <c r="P2596" s="37">
        <f t="shared" si="67"/>
        <v>1298</v>
      </c>
      <c r="R2596" s="43">
        <v>100</v>
      </c>
      <c r="BE2596" s="46">
        <v>129800</v>
      </c>
      <c r="BH2596" s="4">
        <v>50</v>
      </c>
      <c r="BI2596" s="49">
        <v>0</v>
      </c>
      <c r="BJ2596" s="4">
        <v>0.01</v>
      </c>
    </row>
    <row r="2597" spans="1:62" ht="15" x14ac:dyDescent="0.25">
      <c r="A2597" s="4">
        <v>2592</v>
      </c>
      <c r="F2597" s="51" t="s">
        <v>67</v>
      </c>
      <c r="G2597" s="36">
        <v>28455</v>
      </c>
      <c r="L2597" s="4">
        <v>4</v>
      </c>
      <c r="M2597" s="4">
        <v>3</v>
      </c>
      <c r="N2597" s="4">
        <v>62</v>
      </c>
      <c r="O2597" s="4" t="s">
        <v>68</v>
      </c>
      <c r="P2597" s="37">
        <f t="shared" si="67"/>
        <v>1962</v>
      </c>
      <c r="R2597" s="43">
        <v>120</v>
      </c>
      <c r="BE2597" s="46">
        <v>235440</v>
      </c>
      <c r="BH2597" s="4">
        <v>50</v>
      </c>
      <c r="BI2597" s="49">
        <v>0</v>
      </c>
      <c r="BJ2597" s="4">
        <v>0.01</v>
      </c>
    </row>
    <row r="2598" spans="1:62" ht="15" x14ac:dyDescent="0.25">
      <c r="A2598" s="4">
        <v>2593</v>
      </c>
      <c r="F2598" s="51" t="s">
        <v>67</v>
      </c>
      <c r="G2598" s="36">
        <v>55060</v>
      </c>
      <c r="L2598" s="4">
        <v>0</v>
      </c>
      <c r="M2598" s="4">
        <v>2</v>
      </c>
      <c r="N2598" s="4">
        <v>21</v>
      </c>
      <c r="O2598" s="4" t="s">
        <v>68</v>
      </c>
      <c r="P2598" s="37">
        <f t="shared" si="67"/>
        <v>221</v>
      </c>
      <c r="R2598" s="43">
        <v>80</v>
      </c>
      <c r="BE2598" s="46">
        <v>17680</v>
      </c>
      <c r="BH2598" s="4">
        <v>50</v>
      </c>
      <c r="BI2598" s="49">
        <v>0</v>
      </c>
      <c r="BJ2598" s="4">
        <v>0.01</v>
      </c>
    </row>
    <row r="2599" spans="1:62" ht="15" x14ac:dyDescent="0.25">
      <c r="A2599" s="4">
        <v>2594</v>
      </c>
      <c r="F2599" s="51" t="s">
        <v>67</v>
      </c>
      <c r="G2599" s="36">
        <v>39809</v>
      </c>
      <c r="L2599" s="4">
        <v>2</v>
      </c>
      <c r="M2599" s="4">
        <v>0</v>
      </c>
      <c r="N2599" s="4">
        <v>48</v>
      </c>
      <c r="O2599" s="4" t="s">
        <v>68</v>
      </c>
      <c r="P2599" s="37">
        <f t="shared" si="67"/>
        <v>848</v>
      </c>
      <c r="R2599" s="43">
        <v>80</v>
      </c>
      <c r="BE2599" s="46">
        <v>67840</v>
      </c>
      <c r="BH2599" s="4">
        <v>50</v>
      </c>
      <c r="BI2599" s="49">
        <v>0</v>
      </c>
      <c r="BJ2599" s="4">
        <v>0.01</v>
      </c>
    </row>
    <row r="2600" spans="1:62" ht="15" x14ac:dyDescent="0.25">
      <c r="A2600" s="4">
        <v>2595</v>
      </c>
      <c r="F2600" s="51" t="s">
        <v>67</v>
      </c>
      <c r="G2600" s="36">
        <v>55947</v>
      </c>
      <c r="L2600" s="4">
        <v>7</v>
      </c>
      <c r="M2600" s="4">
        <v>0</v>
      </c>
      <c r="N2600" s="4">
        <v>0</v>
      </c>
      <c r="O2600" s="4" t="s">
        <v>68</v>
      </c>
      <c r="P2600" s="37">
        <f t="shared" si="67"/>
        <v>2800</v>
      </c>
      <c r="R2600" s="43">
        <v>160</v>
      </c>
      <c r="BE2600" s="46">
        <v>448000</v>
      </c>
      <c r="BH2600" s="4">
        <v>50</v>
      </c>
      <c r="BI2600" s="49">
        <v>0</v>
      </c>
      <c r="BJ2600" s="4">
        <v>0.01</v>
      </c>
    </row>
    <row r="2601" spans="1:62" ht="15" x14ac:dyDescent="0.25">
      <c r="A2601" s="4">
        <v>2596</v>
      </c>
      <c r="F2601" s="51" t="s">
        <v>67</v>
      </c>
      <c r="G2601" s="36">
        <v>57900</v>
      </c>
      <c r="L2601" s="4">
        <v>0</v>
      </c>
      <c r="M2601" s="4">
        <v>1</v>
      </c>
      <c r="N2601" s="4">
        <v>0.6</v>
      </c>
      <c r="O2601" s="4" t="s">
        <v>68</v>
      </c>
      <c r="P2601" s="37">
        <f t="shared" si="67"/>
        <v>100.6</v>
      </c>
      <c r="R2601" s="43">
        <v>250</v>
      </c>
      <c r="BE2601" s="46">
        <v>25150</v>
      </c>
      <c r="BH2601" s="4">
        <v>50</v>
      </c>
      <c r="BI2601" s="49">
        <v>0</v>
      </c>
      <c r="BJ2601" s="4">
        <v>0.01</v>
      </c>
    </row>
    <row r="2602" spans="1:62" ht="15" x14ac:dyDescent="0.25">
      <c r="A2602" s="4">
        <v>2597</v>
      </c>
      <c r="F2602" s="51" t="s">
        <v>67</v>
      </c>
      <c r="G2602" s="36">
        <v>23152</v>
      </c>
      <c r="L2602" s="4">
        <v>8</v>
      </c>
      <c r="M2602" s="4">
        <v>1</v>
      </c>
      <c r="N2602" s="4">
        <v>92.8</v>
      </c>
      <c r="O2602" s="4" t="s">
        <v>68</v>
      </c>
      <c r="P2602" s="37">
        <f t="shared" si="67"/>
        <v>3392.8</v>
      </c>
      <c r="R2602" s="43">
        <v>190</v>
      </c>
      <c r="BE2602" s="46">
        <v>644632</v>
      </c>
      <c r="BH2602" s="4">
        <v>50</v>
      </c>
      <c r="BI2602" s="49">
        <v>0</v>
      </c>
      <c r="BJ2602" s="4">
        <v>0.01</v>
      </c>
    </row>
    <row r="2603" spans="1:62" ht="15" x14ac:dyDescent="0.25">
      <c r="A2603" s="4">
        <v>2598</v>
      </c>
      <c r="F2603" s="51" t="s">
        <v>67</v>
      </c>
      <c r="G2603" s="36">
        <v>60925</v>
      </c>
      <c r="L2603" s="4">
        <v>2</v>
      </c>
      <c r="M2603" s="4">
        <v>0</v>
      </c>
      <c r="N2603" s="4">
        <v>0</v>
      </c>
      <c r="O2603" s="4" t="s">
        <v>68</v>
      </c>
      <c r="P2603" s="37">
        <f t="shared" si="67"/>
        <v>800</v>
      </c>
      <c r="R2603" s="43">
        <v>250</v>
      </c>
      <c r="BE2603" s="46">
        <v>200000</v>
      </c>
      <c r="BH2603" s="4">
        <v>50</v>
      </c>
      <c r="BI2603" s="49">
        <v>0</v>
      </c>
      <c r="BJ2603" s="4">
        <v>0.01</v>
      </c>
    </row>
    <row r="2604" spans="1:62" ht="15" x14ac:dyDescent="0.25">
      <c r="A2604" s="4">
        <v>2599</v>
      </c>
      <c r="F2604" s="51" t="s">
        <v>67</v>
      </c>
      <c r="G2604" s="36">
        <v>26273</v>
      </c>
      <c r="L2604" s="4">
        <v>4</v>
      </c>
      <c r="M2604" s="4">
        <v>0</v>
      </c>
      <c r="N2604" s="4">
        <v>47</v>
      </c>
      <c r="O2604" s="4" t="s">
        <v>68</v>
      </c>
      <c r="P2604" s="37">
        <f t="shared" si="67"/>
        <v>1647</v>
      </c>
      <c r="R2604" s="43">
        <v>220</v>
      </c>
      <c r="BE2604" s="46">
        <v>362340</v>
      </c>
      <c r="BH2604" s="4">
        <v>50</v>
      </c>
      <c r="BI2604" s="49">
        <v>0</v>
      </c>
      <c r="BJ2604" s="4">
        <v>0.01</v>
      </c>
    </row>
    <row r="2605" spans="1:62" ht="15" x14ac:dyDescent="0.25">
      <c r="A2605" s="4">
        <v>2600</v>
      </c>
      <c r="F2605" s="51" t="s">
        <v>67</v>
      </c>
      <c r="G2605" s="36">
        <v>26305</v>
      </c>
      <c r="L2605" s="4">
        <v>26</v>
      </c>
      <c r="M2605" s="4">
        <v>3</v>
      </c>
      <c r="N2605" s="4">
        <v>47</v>
      </c>
      <c r="O2605" s="4" t="s">
        <v>68</v>
      </c>
      <c r="P2605" s="37">
        <f t="shared" si="67"/>
        <v>10747</v>
      </c>
      <c r="R2605" s="43">
        <v>170</v>
      </c>
      <c r="BE2605" s="46">
        <v>1826990</v>
      </c>
      <c r="BH2605" s="4">
        <v>50</v>
      </c>
      <c r="BI2605" s="49">
        <v>0</v>
      </c>
      <c r="BJ2605" s="4">
        <v>0.01</v>
      </c>
    </row>
    <row r="2606" spans="1:62" ht="15" x14ac:dyDescent="0.25">
      <c r="A2606" s="4">
        <v>2601</v>
      </c>
      <c r="F2606" s="51" t="s">
        <v>67</v>
      </c>
      <c r="G2606" s="36">
        <v>58130</v>
      </c>
      <c r="L2606" s="4">
        <v>13</v>
      </c>
      <c r="M2606" s="4">
        <v>0</v>
      </c>
      <c r="N2606" s="4">
        <v>0</v>
      </c>
      <c r="O2606" s="4" t="s">
        <v>68</v>
      </c>
      <c r="P2606" s="37">
        <f t="shared" si="67"/>
        <v>5200</v>
      </c>
      <c r="R2606" s="43">
        <v>170</v>
      </c>
      <c r="BE2606" s="46">
        <v>884000</v>
      </c>
      <c r="BH2606" s="4">
        <v>50</v>
      </c>
      <c r="BI2606" s="49">
        <v>0</v>
      </c>
      <c r="BJ2606" s="4">
        <v>0.01</v>
      </c>
    </row>
    <row r="2607" spans="1:62" ht="15" x14ac:dyDescent="0.25">
      <c r="A2607" s="4">
        <v>2602</v>
      </c>
      <c r="F2607" s="51" t="s">
        <v>67</v>
      </c>
      <c r="G2607" s="36">
        <v>26637</v>
      </c>
      <c r="L2607" s="4">
        <v>11</v>
      </c>
      <c r="M2607" s="4">
        <v>2</v>
      </c>
      <c r="N2607" s="4">
        <v>33.6</v>
      </c>
      <c r="O2607" s="4" t="s">
        <v>68</v>
      </c>
      <c r="P2607" s="37">
        <f t="shared" si="67"/>
        <v>4633.6000000000004</v>
      </c>
      <c r="R2607" s="43">
        <v>220</v>
      </c>
      <c r="BE2607" s="46">
        <v>1019392.0000000001</v>
      </c>
      <c r="BH2607" s="4">
        <v>50</v>
      </c>
      <c r="BI2607" s="49">
        <v>0</v>
      </c>
      <c r="BJ2607" s="4">
        <v>0.01</v>
      </c>
    </row>
    <row r="2608" spans="1:62" ht="15" x14ac:dyDescent="0.25">
      <c r="A2608" s="4">
        <v>2603</v>
      </c>
      <c r="F2608" s="51" t="s">
        <v>67</v>
      </c>
      <c r="G2608" s="36">
        <v>27331</v>
      </c>
      <c r="L2608" s="4">
        <v>4</v>
      </c>
      <c r="M2608" s="4">
        <v>3</v>
      </c>
      <c r="N2608" s="4">
        <v>35</v>
      </c>
      <c r="O2608" s="4" t="s">
        <v>68</v>
      </c>
      <c r="P2608" s="37">
        <f t="shared" si="67"/>
        <v>1935</v>
      </c>
      <c r="R2608" s="43">
        <v>100</v>
      </c>
      <c r="BE2608" s="46">
        <v>193500</v>
      </c>
      <c r="BH2608" s="4">
        <v>50</v>
      </c>
      <c r="BI2608" s="49">
        <v>0</v>
      </c>
      <c r="BJ2608" s="4">
        <v>0.01</v>
      </c>
    </row>
    <row r="2609" spans="1:62" ht="15" x14ac:dyDescent="0.25">
      <c r="A2609" s="4">
        <v>2604</v>
      </c>
      <c r="F2609" s="51" t="s">
        <v>67</v>
      </c>
      <c r="G2609" s="36">
        <v>27151</v>
      </c>
      <c r="L2609" s="4">
        <v>8</v>
      </c>
      <c r="M2609" s="4">
        <v>3</v>
      </c>
      <c r="N2609" s="4">
        <v>24</v>
      </c>
      <c r="O2609" s="4" t="s">
        <v>68</v>
      </c>
      <c r="P2609" s="37">
        <f t="shared" si="67"/>
        <v>3524</v>
      </c>
      <c r="R2609" s="43">
        <v>130</v>
      </c>
      <c r="BE2609" s="46">
        <v>458120</v>
      </c>
      <c r="BH2609" s="4">
        <v>50</v>
      </c>
      <c r="BI2609" s="49">
        <v>0</v>
      </c>
      <c r="BJ2609" s="4">
        <v>0.01</v>
      </c>
    </row>
    <row r="2610" spans="1:62" ht="15" x14ac:dyDescent="0.25">
      <c r="A2610" s="4">
        <v>2605</v>
      </c>
      <c r="F2610" s="51" t="s">
        <v>67</v>
      </c>
      <c r="G2610" s="36">
        <v>32880</v>
      </c>
      <c r="L2610" s="4">
        <v>7</v>
      </c>
      <c r="M2610" s="4">
        <v>2</v>
      </c>
      <c r="N2610" s="4">
        <v>0</v>
      </c>
      <c r="O2610" s="4" t="s">
        <v>68</v>
      </c>
      <c r="P2610" s="37">
        <f t="shared" si="67"/>
        <v>3000</v>
      </c>
      <c r="R2610" s="43">
        <v>130</v>
      </c>
      <c r="BE2610" s="46">
        <v>390000</v>
      </c>
      <c r="BH2610" s="4">
        <v>50</v>
      </c>
      <c r="BI2610" s="49">
        <v>0</v>
      </c>
      <c r="BJ2610" s="4">
        <v>0.01</v>
      </c>
    </row>
    <row r="2611" spans="1:62" ht="15" x14ac:dyDescent="0.25">
      <c r="A2611" s="4">
        <v>2606</v>
      </c>
      <c r="F2611" s="51" t="s">
        <v>67</v>
      </c>
      <c r="G2611" s="36">
        <v>43695</v>
      </c>
      <c r="L2611" s="4">
        <v>10</v>
      </c>
      <c r="M2611" s="4">
        <v>0</v>
      </c>
      <c r="N2611" s="4">
        <v>8.6999999999999993</v>
      </c>
      <c r="O2611" s="4" t="s">
        <v>68</v>
      </c>
      <c r="P2611" s="37">
        <f t="shared" si="67"/>
        <v>4008.7</v>
      </c>
      <c r="R2611" s="43">
        <v>130</v>
      </c>
      <c r="BE2611" s="46">
        <v>521131</v>
      </c>
      <c r="BH2611" s="4">
        <v>50</v>
      </c>
      <c r="BI2611" s="49">
        <v>0</v>
      </c>
      <c r="BJ2611" s="4">
        <v>0.01</v>
      </c>
    </row>
    <row r="2612" spans="1:62" ht="15" x14ac:dyDescent="0.25">
      <c r="A2612" s="4">
        <v>2607</v>
      </c>
      <c r="F2612" s="51" t="s">
        <v>67</v>
      </c>
      <c r="G2612" s="36">
        <v>38133</v>
      </c>
      <c r="L2612" s="4">
        <v>12</v>
      </c>
      <c r="M2612" s="4">
        <v>2</v>
      </c>
      <c r="N2612" s="4">
        <v>46.1</v>
      </c>
      <c r="O2612" s="4" t="s">
        <v>68</v>
      </c>
      <c r="P2612" s="37">
        <f t="shared" si="67"/>
        <v>5046.1000000000004</v>
      </c>
      <c r="R2612" s="43">
        <v>190</v>
      </c>
      <c r="BE2612" s="46">
        <v>958759.00000000012</v>
      </c>
      <c r="BH2612" s="4">
        <v>50</v>
      </c>
      <c r="BI2612" s="49">
        <v>0</v>
      </c>
      <c r="BJ2612" s="4">
        <v>0.01</v>
      </c>
    </row>
    <row r="2613" spans="1:62" ht="15" x14ac:dyDescent="0.25">
      <c r="A2613" s="4">
        <v>2608</v>
      </c>
      <c r="F2613" s="51" t="s">
        <v>67</v>
      </c>
      <c r="G2613" s="36">
        <v>52549</v>
      </c>
      <c r="L2613" s="4">
        <v>2</v>
      </c>
      <c r="M2613" s="4">
        <v>3</v>
      </c>
      <c r="N2613" s="4">
        <v>8.1</v>
      </c>
      <c r="O2613" s="4" t="s">
        <v>68</v>
      </c>
      <c r="P2613" s="37">
        <f t="shared" si="67"/>
        <v>1108.0999999999999</v>
      </c>
      <c r="R2613" s="43">
        <v>130</v>
      </c>
      <c r="BE2613" s="46">
        <v>144053</v>
      </c>
      <c r="BH2613" s="4">
        <v>50</v>
      </c>
      <c r="BI2613" s="49">
        <v>0</v>
      </c>
      <c r="BJ2613" s="4">
        <v>0.01</v>
      </c>
    </row>
    <row r="2614" spans="1:62" ht="15" x14ac:dyDescent="0.25">
      <c r="A2614" s="4">
        <v>2609</v>
      </c>
      <c r="F2614" s="51" t="s">
        <v>67</v>
      </c>
      <c r="G2614" s="36">
        <v>51630</v>
      </c>
      <c r="L2614" s="4">
        <v>0</v>
      </c>
      <c r="M2614" s="4">
        <v>1</v>
      </c>
      <c r="N2614" s="4">
        <v>11.5</v>
      </c>
      <c r="O2614" s="4" t="s">
        <v>68</v>
      </c>
      <c r="P2614" s="37">
        <f t="shared" si="67"/>
        <v>111.5</v>
      </c>
      <c r="R2614" s="43">
        <v>80</v>
      </c>
      <c r="BE2614" s="46">
        <v>8920</v>
      </c>
      <c r="BH2614" s="4">
        <v>50</v>
      </c>
      <c r="BI2614" s="49">
        <v>0</v>
      </c>
      <c r="BJ2614" s="4">
        <v>0.01</v>
      </c>
    </row>
    <row r="2615" spans="1:62" ht="15" x14ac:dyDescent="0.25">
      <c r="A2615" s="4">
        <v>2610</v>
      </c>
      <c r="F2615" s="51" t="s">
        <v>67</v>
      </c>
      <c r="G2615" s="36">
        <v>37743</v>
      </c>
      <c r="L2615" s="4">
        <v>2</v>
      </c>
      <c r="M2615" s="4">
        <v>2</v>
      </c>
      <c r="N2615" s="4">
        <v>27.4</v>
      </c>
      <c r="O2615" s="4" t="s">
        <v>68</v>
      </c>
      <c r="P2615" s="37">
        <f t="shared" si="67"/>
        <v>1027.4000000000001</v>
      </c>
      <c r="R2615" s="43">
        <v>80</v>
      </c>
      <c r="BE2615" s="46">
        <v>82192</v>
      </c>
      <c r="BH2615" s="4">
        <v>50</v>
      </c>
      <c r="BI2615" s="49">
        <v>0</v>
      </c>
      <c r="BJ2615" s="4">
        <v>0.01</v>
      </c>
    </row>
    <row r="2616" spans="1:62" ht="15" x14ac:dyDescent="0.25">
      <c r="A2616" s="4">
        <v>2611</v>
      </c>
      <c r="F2616" s="51" t="s">
        <v>67</v>
      </c>
      <c r="G2616" s="36">
        <v>29157</v>
      </c>
      <c r="L2616" s="4">
        <v>12</v>
      </c>
      <c r="M2616" s="4">
        <v>3</v>
      </c>
      <c r="N2616" s="4">
        <v>0</v>
      </c>
      <c r="O2616" s="4" t="s">
        <v>68</v>
      </c>
      <c r="P2616" s="37">
        <f t="shared" si="67"/>
        <v>5100</v>
      </c>
      <c r="R2616" s="43">
        <v>80</v>
      </c>
      <c r="BE2616" s="46">
        <v>408000</v>
      </c>
      <c r="BH2616" s="4">
        <v>50</v>
      </c>
      <c r="BI2616" s="49">
        <v>0</v>
      </c>
      <c r="BJ2616" s="4">
        <v>0.01</v>
      </c>
    </row>
    <row r="2617" spans="1:62" ht="15" x14ac:dyDescent="0.25">
      <c r="A2617" s="4">
        <v>2612</v>
      </c>
      <c r="F2617" s="51" t="s">
        <v>67</v>
      </c>
      <c r="G2617" s="36">
        <v>21565</v>
      </c>
      <c r="L2617" s="4">
        <v>28</v>
      </c>
      <c r="M2617" s="4">
        <v>0</v>
      </c>
      <c r="N2617" s="4">
        <v>10</v>
      </c>
      <c r="O2617" s="4" t="s">
        <v>68</v>
      </c>
      <c r="P2617" s="37">
        <f t="shared" si="67"/>
        <v>11210</v>
      </c>
      <c r="R2617" s="43">
        <v>130</v>
      </c>
      <c r="BE2617" s="46">
        <v>1457300</v>
      </c>
      <c r="BH2617" s="4">
        <v>50</v>
      </c>
      <c r="BI2617" s="49">
        <v>0</v>
      </c>
      <c r="BJ2617" s="4">
        <v>0.01</v>
      </c>
    </row>
    <row r="2618" spans="1:62" ht="15" x14ac:dyDescent="0.25">
      <c r="A2618" s="4">
        <v>2613</v>
      </c>
      <c r="F2618" s="51" t="s">
        <v>67</v>
      </c>
      <c r="G2618" s="36">
        <v>26319</v>
      </c>
      <c r="L2618" s="4">
        <v>0</v>
      </c>
      <c r="M2618" s="4">
        <v>2</v>
      </c>
      <c r="N2618" s="4">
        <v>80.5</v>
      </c>
      <c r="O2618" s="4" t="s">
        <v>68</v>
      </c>
      <c r="P2618" s="37">
        <f t="shared" si="67"/>
        <v>280.5</v>
      </c>
      <c r="R2618" s="43">
        <v>200</v>
      </c>
      <c r="BE2618" s="46">
        <v>56100</v>
      </c>
      <c r="BH2618" s="4">
        <v>50</v>
      </c>
      <c r="BI2618" s="49">
        <v>0</v>
      </c>
      <c r="BJ2618" s="4">
        <v>0.01</v>
      </c>
    </row>
    <row r="2619" spans="1:62" ht="15" x14ac:dyDescent="0.25">
      <c r="A2619" s="4">
        <v>2614</v>
      </c>
      <c r="F2619" s="51" t="s">
        <v>67</v>
      </c>
      <c r="G2619" s="36">
        <v>37440</v>
      </c>
      <c r="L2619" s="4">
        <v>3</v>
      </c>
      <c r="M2619" s="4">
        <v>1</v>
      </c>
      <c r="N2619" s="4">
        <v>47</v>
      </c>
      <c r="O2619" s="4" t="s">
        <v>68</v>
      </c>
      <c r="P2619" s="37">
        <f t="shared" si="67"/>
        <v>1347</v>
      </c>
      <c r="R2619" s="43">
        <v>130</v>
      </c>
      <c r="BE2619" s="46">
        <v>175110</v>
      </c>
      <c r="BH2619" s="4">
        <v>50</v>
      </c>
      <c r="BI2619" s="49">
        <v>0</v>
      </c>
      <c r="BJ2619" s="4">
        <v>0.01</v>
      </c>
    </row>
    <row r="2620" spans="1:62" ht="15" x14ac:dyDescent="0.25">
      <c r="A2620" s="4">
        <v>2615</v>
      </c>
      <c r="F2620" s="51" t="s">
        <v>67</v>
      </c>
      <c r="G2620" s="36">
        <v>39614</v>
      </c>
      <c r="L2620" s="4">
        <v>3</v>
      </c>
      <c r="M2620" s="4">
        <v>2</v>
      </c>
      <c r="N2620" s="4">
        <v>0</v>
      </c>
      <c r="O2620" s="4" t="s">
        <v>68</v>
      </c>
      <c r="P2620" s="37">
        <f t="shared" si="67"/>
        <v>1400</v>
      </c>
      <c r="R2620" s="43">
        <v>150</v>
      </c>
      <c r="BE2620" s="46">
        <v>210000</v>
      </c>
      <c r="BH2620" s="4">
        <v>50</v>
      </c>
      <c r="BI2620" s="49">
        <v>0</v>
      </c>
      <c r="BJ2620" s="4">
        <v>0.01</v>
      </c>
    </row>
    <row r="2621" spans="1:62" ht="15" x14ac:dyDescent="0.25">
      <c r="A2621" s="4">
        <v>2616</v>
      </c>
      <c r="F2621" s="51" t="s">
        <v>67</v>
      </c>
      <c r="G2621" s="36">
        <v>19198</v>
      </c>
      <c r="L2621" s="4">
        <v>21</v>
      </c>
      <c r="M2621" s="4">
        <v>2</v>
      </c>
      <c r="N2621" s="4">
        <v>20</v>
      </c>
      <c r="O2621" s="4" t="s">
        <v>68</v>
      </c>
      <c r="P2621" s="37">
        <f t="shared" si="67"/>
        <v>8620</v>
      </c>
      <c r="R2621" s="43">
        <v>170</v>
      </c>
      <c r="BE2621" s="46">
        <v>1465400</v>
      </c>
      <c r="BH2621" s="4">
        <v>50</v>
      </c>
      <c r="BI2621" s="49">
        <v>0</v>
      </c>
      <c r="BJ2621" s="4">
        <v>0.01</v>
      </c>
    </row>
    <row r="2622" spans="1:62" ht="15" x14ac:dyDescent="0.25">
      <c r="A2622" s="4">
        <v>2617</v>
      </c>
      <c r="F2622" s="51" t="s">
        <v>67</v>
      </c>
      <c r="G2622" s="36">
        <v>19201</v>
      </c>
      <c r="L2622" s="4">
        <v>5</v>
      </c>
      <c r="M2622" s="4">
        <v>0</v>
      </c>
      <c r="N2622" s="4">
        <v>76</v>
      </c>
      <c r="O2622" s="4" t="s">
        <v>68</v>
      </c>
      <c r="P2622" s="37">
        <f t="shared" si="67"/>
        <v>2076</v>
      </c>
      <c r="R2622" s="43">
        <v>130</v>
      </c>
      <c r="BE2622" s="46">
        <v>269880</v>
      </c>
      <c r="BH2622" s="4">
        <v>50</v>
      </c>
      <c r="BI2622" s="49">
        <v>0</v>
      </c>
      <c r="BJ2622" s="4">
        <v>0.01</v>
      </c>
    </row>
    <row r="2623" spans="1:62" ht="15" x14ac:dyDescent="0.25">
      <c r="A2623" s="4">
        <v>2618</v>
      </c>
      <c r="F2623" s="51" t="s">
        <v>67</v>
      </c>
      <c r="G2623" s="36">
        <v>47694</v>
      </c>
      <c r="L2623" s="4">
        <v>7</v>
      </c>
      <c r="M2623" s="4">
        <v>0</v>
      </c>
      <c r="N2623" s="4">
        <v>61.6</v>
      </c>
      <c r="O2623" s="4" t="s">
        <v>68</v>
      </c>
      <c r="P2623" s="37">
        <f t="shared" si="67"/>
        <v>2861.6</v>
      </c>
      <c r="R2623" s="43">
        <v>180</v>
      </c>
      <c r="BE2623" s="46">
        <v>515088</v>
      </c>
      <c r="BH2623" s="4">
        <v>50</v>
      </c>
      <c r="BI2623" s="49">
        <v>0</v>
      </c>
      <c r="BJ2623" s="4">
        <v>0.01</v>
      </c>
    </row>
    <row r="2624" spans="1:62" ht="15" x14ac:dyDescent="0.25">
      <c r="A2624" s="4">
        <v>2619</v>
      </c>
      <c r="F2624" s="51" t="s">
        <v>67</v>
      </c>
      <c r="G2624" s="36">
        <v>47310</v>
      </c>
      <c r="L2624" s="4">
        <v>1</v>
      </c>
      <c r="M2624" s="4">
        <v>2</v>
      </c>
      <c r="N2624" s="4">
        <v>3.7</v>
      </c>
      <c r="O2624" s="4" t="s">
        <v>68</v>
      </c>
      <c r="P2624" s="37">
        <f t="shared" si="67"/>
        <v>603.70000000000005</v>
      </c>
      <c r="R2624" s="43">
        <v>200</v>
      </c>
      <c r="BE2624" s="46">
        <v>120740.00000000001</v>
      </c>
      <c r="BH2624" s="4">
        <v>50</v>
      </c>
      <c r="BI2624" s="49">
        <v>0</v>
      </c>
      <c r="BJ2624" s="4">
        <v>0.01</v>
      </c>
    </row>
    <row r="2625" spans="1:62" ht="15" x14ac:dyDescent="0.25">
      <c r="A2625" s="4">
        <v>2620</v>
      </c>
      <c r="F2625" s="51" t="s">
        <v>67</v>
      </c>
      <c r="G2625" s="36">
        <v>54489</v>
      </c>
      <c r="L2625" s="4">
        <v>0</v>
      </c>
      <c r="M2625" s="4">
        <v>0</v>
      </c>
      <c r="N2625" s="4">
        <v>92</v>
      </c>
      <c r="O2625" s="4" t="s">
        <v>68</v>
      </c>
      <c r="P2625" s="37">
        <f t="shared" si="67"/>
        <v>92</v>
      </c>
      <c r="R2625" s="43">
        <v>100</v>
      </c>
      <c r="BE2625" s="46">
        <v>9200</v>
      </c>
      <c r="BH2625" s="4">
        <v>50</v>
      </c>
      <c r="BI2625" s="49">
        <v>0</v>
      </c>
      <c r="BJ2625" s="4">
        <v>0.01</v>
      </c>
    </row>
    <row r="2626" spans="1:62" ht="15" x14ac:dyDescent="0.25">
      <c r="A2626" s="4">
        <v>2621</v>
      </c>
      <c r="F2626" s="51" t="s">
        <v>67</v>
      </c>
      <c r="G2626" s="36">
        <v>32525</v>
      </c>
      <c r="L2626" s="4">
        <v>1</v>
      </c>
      <c r="M2626" s="4">
        <v>0</v>
      </c>
      <c r="N2626" s="4">
        <v>9</v>
      </c>
      <c r="O2626" s="4" t="s">
        <v>68</v>
      </c>
      <c r="P2626" s="37">
        <f t="shared" ref="P2626:P2689" si="68">+L2626*400+M2626*100+N2626</f>
        <v>409</v>
      </c>
      <c r="R2626" s="43">
        <v>250</v>
      </c>
      <c r="BE2626" s="46">
        <v>102250</v>
      </c>
      <c r="BH2626" s="4">
        <v>50</v>
      </c>
      <c r="BI2626" s="49">
        <v>0</v>
      </c>
      <c r="BJ2626" s="4">
        <v>0.01</v>
      </c>
    </row>
    <row r="2627" spans="1:62" ht="15" x14ac:dyDescent="0.25">
      <c r="A2627" s="4">
        <v>2622</v>
      </c>
      <c r="F2627" s="51" t="s">
        <v>67</v>
      </c>
      <c r="G2627" s="36">
        <v>43872</v>
      </c>
      <c r="L2627" s="4">
        <v>0</v>
      </c>
      <c r="M2627" s="4">
        <v>1</v>
      </c>
      <c r="N2627" s="4">
        <v>76.599999999999994</v>
      </c>
      <c r="O2627" s="4" t="s">
        <v>68</v>
      </c>
      <c r="P2627" s="37">
        <f t="shared" si="68"/>
        <v>176.6</v>
      </c>
      <c r="R2627" s="43">
        <v>220</v>
      </c>
      <c r="BE2627" s="46">
        <v>38852</v>
      </c>
      <c r="BH2627" s="4">
        <v>50</v>
      </c>
      <c r="BI2627" s="49">
        <v>0</v>
      </c>
      <c r="BJ2627" s="4">
        <v>0.01</v>
      </c>
    </row>
    <row r="2628" spans="1:62" ht="15" x14ac:dyDescent="0.25">
      <c r="A2628" s="4">
        <v>2623</v>
      </c>
      <c r="F2628" s="51" t="s">
        <v>67</v>
      </c>
      <c r="G2628" s="36">
        <v>51064</v>
      </c>
      <c r="L2628" s="4">
        <v>6</v>
      </c>
      <c r="M2628" s="4">
        <v>3</v>
      </c>
      <c r="N2628" s="4">
        <v>64.400000000000006</v>
      </c>
      <c r="O2628" s="4" t="s">
        <v>68</v>
      </c>
      <c r="P2628" s="37">
        <f t="shared" si="68"/>
        <v>2764.4</v>
      </c>
      <c r="R2628" s="43">
        <v>130</v>
      </c>
      <c r="BE2628" s="46">
        <v>359372</v>
      </c>
      <c r="BH2628" s="4">
        <v>50</v>
      </c>
      <c r="BI2628" s="49">
        <v>0</v>
      </c>
      <c r="BJ2628" s="4">
        <v>0.01</v>
      </c>
    </row>
    <row r="2629" spans="1:62" ht="15" x14ac:dyDescent="0.25">
      <c r="A2629" s="4">
        <v>2624</v>
      </c>
      <c r="F2629" s="51" t="s">
        <v>67</v>
      </c>
      <c r="G2629" s="36">
        <v>26639</v>
      </c>
      <c r="L2629" s="4">
        <v>1</v>
      </c>
      <c r="M2629" s="4">
        <v>3</v>
      </c>
      <c r="N2629" s="4">
        <v>0</v>
      </c>
      <c r="O2629" s="4" t="s">
        <v>68</v>
      </c>
      <c r="P2629" s="37">
        <f t="shared" si="68"/>
        <v>700</v>
      </c>
      <c r="R2629" s="43">
        <v>80</v>
      </c>
      <c r="BE2629" s="46">
        <v>56000</v>
      </c>
      <c r="BH2629" s="4">
        <v>50</v>
      </c>
      <c r="BI2629" s="49">
        <v>0</v>
      </c>
      <c r="BJ2629" s="4">
        <v>0.01</v>
      </c>
    </row>
    <row r="2630" spans="1:62" ht="15" x14ac:dyDescent="0.25">
      <c r="A2630" s="4">
        <v>2625</v>
      </c>
      <c r="F2630" s="51" t="s">
        <v>67</v>
      </c>
      <c r="G2630" s="36">
        <v>25064</v>
      </c>
      <c r="L2630" s="4">
        <v>14</v>
      </c>
      <c r="M2630" s="4">
        <v>0</v>
      </c>
      <c r="N2630" s="4">
        <v>80</v>
      </c>
      <c r="O2630" s="4" t="s">
        <v>68</v>
      </c>
      <c r="P2630" s="37">
        <f t="shared" si="68"/>
        <v>5680</v>
      </c>
      <c r="R2630" s="43">
        <v>100</v>
      </c>
      <c r="BE2630" s="46">
        <v>568000</v>
      </c>
      <c r="BH2630" s="4">
        <v>50</v>
      </c>
      <c r="BI2630" s="49">
        <v>0</v>
      </c>
      <c r="BJ2630" s="4">
        <v>0.01</v>
      </c>
    </row>
    <row r="2631" spans="1:62" ht="15" x14ac:dyDescent="0.25">
      <c r="A2631" s="4">
        <v>2626</v>
      </c>
      <c r="F2631" s="51" t="s">
        <v>67</v>
      </c>
      <c r="G2631" s="36">
        <v>47843</v>
      </c>
      <c r="L2631" s="4">
        <v>1</v>
      </c>
      <c r="M2631" s="4">
        <v>0</v>
      </c>
      <c r="N2631" s="4">
        <v>11.9</v>
      </c>
      <c r="O2631" s="4" t="s">
        <v>68</v>
      </c>
      <c r="P2631" s="37">
        <f t="shared" si="68"/>
        <v>411.9</v>
      </c>
      <c r="R2631" s="43">
        <v>190</v>
      </c>
      <c r="BE2631" s="46">
        <v>78261</v>
      </c>
      <c r="BH2631" s="4">
        <v>50</v>
      </c>
      <c r="BI2631" s="49">
        <v>0</v>
      </c>
      <c r="BJ2631" s="4">
        <v>0.01</v>
      </c>
    </row>
    <row r="2632" spans="1:62" ht="15" x14ac:dyDescent="0.25">
      <c r="A2632" s="4">
        <v>2627</v>
      </c>
      <c r="F2632" s="51" t="s">
        <v>67</v>
      </c>
      <c r="G2632" s="36">
        <v>24953</v>
      </c>
      <c r="L2632" s="4">
        <v>5</v>
      </c>
      <c r="M2632" s="4">
        <v>2</v>
      </c>
      <c r="N2632" s="4">
        <v>50</v>
      </c>
      <c r="O2632" s="4" t="s">
        <v>68</v>
      </c>
      <c r="P2632" s="37">
        <f t="shared" si="68"/>
        <v>2250</v>
      </c>
      <c r="R2632" s="43">
        <v>150</v>
      </c>
      <c r="BE2632" s="46">
        <v>337500</v>
      </c>
      <c r="BH2632" s="4">
        <v>50</v>
      </c>
      <c r="BI2632" s="49">
        <v>0</v>
      </c>
      <c r="BJ2632" s="4">
        <v>0.01</v>
      </c>
    </row>
    <row r="2633" spans="1:62" ht="15" x14ac:dyDescent="0.25">
      <c r="A2633" s="4">
        <v>2628</v>
      </c>
      <c r="F2633" s="51" t="s">
        <v>67</v>
      </c>
      <c r="G2633" s="36">
        <v>25015</v>
      </c>
      <c r="L2633" s="4">
        <v>28</v>
      </c>
      <c r="M2633" s="4">
        <v>3</v>
      </c>
      <c r="N2633" s="4">
        <v>62.1</v>
      </c>
      <c r="O2633" s="4" t="s">
        <v>68</v>
      </c>
      <c r="P2633" s="37">
        <f t="shared" si="68"/>
        <v>11562.1</v>
      </c>
      <c r="R2633" s="43">
        <v>100</v>
      </c>
      <c r="BE2633" s="46">
        <v>1156210</v>
      </c>
      <c r="BH2633" s="4">
        <v>50</v>
      </c>
      <c r="BI2633" s="49">
        <v>0</v>
      </c>
      <c r="BJ2633" s="4">
        <v>0.01</v>
      </c>
    </row>
    <row r="2634" spans="1:62" ht="15" x14ac:dyDescent="0.25">
      <c r="A2634" s="4">
        <v>2629</v>
      </c>
      <c r="F2634" s="51" t="s">
        <v>67</v>
      </c>
      <c r="G2634" s="36">
        <v>28175</v>
      </c>
      <c r="L2634" s="4">
        <v>24</v>
      </c>
      <c r="M2634" s="4">
        <v>0</v>
      </c>
      <c r="N2634" s="4">
        <v>79</v>
      </c>
      <c r="O2634" s="4" t="s">
        <v>68</v>
      </c>
      <c r="P2634" s="37">
        <f t="shared" si="68"/>
        <v>9679</v>
      </c>
      <c r="R2634" s="43">
        <v>80</v>
      </c>
      <c r="BE2634" s="46">
        <v>774320</v>
      </c>
      <c r="BH2634" s="4">
        <v>50</v>
      </c>
      <c r="BI2634" s="49">
        <v>0</v>
      </c>
      <c r="BJ2634" s="4">
        <v>0.01</v>
      </c>
    </row>
    <row r="2635" spans="1:62" ht="15" x14ac:dyDescent="0.25">
      <c r="A2635" s="4">
        <v>2630</v>
      </c>
      <c r="F2635" s="51" t="s">
        <v>67</v>
      </c>
      <c r="G2635" s="36">
        <v>22348</v>
      </c>
      <c r="L2635" s="4">
        <v>3</v>
      </c>
      <c r="M2635" s="4">
        <v>0</v>
      </c>
      <c r="N2635" s="4">
        <v>26</v>
      </c>
      <c r="O2635" s="4" t="s">
        <v>68</v>
      </c>
      <c r="P2635" s="37">
        <f t="shared" si="68"/>
        <v>1226</v>
      </c>
      <c r="R2635" s="43">
        <v>250</v>
      </c>
      <c r="BE2635" s="46">
        <v>306500</v>
      </c>
      <c r="BH2635" s="4">
        <v>50</v>
      </c>
      <c r="BI2635" s="49">
        <v>0</v>
      </c>
      <c r="BJ2635" s="4">
        <v>0.01</v>
      </c>
    </row>
    <row r="2636" spans="1:62" ht="15" x14ac:dyDescent="0.25">
      <c r="A2636" s="4">
        <v>2631</v>
      </c>
      <c r="F2636" s="51" t="s">
        <v>67</v>
      </c>
      <c r="G2636" s="36">
        <v>29350</v>
      </c>
      <c r="L2636" s="4">
        <v>0</v>
      </c>
      <c r="M2636" s="4">
        <v>1</v>
      </c>
      <c r="N2636" s="4">
        <v>33</v>
      </c>
      <c r="O2636" s="4" t="s">
        <v>68</v>
      </c>
      <c r="P2636" s="37">
        <f t="shared" si="68"/>
        <v>133</v>
      </c>
      <c r="R2636" s="43">
        <v>80</v>
      </c>
      <c r="BE2636" s="46">
        <v>10640</v>
      </c>
      <c r="BH2636" s="4">
        <v>50</v>
      </c>
      <c r="BI2636" s="49">
        <v>0</v>
      </c>
      <c r="BJ2636" s="4">
        <v>0.01</v>
      </c>
    </row>
    <row r="2637" spans="1:62" ht="15" x14ac:dyDescent="0.25">
      <c r="A2637" s="4">
        <v>2632</v>
      </c>
      <c r="F2637" s="51" t="s">
        <v>67</v>
      </c>
      <c r="G2637" s="36">
        <v>29349</v>
      </c>
      <c r="L2637" s="4">
        <v>0</v>
      </c>
      <c r="M2637" s="4">
        <v>2</v>
      </c>
      <c r="N2637" s="4">
        <v>77</v>
      </c>
      <c r="O2637" s="4" t="s">
        <v>68</v>
      </c>
      <c r="P2637" s="37">
        <f t="shared" si="68"/>
        <v>277</v>
      </c>
      <c r="R2637" s="43">
        <v>80</v>
      </c>
      <c r="BE2637" s="46">
        <v>22160</v>
      </c>
      <c r="BH2637" s="4">
        <v>50</v>
      </c>
      <c r="BI2637" s="49">
        <v>0</v>
      </c>
      <c r="BJ2637" s="4">
        <v>0.01</v>
      </c>
    </row>
    <row r="2638" spans="1:62" ht="15" x14ac:dyDescent="0.25">
      <c r="A2638" s="4">
        <v>2633</v>
      </c>
      <c r="F2638" s="51" t="s">
        <v>67</v>
      </c>
      <c r="G2638" s="36">
        <v>29354</v>
      </c>
      <c r="L2638" s="4">
        <v>3</v>
      </c>
      <c r="M2638" s="4">
        <v>0</v>
      </c>
      <c r="N2638" s="4">
        <v>21</v>
      </c>
      <c r="O2638" s="4" t="s">
        <v>68</v>
      </c>
      <c r="P2638" s="37">
        <f t="shared" si="68"/>
        <v>1221</v>
      </c>
      <c r="R2638" s="43">
        <v>80</v>
      </c>
      <c r="BE2638" s="46">
        <v>97680</v>
      </c>
      <c r="BH2638" s="4">
        <v>50</v>
      </c>
      <c r="BI2638" s="49">
        <v>0</v>
      </c>
      <c r="BJ2638" s="4">
        <v>0.01</v>
      </c>
    </row>
    <row r="2639" spans="1:62" ht="15" x14ac:dyDescent="0.25">
      <c r="A2639" s="4">
        <v>2634</v>
      </c>
      <c r="F2639" s="51" t="s">
        <v>67</v>
      </c>
      <c r="G2639" s="36">
        <v>28486</v>
      </c>
      <c r="L2639" s="4">
        <v>7</v>
      </c>
      <c r="M2639" s="4">
        <v>1</v>
      </c>
      <c r="N2639" s="4">
        <v>51</v>
      </c>
      <c r="O2639" s="4" t="s">
        <v>68</v>
      </c>
      <c r="P2639" s="37">
        <f t="shared" si="68"/>
        <v>2951</v>
      </c>
      <c r="R2639" s="43">
        <v>80</v>
      </c>
      <c r="BE2639" s="46">
        <v>236080</v>
      </c>
      <c r="BH2639" s="4">
        <v>50</v>
      </c>
      <c r="BI2639" s="49">
        <v>0</v>
      </c>
      <c r="BJ2639" s="4">
        <v>0.01</v>
      </c>
    </row>
    <row r="2640" spans="1:62" ht="15" x14ac:dyDescent="0.25">
      <c r="A2640" s="4">
        <v>2635</v>
      </c>
      <c r="F2640" s="51" t="s">
        <v>67</v>
      </c>
      <c r="G2640" s="36">
        <v>26616</v>
      </c>
      <c r="L2640" s="4">
        <v>10</v>
      </c>
      <c r="M2640" s="4">
        <v>1</v>
      </c>
      <c r="N2640" s="4">
        <v>90</v>
      </c>
      <c r="O2640" s="4" t="s">
        <v>68</v>
      </c>
      <c r="P2640" s="37">
        <f t="shared" si="68"/>
        <v>4190</v>
      </c>
      <c r="R2640" s="43">
        <v>80</v>
      </c>
      <c r="BE2640" s="46">
        <v>335200</v>
      </c>
      <c r="BH2640" s="4">
        <v>50</v>
      </c>
      <c r="BI2640" s="49">
        <v>0</v>
      </c>
      <c r="BJ2640" s="4">
        <v>0.01</v>
      </c>
    </row>
    <row r="2641" spans="1:62" ht="15" x14ac:dyDescent="0.25">
      <c r="A2641" s="4">
        <v>2636</v>
      </c>
      <c r="F2641" s="51" t="s">
        <v>67</v>
      </c>
      <c r="G2641" s="36">
        <v>27721</v>
      </c>
      <c r="L2641" s="4">
        <v>8</v>
      </c>
      <c r="M2641" s="4">
        <v>3</v>
      </c>
      <c r="N2641" s="4">
        <v>37</v>
      </c>
      <c r="O2641" s="4" t="s">
        <v>68</v>
      </c>
      <c r="P2641" s="37">
        <f t="shared" si="68"/>
        <v>3537</v>
      </c>
      <c r="R2641" s="43">
        <v>130</v>
      </c>
      <c r="BE2641" s="46">
        <v>459810</v>
      </c>
      <c r="BH2641" s="4">
        <v>50</v>
      </c>
      <c r="BI2641" s="49">
        <v>0</v>
      </c>
      <c r="BJ2641" s="4">
        <v>0.01</v>
      </c>
    </row>
    <row r="2642" spans="1:62" ht="15" x14ac:dyDescent="0.25">
      <c r="A2642" s="4">
        <v>2637</v>
      </c>
      <c r="F2642" s="51" t="s">
        <v>67</v>
      </c>
      <c r="G2642" s="36">
        <v>48296</v>
      </c>
      <c r="L2642" s="4">
        <v>6</v>
      </c>
      <c r="M2642" s="4">
        <v>0</v>
      </c>
      <c r="N2642" s="4">
        <v>45.1</v>
      </c>
      <c r="O2642" s="4" t="s">
        <v>68</v>
      </c>
      <c r="P2642" s="37">
        <f t="shared" si="68"/>
        <v>2445.1</v>
      </c>
      <c r="R2642" s="43">
        <v>100</v>
      </c>
      <c r="BE2642" s="46">
        <v>244510</v>
      </c>
      <c r="BH2642" s="4">
        <v>50</v>
      </c>
      <c r="BI2642" s="49">
        <v>0</v>
      </c>
      <c r="BJ2642" s="4">
        <v>0.01</v>
      </c>
    </row>
    <row r="2643" spans="1:62" ht="15" x14ac:dyDescent="0.25">
      <c r="A2643" s="4">
        <v>2638</v>
      </c>
      <c r="F2643" s="51" t="s">
        <v>67</v>
      </c>
      <c r="G2643" s="36">
        <v>48297</v>
      </c>
      <c r="L2643" s="4">
        <v>1</v>
      </c>
      <c r="M2643" s="4">
        <v>3</v>
      </c>
      <c r="N2643" s="4">
        <v>99.9</v>
      </c>
      <c r="O2643" s="4" t="s">
        <v>68</v>
      </c>
      <c r="P2643" s="37">
        <f t="shared" si="68"/>
        <v>799.9</v>
      </c>
      <c r="R2643" s="43">
        <v>100</v>
      </c>
      <c r="BE2643" s="46">
        <v>79990</v>
      </c>
      <c r="BH2643" s="4">
        <v>50</v>
      </c>
      <c r="BI2643" s="49">
        <v>0</v>
      </c>
      <c r="BJ2643" s="4">
        <v>0.01</v>
      </c>
    </row>
    <row r="2644" spans="1:62" ht="15" x14ac:dyDescent="0.25">
      <c r="A2644" s="4">
        <v>2639</v>
      </c>
      <c r="F2644" s="51" t="s">
        <v>67</v>
      </c>
      <c r="G2644" s="36">
        <v>33520</v>
      </c>
      <c r="L2644" s="4">
        <v>0</v>
      </c>
      <c r="M2644" s="4">
        <v>0</v>
      </c>
      <c r="N2644" s="4">
        <v>94</v>
      </c>
      <c r="O2644" s="4" t="s">
        <v>68</v>
      </c>
      <c r="P2644" s="37">
        <f t="shared" si="68"/>
        <v>94</v>
      </c>
      <c r="R2644" s="43">
        <v>200</v>
      </c>
      <c r="BE2644" s="46">
        <v>18800</v>
      </c>
      <c r="BH2644" s="4">
        <v>50</v>
      </c>
      <c r="BI2644" s="49">
        <v>0</v>
      </c>
      <c r="BJ2644" s="4">
        <v>0.01</v>
      </c>
    </row>
    <row r="2645" spans="1:62" ht="15" x14ac:dyDescent="0.25">
      <c r="A2645" s="4">
        <v>2640</v>
      </c>
      <c r="F2645" s="51" t="s">
        <v>67</v>
      </c>
      <c r="G2645" s="36">
        <v>28722</v>
      </c>
      <c r="L2645" s="4">
        <v>10</v>
      </c>
      <c r="M2645" s="4">
        <v>1</v>
      </c>
      <c r="N2645" s="4">
        <v>88</v>
      </c>
      <c r="O2645" s="4" t="s">
        <v>68</v>
      </c>
      <c r="P2645" s="37">
        <f t="shared" si="68"/>
        <v>4188</v>
      </c>
      <c r="R2645" s="43">
        <v>80</v>
      </c>
      <c r="BE2645" s="46">
        <v>335040</v>
      </c>
      <c r="BH2645" s="4">
        <v>50</v>
      </c>
      <c r="BI2645" s="49">
        <v>0</v>
      </c>
      <c r="BJ2645" s="4">
        <v>0.01</v>
      </c>
    </row>
    <row r="2646" spans="1:62" ht="15" x14ac:dyDescent="0.25">
      <c r="A2646" s="4">
        <v>2641</v>
      </c>
      <c r="F2646" s="51" t="s">
        <v>67</v>
      </c>
      <c r="G2646" s="36">
        <v>29503</v>
      </c>
      <c r="L2646" s="4">
        <v>5</v>
      </c>
      <c r="M2646" s="4">
        <v>2</v>
      </c>
      <c r="N2646" s="4">
        <v>32.700000000000003</v>
      </c>
      <c r="O2646" s="4" t="s">
        <v>68</v>
      </c>
      <c r="P2646" s="37">
        <f t="shared" si="68"/>
        <v>2232.6999999999998</v>
      </c>
      <c r="R2646" s="43">
        <v>100</v>
      </c>
      <c r="BE2646" s="46">
        <v>223269.99999999997</v>
      </c>
      <c r="BH2646" s="4">
        <v>50</v>
      </c>
      <c r="BI2646" s="49">
        <v>0</v>
      </c>
      <c r="BJ2646" s="4">
        <v>0.01</v>
      </c>
    </row>
    <row r="2647" spans="1:62" ht="15" x14ac:dyDescent="0.25">
      <c r="A2647" s="4">
        <v>2642</v>
      </c>
      <c r="F2647" s="51" t="s">
        <v>67</v>
      </c>
      <c r="G2647" s="36">
        <v>25032</v>
      </c>
      <c r="L2647" s="4">
        <v>4</v>
      </c>
      <c r="M2647" s="4">
        <v>1</v>
      </c>
      <c r="N2647" s="4">
        <v>21.8</v>
      </c>
      <c r="O2647" s="4" t="s">
        <v>68</v>
      </c>
      <c r="P2647" s="37">
        <f t="shared" si="68"/>
        <v>1721.8</v>
      </c>
      <c r="R2647" s="43">
        <v>80</v>
      </c>
      <c r="BE2647" s="46">
        <v>137744</v>
      </c>
      <c r="BH2647" s="4">
        <v>50</v>
      </c>
      <c r="BI2647" s="49">
        <v>0</v>
      </c>
      <c r="BJ2647" s="4">
        <v>0.01</v>
      </c>
    </row>
    <row r="2648" spans="1:62" ht="15" x14ac:dyDescent="0.25">
      <c r="A2648" s="4">
        <v>2643</v>
      </c>
      <c r="F2648" s="51" t="s">
        <v>67</v>
      </c>
      <c r="G2648" s="36">
        <v>24151</v>
      </c>
      <c r="L2648" s="4">
        <v>3</v>
      </c>
      <c r="M2648" s="4">
        <v>3</v>
      </c>
      <c r="N2648" s="4">
        <v>90</v>
      </c>
      <c r="O2648" s="4" t="s">
        <v>68</v>
      </c>
      <c r="P2648" s="37">
        <f t="shared" si="68"/>
        <v>1590</v>
      </c>
      <c r="R2648" s="43">
        <v>220</v>
      </c>
      <c r="BE2648" s="46">
        <v>349800</v>
      </c>
      <c r="BH2648" s="4">
        <v>50</v>
      </c>
      <c r="BI2648" s="49">
        <v>0</v>
      </c>
      <c r="BJ2648" s="4">
        <v>0.01</v>
      </c>
    </row>
    <row r="2649" spans="1:62" ht="15" x14ac:dyDescent="0.25">
      <c r="A2649" s="4">
        <v>2644</v>
      </c>
      <c r="F2649" s="51" t="s">
        <v>67</v>
      </c>
      <c r="G2649" s="36">
        <v>33144</v>
      </c>
      <c r="L2649" s="4">
        <v>4</v>
      </c>
      <c r="M2649" s="4">
        <v>1</v>
      </c>
      <c r="N2649" s="4">
        <v>60</v>
      </c>
      <c r="O2649" s="4" t="s">
        <v>68</v>
      </c>
      <c r="P2649" s="37">
        <f t="shared" si="68"/>
        <v>1760</v>
      </c>
      <c r="R2649" s="43">
        <v>180</v>
      </c>
      <c r="BE2649" s="46">
        <v>316800</v>
      </c>
      <c r="BH2649" s="4">
        <v>50</v>
      </c>
      <c r="BI2649" s="49">
        <v>0</v>
      </c>
      <c r="BJ2649" s="4">
        <v>0.01</v>
      </c>
    </row>
    <row r="2650" spans="1:62" ht="15" x14ac:dyDescent="0.25">
      <c r="A2650" s="4">
        <v>2645</v>
      </c>
      <c r="F2650" s="51" t="s">
        <v>67</v>
      </c>
      <c r="G2650" s="36">
        <v>33147</v>
      </c>
      <c r="L2650" s="4">
        <v>1</v>
      </c>
      <c r="M2650" s="4">
        <v>2</v>
      </c>
      <c r="N2650" s="4">
        <v>50</v>
      </c>
      <c r="O2650" s="4" t="s">
        <v>68</v>
      </c>
      <c r="P2650" s="37">
        <f t="shared" si="68"/>
        <v>650</v>
      </c>
      <c r="R2650" s="43">
        <v>180</v>
      </c>
      <c r="BE2650" s="46">
        <v>117000</v>
      </c>
      <c r="BH2650" s="4">
        <v>50</v>
      </c>
      <c r="BI2650" s="49">
        <v>0</v>
      </c>
      <c r="BJ2650" s="4">
        <v>0.01</v>
      </c>
    </row>
    <row r="2651" spans="1:62" ht="15" x14ac:dyDescent="0.25">
      <c r="A2651" s="4">
        <v>2646</v>
      </c>
      <c r="F2651" s="51" t="s">
        <v>67</v>
      </c>
      <c r="G2651" s="36">
        <v>38524</v>
      </c>
      <c r="L2651" s="4">
        <v>2</v>
      </c>
      <c r="M2651" s="4">
        <v>0</v>
      </c>
      <c r="N2651" s="4">
        <v>79</v>
      </c>
      <c r="O2651" s="4" t="s">
        <v>68</v>
      </c>
      <c r="P2651" s="37">
        <f t="shared" si="68"/>
        <v>879</v>
      </c>
      <c r="R2651" s="43">
        <v>220</v>
      </c>
      <c r="BE2651" s="46">
        <v>193380</v>
      </c>
      <c r="BH2651" s="4">
        <v>50</v>
      </c>
      <c r="BI2651" s="49">
        <v>0</v>
      </c>
      <c r="BJ2651" s="4">
        <v>0.01</v>
      </c>
    </row>
    <row r="2652" spans="1:62" ht="15" x14ac:dyDescent="0.25">
      <c r="A2652" s="4">
        <v>2647</v>
      </c>
      <c r="F2652" s="51" t="s">
        <v>67</v>
      </c>
      <c r="G2652" s="36">
        <v>29065</v>
      </c>
      <c r="L2652" s="4">
        <v>6</v>
      </c>
      <c r="M2652" s="4">
        <v>3</v>
      </c>
      <c r="N2652" s="4">
        <v>47</v>
      </c>
      <c r="O2652" s="4" t="s">
        <v>68</v>
      </c>
      <c r="P2652" s="37">
        <f t="shared" si="68"/>
        <v>2747</v>
      </c>
      <c r="R2652" s="43">
        <v>80</v>
      </c>
      <c r="BE2652" s="46">
        <v>219760</v>
      </c>
      <c r="BH2652" s="4">
        <v>50</v>
      </c>
      <c r="BI2652" s="49">
        <v>0</v>
      </c>
      <c r="BJ2652" s="4">
        <v>0.01</v>
      </c>
    </row>
    <row r="2653" spans="1:62" ht="15" x14ac:dyDescent="0.25">
      <c r="A2653" s="4">
        <v>2648</v>
      </c>
      <c r="F2653" s="51" t="s">
        <v>67</v>
      </c>
      <c r="G2653" s="36">
        <v>17542</v>
      </c>
      <c r="L2653" s="4">
        <v>4</v>
      </c>
      <c r="M2653" s="4">
        <v>0</v>
      </c>
      <c r="N2653" s="4">
        <v>6</v>
      </c>
      <c r="O2653" s="4" t="s">
        <v>68</v>
      </c>
      <c r="P2653" s="37">
        <f t="shared" si="68"/>
        <v>1606</v>
      </c>
      <c r="R2653" s="43">
        <v>180</v>
      </c>
      <c r="BE2653" s="46">
        <v>289080</v>
      </c>
      <c r="BH2653" s="4">
        <v>50</v>
      </c>
      <c r="BI2653" s="49">
        <v>0</v>
      </c>
      <c r="BJ2653" s="4">
        <v>0.01</v>
      </c>
    </row>
    <row r="2654" spans="1:62" ht="15" x14ac:dyDescent="0.25">
      <c r="A2654" s="4">
        <v>2649</v>
      </c>
      <c r="F2654" s="51" t="s">
        <v>67</v>
      </c>
      <c r="G2654" s="36">
        <v>40653</v>
      </c>
      <c r="L2654" s="4">
        <v>3</v>
      </c>
      <c r="M2654" s="4">
        <v>0</v>
      </c>
      <c r="N2654" s="4">
        <v>27</v>
      </c>
      <c r="O2654" s="4" t="s">
        <v>68</v>
      </c>
      <c r="P2654" s="37">
        <f t="shared" si="68"/>
        <v>1227</v>
      </c>
      <c r="R2654" s="43">
        <v>180</v>
      </c>
      <c r="BE2654" s="46">
        <v>220860</v>
      </c>
      <c r="BH2654" s="4">
        <v>50</v>
      </c>
      <c r="BI2654" s="49">
        <v>0</v>
      </c>
      <c r="BJ2654" s="4">
        <v>0.01</v>
      </c>
    </row>
    <row r="2655" spans="1:62" ht="15" x14ac:dyDescent="0.25">
      <c r="A2655" s="4">
        <v>2650</v>
      </c>
      <c r="F2655" s="51" t="s">
        <v>67</v>
      </c>
      <c r="G2655" s="36">
        <v>40655</v>
      </c>
      <c r="L2655" s="4">
        <v>3</v>
      </c>
      <c r="M2655" s="4">
        <v>2</v>
      </c>
      <c r="N2655" s="4">
        <v>12</v>
      </c>
      <c r="O2655" s="4" t="s">
        <v>68</v>
      </c>
      <c r="P2655" s="37">
        <f t="shared" si="68"/>
        <v>1412</v>
      </c>
      <c r="R2655" s="43">
        <v>130</v>
      </c>
      <c r="BE2655" s="46">
        <v>183560</v>
      </c>
      <c r="BH2655" s="4">
        <v>50</v>
      </c>
      <c r="BI2655" s="49">
        <v>0</v>
      </c>
      <c r="BJ2655" s="4">
        <v>0.01</v>
      </c>
    </row>
    <row r="2656" spans="1:62" ht="15" x14ac:dyDescent="0.25">
      <c r="A2656" s="4">
        <v>2651</v>
      </c>
      <c r="F2656" s="51" t="s">
        <v>67</v>
      </c>
      <c r="G2656" s="36">
        <v>26527</v>
      </c>
      <c r="L2656" s="4">
        <v>5</v>
      </c>
      <c r="M2656" s="4">
        <v>2</v>
      </c>
      <c r="N2656" s="4">
        <v>30</v>
      </c>
      <c r="O2656" s="4" t="s">
        <v>68</v>
      </c>
      <c r="P2656" s="37">
        <f t="shared" si="68"/>
        <v>2230</v>
      </c>
      <c r="R2656" s="43">
        <v>190</v>
      </c>
      <c r="BE2656" s="46">
        <v>423700</v>
      </c>
      <c r="BH2656" s="4">
        <v>50</v>
      </c>
      <c r="BI2656" s="49">
        <v>0</v>
      </c>
      <c r="BJ2656" s="4">
        <v>0.01</v>
      </c>
    </row>
    <row r="2657" spans="1:62" ht="15" x14ac:dyDescent="0.25">
      <c r="A2657" s="4">
        <v>2652</v>
      </c>
      <c r="F2657" s="51" t="s">
        <v>67</v>
      </c>
      <c r="G2657" s="36">
        <v>29118</v>
      </c>
      <c r="L2657" s="4">
        <v>13</v>
      </c>
      <c r="M2657" s="4">
        <v>0</v>
      </c>
      <c r="N2657" s="4">
        <v>81</v>
      </c>
      <c r="O2657" s="4" t="s">
        <v>68</v>
      </c>
      <c r="P2657" s="37">
        <f t="shared" si="68"/>
        <v>5281</v>
      </c>
      <c r="R2657" s="43">
        <v>160</v>
      </c>
      <c r="BE2657" s="46">
        <v>844960</v>
      </c>
      <c r="BH2657" s="4">
        <v>50</v>
      </c>
      <c r="BI2657" s="49">
        <v>0</v>
      </c>
      <c r="BJ2657" s="4">
        <v>0.01</v>
      </c>
    </row>
    <row r="2658" spans="1:62" ht="15" x14ac:dyDescent="0.25">
      <c r="A2658" s="4">
        <v>2653</v>
      </c>
      <c r="F2658" s="51" t="s">
        <v>67</v>
      </c>
      <c r="G2658" s="36">
        <v>51003</v>
      </c>
      <c r="L2658" s="4">
        <v>5</v>
      </c>
      <c r="M2658" s="4">
        <v>2</v>
      </c>
      <c r="N2658" s="4">
        <v>86.9</v>
      </c>
      <c r="O2658" s="4" t="s">
        <v>68</v>
      </c>
      <c r="P2658" s="37">
        <f t="shared" si="68"/>
        <v>2286.9</v>
      </c>
      <c r="R2658" s="43">
        <v>130</v>
      </c>
      <c r="BE2658" s="46">
        <v>297297</v>
      </c>
      <c r="BH2658" s="4">
        <v>50</v>
      </c>
      <c r="BI2658" s="49">
        <v>0</v>
      </c>
      <c r="BJ2658" s="4">
        <v>0.01</v>
      </c>
    </row>
    <row r="2659" spans="1:62" ht="15" x14ac:dyDescent="0.25">
      <c r="A2659" s="4">
        <v>2654</v>
      </c>
      <c r="F2659" s="51" t="s">
        <v>67</v>
      </c>
      <c r="G2659" s="36">
        <v>26564</v>
      </c>
      <c r="L2659" s="4">
        <v>1</v>
      </c>
      <c r="M2659" s="4">
        <v>1</v>
      </c>
      <c r="N2659" s="4">
        <v>95</v>
      </c>
      <c r="O2659" s="4" t="s">
        <v>68</v>
      </c>
      <c r="P2659" s="37">
        <f t="shared" si="68"/>
        <v>595</v>
      </c>
      <c r="R2659" s="43">
        <v>180</v>
      </c>
      <c r="BE2659" s="46">
        <v>107100</v>
      </c>
      <c r="BH2659" s="4">
        <v>50</v>
      </c>
      <c r="BI2659" s="49">
        <v>0</v>
      </c>
      <c r="BJ2659" s="4">
        <v>0.01</v>
      </c>
    </row>
    <row r="2660" spans="1:62" ht="15" x14ac:dyDescent="0.25">
      <c r="A2660" s="4">
        <v>2655</v>
      </c>
      <c r="F2660" s="51" t="s">
        <v>67</v>
      </c>
      <c r="G2660" s="36">
        <v>29368</v>
      </c>
      <c r="L2660" s="4">
        <v>5</v>
      </c>
      <c r="M2660" s="4">
        <v>3</v>
      </c>
      <c r="N2660" s="4">
        <v>57</v>
      </c>
      <c r="O2660" s="4" t="s">
        <v>68</v>
      </c>
      <c r="P2660" s="37">
        <f t="shared" si="68"/>
        <v>2357</v>
      </c>
      <c r="R2660" s="43">
        <v>110</v>
      </c>
      <c r="BE2660" s="46">
        <v>259270</v>
      </c>
      <c r="BH2660" s="4">
        <v>50</v>
      </c>
      <c r="BI2660" s="49">
        <v>0</v>
      </c>
      <c r="BJ2660" s="4">
        <v>0.01</v>
      </c>
    </row>
    <row r="2661" spans="1:62" ht="15" x14ac:dyDescent="0.25">
      <c r="A2661" s="4">
        <v>2656</v>
      </c>
      <c r="F2661" s="51" t="s">
        <v>67</v>
      </c>
      <c r="G2661" s="36">
        <v>26330</v>
      </c>
      <c r="L2661" s="4">
        <v>13</v>
      </c>
      <c r="M2661" s="4">
        <v>0</v>
      </c>
      <c r="N2661" s="4">
        <v>83</v>
      </c>
      <c r="O2661" s="4" t="s">
        <v>68</v>
      </c>
      <c r="P2661" s="37">
        <f t="shared" si="68"/>
        <v>5283</v>
      </c>
      <c r="R2661" s="43">
        <v>100</v>
      </c>
      <c r="BE2661" s="46">
        <v>528300</v>
      </c>
      <c r="BH2661" s="4">
        <v>50</v>
      </c>
      <c r="BI2661" s="49">
        <v>0</v>
      </c>
      <c r="BJ2661" s="4">
        <v>0.01</v>
      </c>
    </row>
    <row r="2662" spans="1:62" ht="15" x14ac:dyDescent="0.25">
      <c r="A2662" s="4">
        <v>2657</v>
      </c>
      <c r="F2662" s="51" t="s">
        <v>67</v>
      </c>
      <c r="G2662" s="36">
        <v>24142</v>
      </c>
      <c r="L2662" s="4">
        <v>10</v>
      </c>
      <c r="M2662" s="4">
        <v>3</v>
      </c>
      <c r="N2662" s="4">
        <v>40</v>
      </c>
      <c r="O2662" s="4" t="s">
        <v>68</v>
      </c>
      <c r="P2662" s="37">
        <f t="shared" si="68"/>
        <v>4340</v>
      </c>
      <c r="R2662" s="43">
        <v>130</v>
      </c>
      <c r="BE2662" s="46">
        <v>564200</v>
      </c>
      <c r="BH2662" s="4">
        <v>50</v>
      </c>
      <c r="BI2662" s="49">
        <v>0</v>
      </c>
      <c r="BJ2662" s="4">
        <v>0.01</v>
      </c>
    </row>
    <row r="2663" spans="1:62" ht="15" x14ac:dyDescent="0.25">
      <c r="A2663" s="4">
        <v>2658</v>
      </c>
      <c r="F2663" s="51" t="s">
        <v>67</v>
      </c>
      <c r="G2663" s="36">
        <v>40660</v>
      </c>
      <c r="L2663" s="4">
        <v>4</v>
      </c>
      <c r="M2663" s="4">
        <v>0</v>
      </c>
      <c r="N2663" s="4">
        <v>31.6</v>
      </c>
      <c r="O2663" s="4" t="s">
        <v>68</v>
      </c>
      <c r="P2663" s="37">
        <f t="shared" si="68"/>
        <v>1631.6</v>
      </c>
      <c r="R2663" s="43">
        <v>80</v>
      </c>
      <c r="BE2663" s="46">
        <v>130528</v>
      </c>
      <c r="BH2663" s="4">
        <v>50</v>
      </c>
      <c r="BI2663" s="49">
        <v>0</v>
      </c>
      <c r="BJ2663" s="4">
        <v>0.01</v>
      </c>
    </row>
    <row r="2664" spans="1:62" ht="15" x14ac:dyDescent="0.25">
      <c r="A2664" s="4">
        <v>2659</v>
      </c>
      <c r="F2664" s="51" t="s">
        <v>67</v>
      </c>
      <c r="G2664" s="36">
        <v>36292</v>
      </c>
      <c r="L2664" s="4">
        <v>3</v>
      </c>
      <c r="M2664" s="4">
        <v>2</v>
      </c>
      <c r="N2664" s="4">
        <v>97</v>
      </c>
      <c r="O2664" s="4" t="s">
        <v>68</v>
      </c>
      <c r="P2664" s="37">
        <f t="shared" si="68"/>
        <v>1497</v>
      </c>
      <c r="R2664" s="43">
        <v>180</v>
      </c>
      <c r="BE2664" s="46">
        <v>269460</v>
      </c>
      <c r="BH2664" s="4">
        <v>50</v>
      </c>
      <c r="BI2664" s="49">
        <v>0</v>
      </c>
      <c r="BJ2664" s="4">
        <v>0.01</v>
      </c>
    </row>
    <row r="2665" spans="1:62" ht="15" x14ac:dyDescent="0.25">
      <c r="A2665" s="4">
        <v>2660</v>
      </c>
      <c r="F2665" s="51" t="s">
        <v>67</v>
      </c>
      <c r="G2665" s="36">
        <v>41433</v>
      </c>
      <c r="L2665" s="4">
        <v>1</v>
      </c>
      <c r="M2665" s="4">
        <v>0</v>
      </c>
      <c r="N2665" s="4">
        <v>16.399999999999999</v>
      </c>
      <c r="O2665" s="4" t="s">
        <v>68</v>
      </c>
      <c r="P2665" s="37">
        <f t="shared" si="68"/>
        <v>416.4</v>
      </c>
      <c r="R2665" s="43">
        <v>200</v>
      </c>
      <c r="BE2665" s="46">
        <v>83280</v>
      </c>
      <c r="BH2665" s="4">
        <v>50</v>
      </c>
      <c r="BI2665" s="49">
        <v>0</v>
      </c>
      <c r="BJ2665" s="4">
        <v>0.01</v>
      </c>
    </row>
    <row r="2666" spans="1:62" ht="15" x14ac:dyDescent="0.25">
      <c r="A2666" s="4">
        <v>2661</v>
      </c>
      <c r="F2666" s="51" t="s">
        <v>67</v>
      </c>
      <c r="G2666" s="36">
        <v>41741</v>
      </c>
      <c r="L2666" s="4">
        <v>10</v>
      </c>
      <c r="M2666" s="4">
        <v>0</v>
      </c>
      <c r="N2666" s="4">
        <v>76.900000000000006</v>
      </c>
      <c r="O2666" s="4" t="s">
        <v>68</v>
      </c>
      <c r="P2666" s="37">
        <f t="shared" si="68"/>
        <v>4076.9</v>
      </c>
      <c r="R2666" s="43">
        <v>100</v>
      </c>
      <c r="BE2666" s="46">
        <v>407690</v>
      </c>
      <c r="BH2666" s="4">
        <v>50</v>
      </c>
      <c r="BI2666" s="49">
        <v>0</v>
      </c>
      <c r="BJ2666" s="4">
        <v>0.01</v>
      </c>
    </row>
    <row r="2667" spans="1:62" ht="15" x14ac:dyDescent="0.25">
      <c r="A2667" s="4">
        <v>2662</v>
      </c>
      <c r="F2667" s="51" t="s">
        <v>67</v>
      </c>
      <c r="G2667" s="36">
        <v>29239</v>
      </c>
      <c r="L2667" s="4">
        <v>14</v>
      </c>
      <c r="M2667" s="4">
        <v>0</v>
      </c>
      <c r="N2667" s="4">
        <v>17.5</v>
      </c>
      <c r="O2667" s="4" t="s">
        <v>68</v>
      </c>
      <c r="P2667" s="37">
        <f t="shared" si="68"/>
        <v>5617.5</v>
      </c>
      <c r="R2667" s="43">
        <v>80</v>
      </c>
      <c r="BE2667" s="46">
        <v>449400</v>
      </c>
      <c r="BH2667" s="4">
        <v>50</v>
      </c>
      <c r="BI2667" s="49">
        <v>0</v>
      </c>
      <c r="BJ2667" s="4">
        <v>0.01</v>
      </c>
    </row>
    <row r="2668" spans="1:62" ht="15" x14ac:dyDescent="0.25">
      <c r="A2668" s="4">
        <v>2663</v>
      </c>
      <c r="F2668" s="51" t="s">
        <v>67</v>
      </c>
      <c r="G2668" s="36">
        <v>38904</v>
      </c>
      <c r="L2668" s="4">
        <v>3</v>
      </c>
      <c r="M2668" s="4">
        <v>0</v>
      </c>
      <c r="N2668" s="4">
        <v>10.5</v>
      </c>
      <c r="O2668" s="4" t="s">
        <v>68</v>
      </c>
      <c r="P2668" s="37">
        <f t="shared" si="68"/>
        <v>1210.5</v>
      </c>
      <c r="R2668" s="43">
        <v>220</v>
      </c>
      <c r="BE2668" s="46">
        <v>266310</v>
      </c>
      <c r="BH2668" s="4">
        <v>50</v>
      </c>
      <c r="BI2668" s="49">
        <v>0</v>
      </c>
      <c r="BJ2668" s="4">
        <v>0.01</v>
      </c>
    </row>
    <row r="2669" spans="1:62" ht="15" x14ac:dyDescent="0.25">
      <c r="A2669" s="4">
        <v>2664</v>
      </c>
      <c r="F2669" s="51" t="s">
        <v>67</v>
      </c>
      <c r="G2669" s="36">
        <v>29363</v>
      </c>
      <c r="L2669" s="4">
        <v>0</v>
      </c>
      <c r="M2669" s="4">
        <v>2</v>
      </c>
      <c r="N2669" s="4">
        <v>9</v>
      </c>
      <c r="O2669" s="4" t="s">
        <v>68</v>
      </c>
      <c r="P2669" s="37">
        <f t="shared" si="68"/>
        <v>209</v>
      </c>
      <c r="R2669" s="43">
        <v>200</v>
      </c>
      <c r="BE2669" s="46">
        <v>41800</v>
      </c>
      <c r="BH2669" s="4">
        <v>50</v>
      </c>
      <c r="BI2669" s="49">
        <v>0</v>
      </c>
      <c r="BJ2669" s="4">
        <v>0.01</v>
      </c>
    </row>
    <row r="2670" spans="1:62" ht="15" x14ac:dyDescent="0.25">
      <c r="A2670" s="4">
        <v>2665</v>
      </c>
      <c r="F2670" s="51" t="s">
        <v>67</v>
      </c>
      <c r="G2670" s="36">
        <v>29380</v>
      </c>
      <c r="L2670" s="4">
        <v>0</v>
      </c>
      <c r="M2670" s="4">
        <v>1</v>
      </c>
      <c r="N2670" s="4">
        <v>27</v>
      </c>
      <c r="O2670" s="4" t="s">
        <v>68</v>
      </c>
      <c r="P2670" s="37">
        <f t="shared" si="68"/>
        <v>127</v>
      </c>
      <c r="R2670" s="43">
        <v>250</v>
      </c>
      <c r="BE2670" s="46">
        <v>31750</v>
      </c>
      <c r="BH2670" s="4">
        <v>50</v>
      </c>
      <c r="BI2670" s="49">
        <v>0</v>
      </c>
      <c r="BJ2670" s="4">
        <v>0.01</v>
      </c>
    </row>
    <row r="2671" spans="1:62" ht="15" x14ac:dyDescent="0.25">
      <c r="A2671" s="4">
        <v>2666</v>
      </c>
      <c r="F2671" s="51" t="s">
        <v>67</v>
      </c>
      <c r="G2671" s="36">
        <v>29381</v>
      </c>
      <c r="L2671" s="4">
        <v>0</v>
      </c>
      <c r="M2671" s="4">
        <v>0</v>
      </c>
      <c r="N2671" s="4">
        <v>64</v>
      </c>
      <c r="O2671" s="4" t="s">
        <v>68</v>
      </c>
      <c r="P2671" s="37">
        <f t="shared" si="68"/>
        <v>64</v>
      </c>
      <c r="R2671" s="43">
        <v>80</v>
      </c>
      <c r="BE2671" s="46">
        <v>5120</v>
      </c>
      <c r="BH2671" s="4">
        <v>50</v>
      </c>
      <c r="BI2671" s="49">
        <v>0</v>
      </c>
      <c r="BJ2671" s="4">
        <v>0.01</v>
      </c>
    </row>
    <row r="2672" spans="1:62" ht="15" x14ac:dyDescent="0.25">
      <c r="A2672" s="4">
        <v>2667</v>
      </c>
      <c r="F2672" s="51" t="s">
        <v>67</v>
      </c>
      <c r="G2672" s="36">
        <v>29419</v>
      </c>
      <c r="L2672" s="4">
        <v>0</v>
      </c>
      <c r="M2672" s="4">
        <v>0</v>
      </c>
      <c r="N2672" s="4">
        <v>46</v>
      </c>
      <c r="O2672" s="4" t="s">
        <v>68</v>
      </c>
      <c r="P2672" s="37">
        <f t="shared" si="68"/>
        <v>46</v>
      </c>
      <c r="R2672" s="43">
        <v>190</v>
      </c>
      <c r="BE2672" s="46">
        <v>8740</v>
      </c>
      <c r="BH2672" s="4">
        <v>50</v>
      </c>
      <c r="BI2672" s="49">
        <v>0</v>
      </c>
      <c r="BJ2672" s="4">
        <v>0.01</v>
      </c>
    </row>
    <row r="2673" spans="1:62" ht="15" x14ac:dyDescent="0.25">
      <c r="A2673" s="4">
        <v>2668</v>
      </c>
      <c r="F2673" s="51" t="s">
        <v>67</v>
      </c>
      <c r="G2673" s="36">
        <v>42130</v>
      </c>
      <c r="L2673" s="4">
        <v>3</v>
      </c>
      <c r="M2673" s="4">
        <v>1</v>
      </c>
      <c r="N2673" s="4">
        <v>8.3000000000000007</v>
      </c>
      <c r="O2673" s="4" t="s">
        <v>68</v>
      </c>
      <c r="P2673" s="37">
        <f t="shared" si="68"/>
        <v>1308.3</v>
      </c>
      <c r="R2673" s="43">
        <v>100</v>
      </c>
      <c r="BE2673" s="46">
        <v>130830</v>
      </c>
      <c r="BH2673" s="4">
        <v>50</v>
      </c>
      <c r="BI2673" s="49">
        <v>0</v>
      </c>
      <c r="BJ2673" s="4">
        <v>0.01</v>
      </c>
    </row>
    <row r="2674" spans="1:62" ht="15" x14ac:dyDescent="0.25">
      <c r="A2674" s="4">
        <v>2669</v>
      </c>
      <c r="F2674" s="51" t="s">
        <v>67</v>
      </c>
      <c r="G2674" s="36">
        <v>42131</v>
      </c>
      <c r="L2674" s="4">
        <v>2</v>
      </c>
      <c r="M2674" s="4">
        <v>2</v>
      </c>
      <c r="N2674" s="4">
        <v>30.5</v>
      </c>
      <c r="O2674" s="4" t="s">
        <v>68</v>
      </c>
      <c r="P2674" s="37">
        <f t="shared" si="68"/>
        <v>1030.5</v>
      </c>
      <c r="R2674" s="43">
        <v>110</v>
      </c>
      <c r="BE2674" s="46">
        <v>113355</v>
      </c>
      <c r="BH2674" s="4">
        <v>50</v>
      </c>
      <c r="BI2674" s="49">
        <v>0</v>
      </c>
      <c r="BJ2674" s="4">
        <v>0.01</v>
      </c>
    </row>
    <row r="2675" spans="1:62" ht="15" x14ac:dyDescent="0.25">
      <c r="A2675" s="4">
        <v>2670</v>
      </c>
      <c r="F2675" s="51" t="s">
        <v>67</v>
      </c>
      <c r="G2675" s="36">
        <v>42132</v>
      </c>
      <c r="L2675" s="4">
        <v>2</v>
      </c>
      <c r="M2675" s="4">
        <v>2</v>
      </c>
      <c r="N2675" s="4">
        <v>33</v>
      </c>
      <c r="O2675" s="4" t="s">
        <v>68</v>
      </c>
      <c r="P2675" s="37">
        <f t="shared" si="68"/>
        <v>1033</v>
      </c>
      <c r="R2675" s="43">
        <v>110</v>
      </c>
      <c r="BE2675" s="46">
        <v>113630</v>
      </c>
      <c r="BH2675" s="4">
        <v>50</v>
      </c>
      <c r="BI2675" s="49">
        <v>0</v>
      </c>
      <c r="BJ2675" s="4">
        <v>0.01</v>
      </c>
    </row>
    <row r="2676" spans="1:62" ht="15" x14ac:dyDescent="0.25">
      <c r="A2676" s="4">
        <v>2671</v>
      </c>
      <c r="F2676" s="51" t="s">
        <v>67</v>
      </c>
      <c r="G2676" s="36">
        <v>24954</v>
      </c>
      <c r="L2676" s="4">
        <v>3</v>
      </c>
      <c r="M2676" s="4">
        <v>0</v>
      </c>
      <c r="N2676" s="4">
        <v>10</v>
      </c>
      <c r="O2676" s="4" t="s">
        <v>68</v>
      </c>
      <c r="P2676" s="37">
        <f t="shared" si="68"/>
        <v>1210</v>
      </c>
      <c r="R2676" s="43">
        <v>180</v>
      </c>
      <c r="BE2676" s="46">
        <v>217800</v>
      </c>
      <c r="BH2676" s="4">
        <v>50</v>
      </c>
      <c r="BI2676" s="49">
        <v>0</v>
      </c>
      <c r="BJ2676" s="4">
        <v>0.01</v>
      </c>
    </row>
    <row r="2677" spans="1:62" ht="15" x14ac:dyDescent="0.25">
      <c r="A2677" s="4">
        <v>2672</v>
      </c>
      <c r="F2677" s="51" t="s">
        <v>67</v>
      </c>
      <c r="G2677" s="36">
        <v>25069</v>
      </c>
      <c r="L2677" s="4">
        <v>8</v>
      </c>
      <c r="M2677" s="4">
        <v>3</v>
      </c>
      <c r="N2677" s="4">
        <v>40</v>
      </c>
      <c r="O2677" s="4" t="s">
        <v>68</v>
      </c>
      <c r="P2677" s="37">
        <f t="shared" si="68"/>
        <v>3540</v>
      </c>
      <c r="R2677" s="43">
        <v>160</v>
      </c>
      <c r="BE2677" s="46">
        <v>566400</v>
      </c>
      <c r="BH2677" s="4">
        <v>50</v>
      </c>
      <c r="BI2677" s="49">
        <v>0</v>
      </c>
      <c r="BJ2677" s="4">
        <v>0.01</v>
      </c>
    </row>
    <row r="2678" spans="1:62" ht="15" x14ac:dyDescent="0.25">
      <c r="A2678" s="4">
        <v>2673</v>
      </c>
      <c r="F2678" s="51" t="s">
        <v>67</v>
      </c>
      <c r="G2678" s="36">
        <v>29366</v>
      </c>
      <c r="L2678" s="4">
        <v>1</v>
      </c>
      <c r="M2678" s="4">
        <v>3</v>
      </c>
      <c r="N2678" s="4">
        <v>27</v>
      </c>
      <c r="O2678" s="4" t="s">
        <v>68</v>
      </c>
      <c r="P2678" s="37">
        <f t="shared" si="68"/>
        <v>727</v>
      </c>
      <c r="R2678" s="43">
        <v>180</v>
      </c>
      <c r="BE2678" s="46">
        <v>130860</v>
      </c>
      <c r="BH2678" s="4">
        <v>50</v>
      </c>
      <c r="BI2678" s="49">
        <v>0</v>
      </c>
      <c r="BJ2678" s="4">
        <v>0.01</v>
      </c>
    </row>
    <row r="2679" spans="1:62" ht="15" x14ac:dyDescent="0.25">
      <c r="A2679" s="4">
        <v>2674</v>
      </c>
      <c r="F2679" s="51" t="s">
        <v>67</v>
      </c>
      <c r="G2679" s="36">
        <v>29462</v>
      </c>
      <c r="L2679" s="4">
        <v>10</v>
      </c>
      <c r="M2679" s="4">
        <v>0</v>
      </c>
      <c r="N2679" s="4">
        <v>13</v>
      </c>
      <c r="O2679" s="4" t="s">
        <v>68</v>
      </c>
      <c r="P2679" s="37">
        <f t="shared" si="68"/>
        <v>4013</v>
      </c>
      <c r="R2679" s="43">
        <v>150</v>
      </c>
      <c r="BE2679" s="46">
        <v>601950</v>
      </c>
      <c r="BH2679" s="4">
        <v>50</v>
      </c>
      <c r="BI2679" s="49">
        <v>0</v>
      </c>
      <c r="BJ2679" s="4">
        <v>0.01</v>
      </c>
    </row>
    <row r="2680" spans="1:62" ht="15" x14ac:dyDescent="0.25">
      <c r="A2680" s="4">
        <v>2675</v>
      </c>
      <c r="F2680" s="51" t="s">
        <v>67</v>
      </c>
      <c r="G2680" s="36">
        <v>26338</v>
      </c>
      <c r="L2680" s="4">
        <v>6</v>
      </c>
      <c r="M2680" s="4">
        <v>2</v>
      </c>
      <c r="N2680" s="4">
        <v>70</v>
      </c>
      <c r="O2680" s="4" t="s">
        <v>68</v>
      </c>
      <c r="P2680" s="37">
        <f t="shared" si="68"/>
        <v>2670</v>
      </c>
      <c r="R2680" s="43">
        <v>180</v>
      </c>
      <c r="BE2680" s="46">
        <v>480600</v>
      </c>
      <c r="BH2680" s="4">
        <v>50</v>
      </c>
      <c r="BI2680" s="49">
        <v>0</v>
      </c>
      <c r="BJ2680" s="4">
        <v>0.01</v>
      </c>
    </row>
    <row r="2681" spans="1:62" ht="15" x14ac:dyDescent="0.25">
      <c r="A2681" s="4">
        <v>2676</v>
      </c>
      <c r="F2681" s="51" t="s">
        <v>67</v>
      </c>
      <c r="G2681" s="36">
        <v>45708</v>
      </c>
      <c r="L2681" s="4">
        <v>4</v>
      </c>
      <c r="M2681" s="4">
        <v>1</v>
      </c>
      <c r="N2681" s="4">
        <v>11.6</v>
      </c>
      <c r="O2681" s="4" t="s">
        <v>68</v>
      </c>
      <c r="P2681" s="37">
        <f t="shared" si="68"/>
        <v>1711.6</v>
      </c>
      <c r="R2681" s="43">
        <v>130</v>
      </c>
      <c r="BE2681" s="46">
        <v>222508</v>
      </c>
      <c r="BH2681" s="4">
        <v>50</v>
      </c>
      <c r="BI2681" s="49">
        <v>0</v>
      </c>
      <c r="BJ2681" s="4">
        <v>0.01</v>
      </c>
    </row>
    <row r="2682" spans="1:62" ht="15" x14ac:dyDescent="0.25">
      <c r="A2682" s="4">
        <v>2677</v>
      </c>
      <c r="F2682" s="51" t="s">
        <v>67</v>
      </c>
      <c r="G2682" s="36">
        <v>26554</v>
      </c>
      <c r="L2682" s="4">
        <v>0</v>
      </c>
      <c r="M2682" s="4">
        <v>1</v>
      </c>
      <c r="N2682" s="4">
        <v>60</v>
      </c>
      <c r="O2682" s="4" t="s">
        <v>68</v>
      </c>
      <c r="P2682" s="37">
        <f t="shared" si="68"/>
        <v>160</v>
      </c>
      <c r="R2682" s="43">
        <v>350</v>
      </c>
      <c r="BE2682" s="46">
        <v>56000</v>
      </c>
      <c r="BH2682" s="4">
        <v>50</v>
      </c>
      <c r="BI2682" s="49">
        <v>0</v>
      </c>
      <c r="BJ2682" s="4">
        <v>0.01</v>
      </c>
    </row>
    <row r="2683" spans="1:62" ht="15" x14ac:dyDescent="0.25">
      <c r="A2683" s="4">
        <v>2678</v>
      </c>
      <c r="F2683" s="51" t="s">
        <v>67</v>
      </c>
      <c r="G2683" s="36">
        <v>58164</v>
      </c>
      <c r="L2683" s="4">
        <v>6</v>
      </c>
      <c r="M2683" s="4">
        <v>0</v>
      </c>
      <c r="N2683" s="4">
        <v>83.8</v>
      </c>
      <c r="O2683" s="4" t="s">
        <v>68</v>
      </c>
      <c r="P2683" s="37">
        <f t="shared" si="68"/>
        <v>2483.8000000000002</v>
      </c>
      <c r="R2683" s="43">
        <v>130</v>
      </c>
      <c r="BE2683" s="46">
        <v>322894</v>
      </c>
      <c r="BH2683" s="4">
        <v>50</v>
      </c>
      <c r="BI2683" s="49">
        <v>0</v>
      </c>
      <c r="BJ2683" s="4">
        <v>0.01</v>
      </c>
    </row>
    <row r="2684" spans="1:62" ht="15" x14ac:dyDescent="0.25">
      <c r="A2684" s="4">
        <v>2679</v>
      </c>
      <c r="F2684" s="51" t="s">
        <v>67</v>
      </c>
      <c r="G2684" s="36">
        <v>58162</v>
      </c>
      <c r="L2684" s="4">
        <v>1</v>
      </c>
      <c r="M2684" s="4">
        <v>0</v>
      </c>
      <c r="N2684" s="4">
        <v>0</v>
      </c>
      <c r="O2684" s="4" t="s">
        <v>68</v>
      </c>
      <c r="P2684" s="37">
        <f t="shared" si="68"/>
        <v>400</v>
      </c>
      <c r="R2684" s="43">
        <v>310</v>
      </c>
      <c r="BE2684" s="46">
        <v>124000</v>
      </c>
      <c r="BH2684" s="4">
        <v>50</v>
      </c>
      <c r="BI2684" s="49">
        <v>0</v>
      </c>
      <c r="BJ2684" s="4">
        <v>0.01</v>
      </c>
    </row>
    <row r="2685" spans="1:62" ht="15" x14ac:dyDescent="0.25">
      <c r="A2685" s="4">
        <v>2680</v>
      </c>
      <c r="F2685" s="51" t="s">
        <v>67</v>
      </c>
      <c r="G2685" s="36">
        <v>28191</v>
      </c>
      <c r="L2685" s="4">
        <v>6</v>
      </c>
      <c r="M2685" s="4">
        <v>0</v>
      </c>
      <c r="N2685" s="4">
        <v>83.8</v>
      </c>
      <c r="O2685" s="4" t="s">
        <v>68</v>
      </c>
      <c r="P2685" s="37">
        <f t="shared" si="68"/>
        <v>2483.8000000000002</v>
      </c>
      <c r="R2685" s="43">
        <v>150</v>
      </c>
      <c r="BE2685" s="46">
        <v>372570</v>
      </c>
      <c r="BH2685" s="4">
        <v>50</v>
      </c>
      <c r="BI2685" s="49">
        <v>0</v>
      </c>
      <c r="BJ2685" s="4">
        <v>0.01</v>
      </c>
    </row>
    <row r="2686" spans="1:62" ht="15" x14ac:dyDescent="0.25">
      <c r="A2686" s="4">
        <v>2681</v>
      </c>
      <c r="F2686" s="51" t="s">
        <v>67</v>
      </c>
      <c r="G2686" s="36">
        <v>29276</v>
      </c>
      <c r="L2686" s="4">
        <v>4</v>
      </c>
      <c r="M2686" s="4">
        <v>2</v>
      </c>
      <c r="N2686" s="4">
        <v>30.3</v>
      </c>
      <c r="O2686" s="4" t="s">
        <v>68</v>
      </c>
      <c r="P2686" s="37">
        <f t="shared" si="68"/>
        <v>1830.3</v>
      </c>
      <c r="R2686" s="43">
        <v>310</v>
      </c>
      <c r="BE2686" s="46">
        <v>567393</v>
      </c>
      <c r="BH2686" s="4">
        <v>50</v>
      </c>
      <c r="BI2686" s="49">
        <v>0</v>
      </c>
      <c r="BJ2686" s="4">
        <v>0.01</v>
      </c>
    </row>
    <row r="2687" spans="1:62" ht="15" x14ac:dyDescent="0.25">
      <c r="A2687" s="4">
        <v>2682</v>
      </c>
      <c r="F2687" s="51" t="s">
        <v>67</v>
      </c>
      <c r="G2687" s="36">
        <v>36650</v>
      </c>
      <c r="L2687" s="4">
        <v>4</v>
      </c>
      <c r="M2687" s="4">
        <v>2</v>
      </c>
      <c r="N2687" s="4">
        <v>53</v>
      </c>
      <c r="O2687" s="4" t="s">
        <v>68</v>
      </c>
      <c r="P2687" s="37">
        <f t="shared" si="68"/>
        <v>1853</v>
      </c>
      <c r="R2687" s="43">
        <v>80</v>
      </c>
      <c r="BE2687" s="46">
        <v>148240</v>
      </c>
      <c r="BH2687" s="4">
        <v>50</v>
      </c>
      <c r="BI2687" s="49">
        <v>0</v>
      </c>
      <c r="BJ2687" s="4">
        <v>0.01</v>
      </c>
    </row>
    <row r="2688" spans="1:62" ht="15" x14ac:dyDescent="0.25">
      <c r="A2688" s="4">
        <v>2683</v>
      </c>
      <c r="F2688" s="51" t="s">
        <v>67</v>
      </c>
      <c r="G2688" s="36">
        <v>28794</v>
      </c>
      <c r="L2688" s="4">
        <v>1</v>
      </c>
      <c r="M2688" s="4">
        <v>0</v>
      </c>
      <c r="N2688" s="4">
        <v>75</v>
      </c>
      <c r="O2688" s="4" t="s">
        <v>68</v>
      </c>
      <c r="P2688" s="37">
        <f t="shared" si="68"/>
        <v>475</v>
      </c>
      <c r="R2688" s="43">
        <v>80</v>
      </c>
      <c r="BE2688" s="46">
        <v>38000</v>
      </c>
      <c r="BH2688" s="4">
        <v>50</v>
      </c>
      <c r="BI2688" s="49">
        <v>0</v>
      </c>
      <c r="BJ2688" s="4">
        <v>0.01</v>
      </c>
    </row>
    <row r="2689" spans="1:62" ht="15" x14ac:dyDescent="0.25">
      <c r="A2689" s="4">
        <v>2684</v>
      </c>
      <c r="F2689" s="51" t="s">
        <v>67</v>
      </c>
      <c r="G2689" s="36">
        <v>4913</v>
      </c>
      <c r="L2689" s="4">
        <v>0</v>
      </c>
      <c r="M2689" s="4">
        <v>0</v>
      </c>
      <c r="N2689" s="4">
        <v>68</v>
      </c>
      <c r="O2689" s="4" t="s">
        <v>68</v>
      </c>
      <c r="P2689" s="37">
        <f t="shared" si="68"/>
        <v>68</v>
      </c>
      <c r="R2689" s="43">
        <v>200</v>
      </c>
      <c r="BE2689" s="46">
        <v>13600</v>
      </c>
      <c r="BH2689" s="4">
        <v>50</v>
      </c>
      <c r="BI2689" s="49">
        <v>0</v>
      </c>
      <c r="BJ2689" s="4">
        <v>0.01</v>
      </c>
    </row>
    <row r="2690" spans="1:62" ht="15" x14ac:dyDescent="0.25">
      <c r="A2690" s="4">
        <v>2685</v>
      </c>
      <c r="F2690" s="51" t="s">
        <v>67</v>
      </c>
      <c r="G2690" s="36">
        <v>49933</v>
      </c>
      <c r="L2690" s="4">
        <v>4</v>
      </c>
      <c r="M2690" s="4">
        <v>2</v>
      </c>
      <c r="N2690" s="4">
        <v>42</v>
      </c>
      <c r="O2690" s="4" t="s">
        <v>68</v>
      </c>
      <c r="P2690" s="37">
        <f t="shared" ref="P2690:P2753" si="69">+L2690*400+M2690*100+N2690</f>
        <v>1842</v>
      </c>
      <c r="R2690" s="43">
        <v>100</v>
      </c>
      <c r="BE2690" s="46">
        <v>184200</v>
      </c>
      <c r="BH2690" s="4">
        <v>50</v>
      </c>
      <c r="BI2690" s="49">
        <v>0</v>
      </c>
      <c r="BJ2690" s="4">
        <v>0.01</v>
      </c>
    </row>
    <row r="2691" spans="1:62" ht="15" x14ac:dyDescent="0.25">
      <c r="A2691" s="4">
        <v>2686</v>
      </c>
      <c r="F2691" s="51" t="s">
        <v>67</v>
      </c>
      <c r="G2691" s="36">
        <v>24994</v>
      </c>
      <c r="L2691" s="4">
        <v>9</v>
      </c>
      <c r="M2691" s="4">
        <v>2</v>
      </c>
      <c r="N2691" s="4">
        <v>35</v>
      </c>
      <c r="O2691" s="4" t="s">
        <v>68</v>
      </c>
      <c r="P2691" s="37">
        <f t="shared" si="69"/>
        <v>3835</v>
      </c>
      <c r="R2691" s="43">
        <v>80</v>
      </c>
      <c r="BE2691" s="46">
        <v>306800</v>
      </c>
      <c r="BH2691" s="4">
        <v>50</v>
      </c>
      <c r="BI2691" s="49">
        <v>0</v>
      </c>
      <c r="BJ2691" s="4">
        <v>0.01</v>
      </c>
    </row>
    <row r="2692" spans="1:62" ht="15" x14ac:dyDescent="0.25">
      <c r="A2692" s="4">
        <v>2687</v>
      </c>
      <c r="F2692" s="51" t="s">
        <v>67</v>
      </c>
      <c r="G2692" s="36">
        <v>48022</v>
      </c>
      <c r="L2692" s="4">
        <v>4</v>
      </c>
      <c r="M2692" s="4">
        <v>2</v>
      </c>
      <c r="N2692" s="4">
        <v>24.9</v>
      </c>
      <c r="O2692" s="4" t="s">
        <v>68</v>
      </c>
      <c r="P2692" s="37">
        <f t="shared" si="69"/>
        <v>1824.9</v>
      </c>
      <c r="R2692" s="43">
        <v>80</v>
      </c>
      <c r="BE2692" s="46">
        <v>145992</v>
      </c>
      <c r="BH2692" s="4">
        <v>50</v>
      </c>
      <c r="BI2692" s="49">
        <v>0</v>
      </c>
      <c r="BJ2692" s="4">
        <v>0.01</v>
      </c>
    </row>
    <row r="2693" spans="1:62" ht="15" x14ac:dyDescent="0.25">
      <c r="A2693" s="4">
        <v>2688</v>
      </c>
      <c r="F2693" s="51" t="s">
        <v>67</v>
      </c>
      <c r="G2693" s="36">
        <v>37460</v>
      </c>
      <c r="L2693" s="4">
        <v>6</v>
      </c>
      <c r="M2693" s="4">
        <v>1</v>
      </c>
      <c r="N2693" s="4">
        <v>19</v>
      </c>
      <c r="O2693" s="4" t="s">
        <v>68</v>
      </c>
      <c r="P2693" s="37">
        <f t="shared" si="69"/>
        <v>2519</v>
      </c>
      <c r="R2693" s="43">
        <v>150</v>
      </c>
      <c r="BE2693" s="46">
        <v>377850</v>
      </c>
      <c r="BH2693" s="4">
        <v>50</v>
      </c>
      <c r="BI2693" s="49">
        <v>0</v>
      </c>
      <c r="BJ2693" s="4">
        <v>0.01</v>
      </c>
    </row>
    <row r="2694" spans="1:62" ht="15" x14ac:dyDescent="0.25">
      <c r="A2694" s="4">
        <v>2689</v>
      </c>
      <c r="F2694" s="51" t="s">
        <v>67</v>
      </c>
      <c r="G2694" s="36">
        <v>37549</v>
      </c>
      <c r="L2694" s="4">
        <v>3</v>
      </c>
      <c r="M2694" s="4">
        <v>0</v>
      </c>
      <c r="N2694" s="4">
        <v>59.1</v>
      </c>
      <c r="O2694" s="4" t="s">
        <v>68</v>
      </c>
      <c r="P2694" s="37">
        <f t="shared" si="69"/>
        <v>1259.0999999999999</v>
      </c>
      <c r="R2694" s="43">
        <v>80</v>
      </c>
      <c r="BE2694" s="46">
        <v>100728</v>
      </c>
      <c r="BH2694" s="4">
        <v>50</v>
      </c>
      <c r="BI2694" s="49">
        <v>0</v>
      </c>
      <c r="BJ2694" s="4">
        <v>0.01</v>
      </c>
    </row>
    <row r="2695" spans="1:62" ht="15" x14ac:dyDescent="0.25">
      <c r="A2695" s="4">
        <v>2690</v>
      </c>
      <c r="F2695" s="51" t="s">
        <v>67</v>
      </c>
      <c r="G2695" s="36">
        <v>45074</v>
      </c>
      <c r="L2695" s="4">
        <v>1</v>
      </c>
      <c r="M2695" s="4">
        <v>3</v>
      </c>
      <c r="N2695" s="4">
        <v>14.6</v>
      </c>
      <c r="O2695" s="4" t="s">
        <v>68</v>
      </c>
      <c r="P2695" s="37">
        <f t="shared" si="69"/>
        <v>714.6</v>
      </c>
      <c r="R2695" s="43">
        <v>80</v>
      </c>
      <c r="BE2695" s="46">
        <v>57168</v>
      </c>
      <c r="BH2695" s="4">
        <v>50</v>
      </c>
      <c r="BI2695" s="49">
        <v>0</v>
      </c>
      <c r="BJ2695" s="4">
        <v>0.01</v>
      </c>
    </row>
    <row r="2696" spans="1:62" ht="15" x14ac:dyDescent="0.25">
      <c r="A2696" s="4">
        <v>2691</v>
      </c>
      <c r="F2696" s="51" t="s">
        <v>67</v>
      </c>
      <c r="G2696" s="36">
        <v>45075</v>
      </c>
      <c r="L2696" s="4">
        <v>1</v>
      </c>
      <c r="M2696" s="4">
        <v>3</v>
      </c>
      <c r="N2696" s="4">
        <v>6.1</v>
      </c>
      <c r="O2696" s="4" t="s">
        <v>68</v>
      </c>
      <c r="P2696" s="37">
        <f t="shared" si="69"/>
        <v>706.1</v>
      </c>
      <c r="R2696" s="43">
        <v>150</v>
      </c>
      <c r="BE2696" s="46">
        <v>105915</v>
      </c>
      <c r="BH2696" s="4">
        <v>50</v>
      </c>
      <c r="BI2696" s="49">
        <v>0</v>
      </c>
      <c r="BJ2696" s="4">
        <v>0.01</v>
      </c>
    </row>
    <row r="2697" spans="1:62" ht="15" x14ac:dyDescent="0.25">
      <c r="A2697" s="4">
        <v>2692</v>
      </c>
      <c r="F2697" s="51" t="s">
        <v>67</v>
      </c>
      <c r="G2697" s="36">
        <v>45076</v>
      </c>
      <c r="L2697" s="4">
        <v>4</v>
      </c>
      <c r="M2697" s="4">
        <v>2</v>
      </c>
      <c r="N2697" s="4">
        <v>4.0999999999999996</v>
      </c>
      <c r="O2697" s="4" t="s">
        <v>68</v>
      </c>
      <c r="P2697" s="37">
        <f t="shared" si="69"/>
        <v>1804.1</v>
      </c>
      <c r="R2697" s="43">
        <v>100</v>
      </c>
      <c r="BE2697" s="46">
        <v>180410</v>
      </c>
      <c r="BH2697" s="4">
        <v>50</v>
      </c>
      <c r="BI2697" s="49">
        <v>0</v>
      </c>
      <c r="BJ2697" s="4">
        <v>0.01</v>
      </c>
    </row>
    <row r="2698" spans="1:62" ht="15" x14ac:dyDescent="0.25">
      <c r="A2698" s="4">
        <v>2693</v>
      </c>
      <c r="F2698" s="51" t="s">
        <v>67</v>
      </c>
      <c r="G2698" s="36">
        <v>45077</v>
      </c>
      <c r="L2698" s="4">
        <v>1</v>
      </c>
      <c r="M2698" s="4">
        <v>1</v>
      </c>
      <c r="N2698" s="4">
        <v>85.4</v>
      </c>
      <c r="O2698" s="4" t="s">
        <v>68</v>
      </c>
      <c r="P2698" s="37">
        <f t="shared" si="69"/>
        <v>585.4</v>
      </c>
      <c r="R2698" s="43">
        <v>200</v>
      </c>
      <c r="BE2698" s="46">
        <v>117080</v>
      </c>
      <c r="BH2698" s="4">
        <v>50</v>
      </c>
      <c r="BI2698" s="49">
        <v>0</v>
      </c>
      <c r="BJ2698" s="4">
        <v>0.01</v>
      </c>
    </row>
    <row r="2699" spans="1:62" ht="15" x14ac:dyDescent="0.25">
      <c r="A2699" s="4">
        <v>2694</v>
      </c>
      <c r="F2699" s="51" t="s">
        <v>67</v>
      </c>
      <c r="G2699" s="36">
        <v>26111</v>
      </c>
      <c r="L2699" s="4">
        <v>1</v>
      </c>
      <c r="M2699" s="4">
        <v>2</v>
      </c>
      <c r="N2699" s="4">
        <v>0</v>
      </c>
      <c r="O2699" s="4" t="s">
        <v>68</v>
      </c>
      <c r="P2699" s="37">
        <f t="shared" si="69"/>
        <v>600</v>
      </c>
      <c r="R2699" s="43">
        <v>250</v>
      </c>
      <c r="BE2699" s="46">
        <v>150000</v>
      </c>
      <c r="BH2699" s="4">
        <v>50</v>
      </c>
      <c r="BI2699" s="49">
        <v>0</v>
      </c>
      <c r="BJ2699" s="4">
        <v>0.01</v>
      </c>
    </row>
    <row r="2700" spans="1:62" ht="15" x14ac:dyDescent="0.25">
      <c r="A2700" s="4">
        <v>2695</v>
      </c>
      <c r="F2700" s="51" t="s">
        <v>67</v>
      </c>
      <c r="G2700" s="36">
        <v>24149</v>
      </c>
      <c r="L2700" s="4">
        <v>6</v>
      </c>
      <c r="M2700" s="4">
        <v>3</v>
      </c>
      <c r="N2700" s="4">
        <v>1.7</v>
      </c>
      <c r="O2700" s="4" t="s">
        <v>68</v>
      </c>
      <c r="P2700" s="37">
        <f t="shared" si="69"/>
        <v>2701.7</v>
      </c>
      <c r="R2700" s="43">
        <v>100</v>
      </c>
      <c r="BE2700" s="46">
        <v>270170</v>
      </c>
      <c r="BH2700" s="4">
        <v>50</v>
      </c>
      <c r="BI2700" s="49">
        <v>0</v>
      </c>
      <c r="BJ2700" s="4">
        <v>0.01</v>
      </c>
    </row>
    <row r="2701" spans="1:62" ht="15" x14ac:dyDescent="0.25">
      <c r="A2701" s="4">
        <v>2696</v>
      </c>
      <c r="F2701" s="51" t="s">
        <v>67</v>
      </c>
      <c r="G2701" s="36">
        <v>28856</v>
      </c>
      <c r="L2701" s="4">
        <v>5</v>
      </c>
      <c r="M2701" s="4">
        <v>0</v>
      </c>
      <c r="N2701" s="4">
        <v>98.6</v>
      </c>
      <c r="O2701" s="4" t="s">
        <v>68</v>
      </c>
      <c r="P2701" s="37">
        <f t="shared" si="69"/>
        <v>2098.6</v>
      </c>
      <c r="R2701" s="43">
        <v>80</v>
      </c>
      <c r="BE2701" s="46">
        <v>167888</v>
      </c>
      <c r="BH2701" s="4">
        <v>50</v>
      </c>
      <c r="BI2701" s="49">
        <v>0</v>
      </c>
      <c r="BJ2701" s="4">
        <v>0.01</v>
      </c>
    </row>
    <row r="2702" spans="1:62" ht="15" x14ac:dyDescent="0.25">
      <c r="A2702" s="4">
        <v>2697</v>
      </c>
      <c r="F2702" s="51" t="s">
        <v>67</v>
      </c>
      <c r="G2702" s="36">
        <v>29422</v>
      </c>
      <c r="L2702" s="4">
        <v>0</v>
      </c>
      <c r="M2702" s="4">
        <v>2</v>
      </c>
      <c r="N2702" s="4">
        <v>26</v>
      </c>
      <c r="O2702" s="4" t="s">
        <v>68</v>
      </c>
      <c r="P2702" s="37">
        <f t="shared" si="69"/>
        <v>226</v>
      </c>
      <c r="R2702" s="43">
        <v>350</v>
      </c>
      <c r="BE2702" s="46">
        <v>79100</v>
      </c>
      <c r="BH2702" s="4">
        <v>50</v>
      </c>
      <c r="BI2702" s="49">
        <v>0</v>
      </c>
      <c r="BJ2702" s="4">
        <v>0.01</v>
      </c>
    </row>
    <row r="2703" spans="1:62" ht="15" x14ac:dyDescent="0.25">
      <c r="A2703" s="4">
        <v>2698</v>
      </c>
      <c r="F2703" s="51" t="s">
        <v>67</v>
      </c>
      <c r="G2703" s="36">
        <v>4872</v>
      </c>
      <c r="L2703" s="4">
        <v>1</v>
      </c>
      <c r="M2703" s="4">
        <v>0</v>
      </c>
      <c r="N2703" s="4">
        <v>9</v>
      </c>
      <c r="O2703" s="4" t="s">
        <v>68</v>
      </c>
      <c r="P2703" s="37">
        <f t="shared" si="69"/>
        <v>409</v>
      </c>
      <c r="R2703" s="43">
        <v>100</v>
      </c>
      <c r="BE2703" s="46">
        <v>40900</v>
      </c>
      <c r="BH2703" s="4">
        <v>50</v>
      </c>
      <c r="BI2703" s="49">
        <v>0</v>
      </c>
      <c r="BJ2703" s="4">
        <v>0.01</v>
      </c>
    </row>
    <row r="2704" spans="1:62" ht="15" x14ac:dyDescent="0.25">
      <c r="A2704" s="4">
        <v>2699</v>
      </c>
      <c r="F2704" s="51" t="s">
        <v>67</v>
      </c>
      <c r="G2704" s="36">
        <v>29156</v>
      </c>
      <c r="L2704" s="4">
        <v>4</v>
      </c>
      <c r="M2704" s="4">
        <v>0</v>
      </c>
      <c r="N2704" s="4">
        <v>49.1</v>
      </c>
      <c r="O2704" s="4" t="s">
        <v>68</v>
      </c>
      <c r="P2704" s="37">
        <f t="shared" si="69"/>
        <v>1649.1</v>
      </c>
      <c r="R2704" s="43">
        <v>80</v>
      </c>
      <c r="BE2704" s="46">
        <v>131928</v>
      </c>
      <c r="BH2704" s="4">
        <v>50</v>
      </c>
      <c r="BI2704" s="49">
        <v>0</v>
      </c>
      <c r="BJ2704" s="4">
        <v>0.01</v>
      </c>
    </row>
    <row r="2705" spans="1:62" ht="15" x14ac:dyDescent="0.25">
      <c r="A2705" s="4">
        <v>2700</v>
      </c>
      <c r="F2705" s="51" t="s">
        <v>67</v>
      </c>
      <c r="G2705" s="36">
        <v>29377</v>
      </c>
      <c r="L2705" s="4">
        <v>9</v>
      </c>
      <c r="M2705" s="4">
        <v>1</v>
      </c>
      <c r="N2705" s="4">
        <v>39</v>
      </c>
      <c r="O2705" s="4" t="s">
        <v>68</v>
      </c>
      <c r="P2705" s="37">
        <f t="shared" si="69"/>
        <v>3739</v>
      </c>
      <c r="R2705" s="43">
        <v>100</v>
      </c>
      <c r="BE2705" s="46">
        <v>373900</v>
      </c>
      <c r="BH2705" s="4">
        <v>50</v>
      </c>
      <c r="BI2705" s="49">
        <v>0</v>
      </c>
      <c r="BJ2705" s="4">
        <v>0.01</v>
      </c>
    </row>
    <row r="2706" spans="1:62" ht="15" x14ac:dyDescent="0.25">
      <c r="A2706" s="4">
        <v>2701</v>
      </c>
      <c r="F2706" s="51" t="s">
        <v>67</v>
      </c>
      <c r="G2706" s="36">
        <v>26583</v>
      </c>
      <c r="L2706" s="4">
        <v>1</v>
      </c>
      <c r="M2706" s="4">
        <v>2</v>
      </c>
      <c r="N2706" s="4">
        <v>30</v>
      </c>
      <c r="O2706" s="4" t="s">
        <v>68</v>
      </c>
      <c r="P2706" s="37">
        <f t="shared" si="69"/>
        <v>630</v>
      </c>
      <c r="R2706" s="43">
        <v>80</v>
      </c>
      <c r="BE2706" s="46">
        <v>50400</v>
      </c>
      <c r="BH2706" s="4">
        <v>50</v>
      </c>
      <c r="BI2706" s="49">
        <v>0</v>
      </c>
      <c r="BJ2706" s="4">
        <v>0.01</v>
      </c>
    </row>
    <row r="2707" spans="1:62" ht="15" x14ac:dyDescent="0.25">
      <c r="A2707" s="4">
        <v>2702</v>
      </c>
      <c r="F2707" s="51" t="s">
        <v>67</v>
      </c>
      <c r="G2707" s="36">
        <v>51322</v>
      </c>
      <c r="L2707" s="4">
        <v>2</v>
      </c>
      <c r="M2707" s="4">
        <v>2</v>
      </c>
      <c r="N2707" s="4">
        <v>14.8</v>
      </c>
      <c r="O2707" s="4" t="s">
        <v>68</v>
      </c>
      <c r="P2707" s="37">
        <f t="shared" si="69"/>
        <v>1014.8</v>
      </c>
      <c r="R2707" s="43">
        <v>80</v>
      </c>
      <c r="BE2707" s="46">
        <v>81184</v>
      </c>
      <c r="BH2707" s="4">
        <v>50</v>
      </c>
      <c r="BI2707" s="49">
        <v>0</v>
      </c>
      <c r="BJ2707" s="4">
        <v>0.01</v>
      </c>
    </row>
    <row r="2708" spans="1:62" ht="15" x14ac:dyDescent="0.25">
      <c r="A2708" s="4">
        <v>2703</v>
      </c>
      <c r="F2708" s="51" t="s">
        <v>67</v>
      </c>
      <c r="G2708" s="36">
        <v>34330</v>
      </c>
      <c r="L2708" s="4">
        <v>4</v>
      </c>
      <c r="M2708" s="4">
        <v>2</v>
      </c>
      <c r="N2708" s="4">
        <v>18</v>
      </c>
      <c r="O2708" s="4" t="s">
        <v>68</v>
      </c>
      <c r="P2708" s="37">
        <f t="shared" si="69"/>
        <v>1818</v>
      </c>
      <c r="R2708" s="43">
        <v>80</v>
      </c>
      <c r="BE2708" s="46">
        <v>145440</v>
      </c>
      <c r="BH2708" s="4">
        <v>50</v>
      </c>
      <c r="BI2708" s="49">
        <v>0</v>
      </c>
      <c r="BJ2708" s="4">
        <v>0.01</v>
      </c>
    </row>
    <row r="2709" spans="1:62" ht="15" x14ac:dyDescent="0.25">
      <c r="A2709" s="4">
        <v>2704</v>
      </c>
      <c r="F2709" s="51" t="s">
        <v>67</v>
      </c>
      <c r="G2709" s="36">
        <v>28842</v>
      </c>
      <c r="L2709" s="4">
        <v>11</v>
      </c>
      <c r="M2709" s="4">
        <v>1</v>
      </c>
      <c r="N2709" s="4">
        <v>10.199999999999999</v>
      </c>
      <c r="O2709" s="4" t="s">
        <v>68</v>
      </c>
      <c r="P2709" s="37">
        <f t="shared" si="69"/>
        <v>4510.2</v>
      </c>
      <c r="R2709" s="43">
        <v>100</v>
      </c>
      <c r="BE2709" s="46">
        <v>451020</v>
      </c>
      <c r="BH2709" s="4">
        <v>50</v>
      </c>
      <c r="BI2709" s="49">
        <v>0</v>
      </c>
      <c r="BJ2709" s="4">
        <v>0.01</v>
      </c>
    </row>
    <row r="2710" spans="1:62" ht="15" x14ac:dyDescent="0.25">
      <c r="A2710" s="4">
        <v>2705</v>
      </c>
      <c r="F2710" s="51" t="s">
        <v>67</v>
      </c>
      <c r="G2710" s="36">
        <v>28439</v>
      </c>
      <c r="L2710" s="4">
        <v>4</v>
      </c>
      <c r="M2710" s="4">
        <v>3</v>
      </c>
      <c r="N2710" s="4">
        <v>8</v>
      </c>
      <c r="O2710" s="4" t="s">
        <v>68</v>
      </c>
      <c r="P2710" s="37">
        <f t="shared" si="69"/>
        <v>1908</v>
      </c>
      <c r="R2710" s="43">
        <v>100</v>
      </c>
      <c r="BE2710" s="46">
        <v>190800</v>
      </c>
      <c r="BH2710" s="4">
        <v>50</v>
      </c>
      <c r="BI2710" s="49">
        <v>0</v>
      </c>
      <c r="BJ2710" s="4">
        <v>0.01</v>
      </c>
    </row>
    <row r="2711" spans="1:62" ht="15" x14ac:dyDescent="0.25">
      <c r="A2711" s="4">
        <v>2706</v>
      </c>
      <c r="F2711" s="51" t="s">
        <v>67</v>
      </c>
      <c r="G2711" s="36">
        <v>29387</v>
      </c>
      <c r="L2711" s="4">
        <v>5</v>
      </c>
      <c r="M2711" s="4">
        <v>2</v>
      </c>
      <c r="N2711" s="4">
        <v>50.6</v>
      </c>
      <c r="O2711" s="4" t="s">
        <v>68</v>
      </c>
      <c r="P2711" s="37">
        <f t="shared" si="69"/>
        <v>2250.6</v>
      </c>
      <c r="R2711" s="43">
        <v>80</v>
      </c>
      <c r="BE2711" s="46">
        <v>180048</v>
      </c>
      <c r="BH2711" s="4">
        <v>50</v>
      </c>
      <c r="BI2711" s="49">
        <v>0</v>
      </c>
      <c r="BJ2711" s="4">
        <v>0.01</v>
      </c>
    </row>
    <row r="2712" spans="1:62" ht="15" x14ac:dyDescent="0.25">
      <c r="A2712" s="4">
        <v>2707</v>
      </c>
      <c r="F2712" s="51" t="s">
        <v>67</v>
      </c>
      <c r="G2712" s="36">
        <v>27700</v>
      </c>
      <c r="L2712" s="4">
        <v>2</v>
      </c>
      <c r="M2712" s="4">
        <v>0</v>
      </c>
      <c r="N2712" s="4">
        <v>37.299999999999997</v>
      </c>
      <c r="O2712" s="4" t="s">
        <v>68</v>
      </c>
      <c r="P2712" s="37">
        <f t="shared" si="69"/>
        <v>837.3</v>
      </c>
      <c r="R2712" s="43">
        <v>260</v>
      </c>
      <c r="BE2712" s="46">
        <v>217698</v>
      </c>
      <c r="BH2712" s="4">
        <v>50</v>
      </c>
      <c r="BI2712" s="49">
        <v>0</v>
      </c>
      <c r="BJ2712" s="4">
        <v>0.01</v>
      </c>
    </row>
    <row r="2713" spans="1:62" ht="15" x14ac:dyDescent="0.25">
      <c r="A2713" s="4">
        <v>2708</v>
      </c>
      <c r="F2713" s="51" t="s">
        <v>67</v>
      </c>
      <c r="G2713" s="36">
        <v>38018</v>
      </c>
      <c r="L2713" s="4">
        <v>6</v>
      </c>
      <c r="M2713" s="4">
        <v>1</v>
      </c>
      <c r="N2713" s="4">
        <v>14</v>
      </c>
      <c r="O2713" s="4" t="s">
        <v>68</v>
      </c>
      <c r="P2713" s="37">
        <f t="shared" si="69"/>
        <v>2514</v>
      </c>
      <c r="R2713" s="43">
        <v>80</v>
      </c>
      <c r="BE2713" s="46">
        <v>201120</v>
      </c>
      <c r="BH2713" s="4">
        <v>50</v>
      </c>
      <c r="BI2713" s="49">
        <v>0</v>
      </c>
      <c r="BJ2713" s="4">
        <v>0.01</v>
      </c>
    </row>
    <row r="2714" spans="1:62" ht="15" x14ac:dyDescent="0.25">
      <c r="A2714" s="4">
        <v>2709</v>
      </c>
      <c r="F2714" s="51" t="s">
        <v>67</v>
      </c>
      <c r="G2714" s="36">
        <v>43626</v>
      </c>
      <c r="L2714" s="4">
        <v>5</v>
      </c>
      <c r="M2714" s="4">
        <v>0</v>
      </c>
      <c r="N2714" s="4">
        <v>98.7</v>
      </c>
      <c r="O2714" s="4" t="s">
        <v>68</v>
      </c>
      <c r="P2714" s="37">
        <f t="shared" si="69"/>
        <v>2098.6999999999998</v>
      </c>
      <c r="R2714" s="43">
        <v>80</v>
      </c>
      <c r="BE2714" s="46">
        <v>167896</v>
      </c>
      <c r="BH2714" s="4">
        <v>50</v>
      </c>
      <c r="BI2714" s="49">
        <v>0</v>
      </c>
      <c r="BJ2714" s="4">
        <v>0.01</v>
      </c>
    </row>
    <row r="2715" spans="1:62" ht="15" x14ac:dyDescent="0.25">
      <c r="A2715" s="4">
        <v>2710</v>
      </c>
      <c r="F2715" s="51" t="s">
        <v>67</v>
      </c>
      <c r="G2715" s="36">
        <v>24930</v>
      </c>
      <c r="L2715" s="4">
        <v>0</v>
      </c>
      <c r="M2715" s="4">
        <v>0</v>
      </c>
      <c r="N2715" s="4">
        <v>90</v>
      </c>
      <c r="O2715" s="4" t="s">
        <v>68</v>
      </c>
      <c r="P2715" s="37">
        <f t="shared" si="69"/>
        <v>90</v>
      </c>
      <c r="R2715" s="43">
        <v>80</v>
      </c>
      <c r="BE2715" s="46">
        <v>7200</v>
      </c>
      <c r="BH2715" s="4">
        <v>50</v>
      </c>
      <c r="BI2715" s="49">
        <v>0</v>
      </c>
      <c r="BJ2715" s="4">
        <v>0.01</v>
      </c>
    </row>
    <row r="2716" spans="1:62" ht="15" x14ac:dyDescent="0.25">
      <c r="A2716" s="4">
        <v>2711</v>
      </c>
      <c r="F2716" s="51" t="s">
        <v>67</v>
      </c>
      <c r="G2716" s="36">
        <v>39176</v>
      </c>
      <c r="L2716" s="4">
        <v>0</v>
      </c>
      <c r="M2716" s="4">
        <v>2</v>
      </c>
      <c r="N2716" s="4">
        <v>40</v>
      </c>
      <c r="O2716" s="4" t="s">
        <v>68</v>
      </c>
      <c r="P2716" s="37">
        <f t="shared" si="69"/>
        <v>240</v>
      </c>
      <c r="R2716" s="43">
        <v>200</v>
      </c>
      <c r="BE2716" s="46">
        <v>48000</v>
      </c>
      <c r="BH2716" s="4">
        <v>50</v>
      </c>
      <c r="BI2716" s="49">
        <v>0</v>
      </c>
      <c r="BJ2716" s="4">
        <v>0.01</v>
      </c>
    </row>
    <row r="2717" spans="1:62" ht="15" x14ac:dyDescent="0.25">
      <c r="A2717" s="4">
        <v>2712</v>
      </c>
      <c r="F2717" s="51" t="s">
        <v>67</v>
      </c>
      <c r="G2717" s="36">
        <v>34965</v>
      </c>
      <c r="L2717" s="4">
        <v>2</v>
      </c>
      <c r="M2717" s="4">
        <v>3</v>
      </c>
      <c r="N2717" s="4">
        <v>66</v>
      </c>
      <c r="O2717" s="4" t="s">
        <v>68</v>
      </c>
      <c r="P2717" s="37">
        <f t="shared" si="69"/>
        <v>1166</v>
      </c>
      <c r="R2717" s="43">
        <v>220</v>
      </c>
      <c r="BE2717" s="46">
        <v>256520</v>
      </c>
      <c r="BH2717" s="4">
        <v>50</v>
      </c>
      <c r="BI2717" s="49">
        <v>0</v>
      </c>
      <c r="BJ2717" s="4">
        <v>0.01</v>
      </c>
    </row>
    <row r="2718" spans="1:62" ht="15" x14ac:dyDescent="0.25">
      <c r="A2718" s="4">
        <v>2713</v>
      </c>
      <c r="F2718" s="51" t="s">
        <v>67</v>
      </c>
      <c r="G2718" s="36">
        <v>28480</v>
      </c>
      <c r="L2718" s="4">
        <v>2</v>
      </c>
      <c r="M2718" s="4">
        <v>2</v>
      </c>
      <c r="N2718" s="4">
        <v>20</v>
      </c>
      <c r="O2718" s="4" t="s">
        <v>68</v>
      </c>
      <c r="P2718" s="37">
        <f t="shared" si="69"/>
        <v>1020</v>
      </c>
      <c r="R2718" s="43">
        <v>220</v>
      </c>
      <c r="BE2718" s="46">
        <v>224400</v>
      </c>
      <c r="BH2718" s="4">
        <v>50</v>
      </c>
      <c r="BI2718" s="49">
        <v>0</v>
      </c>
      <c r="BJ2718" s="4">
        <v>0.01</v>
      </c>
    </row>
    <row r="2719" spans="1:62" ht="15" x14ac:dyDescent="0.25">
      <c r="A2719" s="4">
        <v>2714</v>
      </c>
      <c r="F2719" s="51" t="s">
        <v>67</v>
      </c>
      <c r="G2719" s="36">
        <v>40982</v>
      </c>
      <c r="L2719" s="4">
        <v>3</v>
      </c>
      <c r="M2719" s="4">
        <v>0</v>
      </c>
      <c r="N2719" s="4">
        <v>48</v>
      </c>
      <c r="O2719" s="4" t="s">
        <v>68</v>
      </c>
      <c r="P2719" s="37">
        <f t="shared" si="69"/>
        <v>1248</v>
      </c>
      <c r="R2719" s="43">
        <v>130</v>
      </c>
      <c r="BE2719" s="46">
        <v>162240</v>
      </c>
      <c r="BH2719" s="4">
        <v>50</v>
      </c>
      <c r="BI2719" s="49">
        <v>0</v>
      </c>
      <c r="BJ2719" s="4">
        <v>0.01</v>
      </c>
    </row>
    <row r="2720" spans="1:62" ht="15" x14ac:dyDescent="0.25">
      <c r="A2720" s="4">
        <v>2715</v>
      </c>
      <c r="F2720" s="51" t="s">
        <v>67</v>
      </c>
      <c r="G2720" s="36">
        <v>48194</v>
      </c>
      <c r="L2720" s="4">
        <v>1</v>
      </c>
      <c r="M2720" s="4">
        <v>0</v>
      </c>
      <c r="N2720" s="4">
        <v>0.3</v>
      </c>
      <c r="O2720" s="4" t="s">
        <v>68</v>
      </c>
      <c r="P2720" s="37">
        <f t="shared" si="69"/>
        <v>400.3</v>
      </c>
      <c r="R2720" s="43">
        <v>80</v>
      </c>
      <c r="BE2720" s="46">
        <v>32024</v>
      </c>
      <c r="BH2720" s="4">
        <v>50</v>
      </c>
      <c r="BI2720" s="49">
        <v>0</v>
      </c>
      <c r="BJ2720" s="4">
        <v>0.01</v>
      </c>
    </row>
    <row r="2721" spans="1:62" ht="15" x14ac:dyDescent="0.25">
      <c r="A2721" s="4">
        <v>2716</v>
      </c>
      <c r="F2721" s="51" t="s">
        <v>67</v>
      </c>
      <c r="G2721" s="36">
        <v>38221</v>
      </c>
      <c r="L2721" s="4">
        <v>3</v>
      </c>
      <c r="M2721" s="4">
        <v>2</v>
      </c>
      <c r="N2721" s="4">
        <v>59.6</v>
      </c>
      <c r="O2721" s="4" t="s">
        <v>68</v>
      </c>
      <c r="P2721" s="37">
        <f t="shared" si="69"/>
        <v>1459.6</v>
      </c>
      <c r="R2721" s="43">
        <v>110</v>
      </c>
      <c r="BE2721" s="46">
        <v>160556</v>
      </c>
      <c r="BH2721" s="4">
        <v>50</v>
      </c>
      <c r="BI2721" s="49">
        <v>0</v>
      </c>
      <c r="BJ2721" s="4">
        <v>0.01</v>
      </c>
    </row>
    <row r="2722" spans="1:62" ht="15" x14ac:dyDescent="0.25">
      <c r="A2722" s="4">
        <v>2717</v>
      </c>
      <c r="F2722" s="51" t="s">
        <v>67</v>
      </c>
      <c r="G2722" s="36">
        <v>41253</v>
      </c>
      <c r="L2722" s="4">
        <v>1</v>
      </c>
      <c r="M2722" s="4">
        <v>2</v>
      </c>
      <c r="N2722" s="4">
        <v>49.9</v>
      </c>
      <c r="O2722" s="4" t="s">
        <v>68</v>
      </c>
      <c r="P2722" s="37">
        <f t="shared" si="69"/>
        <v>649.9</v>
      </c>
      <c r="R2722" s="43">
        <v>190</v>
      </c>
      <c r="BE2722" s="46">
        <v>123481</v>
      </c>
      <c r="BH2722" s="4">
        <v>50</v>
      </c>
      <c r="BI2722" s="49">
        <v>0</v>
      </c>
      <c r="BJ2722" s="4">
        <v>0.01</v>
      </c>
    </row>
    <row r="2723" spans="1:62" ht="15" x14ac:dyDescent="0.25">
      <c r="A2723" s="4">
        <v>2718</v>
      </c>
      <c r="F2723" s="51" t="s">
        <v>67</v>
      </c>
      <c r="G2723" s="36">
        <v>29400</v>
      </c>
      <c r="L2723" s="4">
        <v>1</v>
      </c>
      <c r="M2723" s="4">
        <v>2</v>
      </c>
      <c r="N2723" s="4">
        <v>83</v>
      </c>
      <c r="O2723" s="4" t="s">
        <v>68</v>
      </c>
      <c r="P2723" s="37">
        <f t="shared" si="69"/>
        <v>683</v>
      </c>
      <c r="R2723" s="43">
        <v>180</v>
      </c>
      <c r="BE2723" s="46">
        <v>122940</v>
      </c>
      <c r="BH2723" s="4">
        <v>50</v>
      </c>
      <c r="BI2723" s="49">
        <v>0</v>
      </c>
      <c r="BJ2723" s="4">
        <v>0.01</v>
      </c>
    </row>
    <row r="2724" spans="1:62" ht="15" x14ac:dyDescent="0.25">
      <c r="A2724" s="4">
        <v>2719</v>
      </c>
      <c r="F2724" s="51" t="s">
        <v>67</v>
      </c>
      <c r="G2724" s="36">
        <v>28436</v>
      </c>
      <c r="L2724" s="4">
        <v>9</v>
      </c>
      <c r="M2724" s="4">
        <v>1</v>
      </c>
      <c r="N2724" s="4">
        <v>15</v>
      </c>
      <c r="O2724" s="4" t="s">
        <v>68</v>
      </c>
      <c r="P2724" s="37">
        <f t="shared" si="69"/>
        <v>3715</v>
      </c>
      <c r="R2724" s="43">
        <v>100</v>
      </c>
      <c r="BE2724" s="46">
        <v>371500</v>
      </c>
      <c r="BH2724" s="4">
        <v>50</v>
      </c>
      <c r="BI2724" s="49">
        <v>0</v>
      </c>
      <c r="BJ2724" s="4">
        <v>0.01</v>
      </c>
    </row>
    <row r="2725" spans="1:62" ht="15" x14ac:dyDescent="0.25">
      <c r="A2725" s="4">
        <v>2720</v>
      </c>
      <c r="F2725" s="51" t="s">
        <v>67</v>
      </c>
      <c r="G2725" s="36">
        <v>28431</v>
      </c>
      <c r="L2725" s="4">
        <v>8</v>
      </c>
      <c r="M2725" s="4">
        <v>0</v>
      </c>
      <c r="N2725" s="4">
        <v>86</v>
      </c>
      <c r="O2725" s="4" t="s">
        <v>68</v>
      </c>
      <c r="P2725" s="37">
        <f t="shared" si="69"/>
        <v>3286</v>
      </c>
      <c r="R2725" s="43">
        <v>130</v>
      </c>
      <c r="BE2725" s="46">
        <v>427180</v>
      </c>
      <c r="BH2725" s="4">
        <v>50</v>
      </c>
      <c r="BI2725" s="49">
        <v>0</v>
      </c>
      <c r="BJ2725" s="4">
        <v>0.01</v>
      </c>
    </row>
    <row r="2726" spans="1:62" ht="15" x14ac:dyDescent="0.25">
      <c r="A2726" s="4">
        <v>2721</v>
      </c>
      <c r="F2726" s="51" t="s">
        <v>67</v>
      </c>
      <c r="G2726" s="36">
        <v>29333</v>
      </c>
      <c r="L2726" s="4">
        <v>2</v>
      </c>
      <c r="M2726" s="4">
        <v>3</v>
      </c>
      <c r="N2726" s="4">
        <v>98</v>
      </c>
      <c r="O2726" s="4" t="s">
        <v>68</v>
      </c>
      <c r="P2726" s="37">
        <f t="shared" si="69"/>
        <v>1198</v>
      </c>
      <c r="R2726" s="43">
        <v>180</v>
      </c>
      <c r="BE2726" s="46">
        <v>215640</v>
      </c>
      <c r="BH2726" s="4">
        <v>50</v>
      </c>
      <c r="BI2726" s="49">
        <v>0</v>
      </c>
      <c r="BJ2726" s="4">
        <v>0.01</v>
      </c>
    </row>
    <row r="2727" spans="1:62" ht="15" x14ac:dyDescent="0.25">
      <c r="A2727" s="4">
        <v>2722</v>
      </c>
      <c r="F2727" s="51" t="s">
        <v>67</v>
      </c>
      <c r="G2727" s="36">
        <v>32416</v>
      </c>
      <c r="L2727" s="4">
        <v>4</v>
      </c>
      <c r="M2727" s="4">
        <v>2</v>
      </c>
      <c r="N2727" s="4">
        <v>0</v>
      </c>
      <c r="O2727" s="4" t="s">
        <v>68</v>
      </c>
      <c r="P2727" s="37">
        <f t="shared" si="69"/>
        <v>1800</v>
      </c>
      <c r="R2727" s="43">
        <v>100</v>
      </c>
      <c r="BE2727" s="46">
        <v>180000</v>
      </c>
      <c r="BH2727" s="4">
        <v>50</v>
      </c>
      <c r="BI2727" s="49">
        <v>0</v>
      </c>
      <c r="BJ2727" s="4">
        <v>0.01</v>
      </c>
    </row>
    <row r="2728" spans="1:62" ht="15" x14ac:dyDescent="0.25">
      <c r="A2728" s="4">
        <v>2723</v>
      </c>
      <c r="F2728" s="51" t="s">
        <v>67</v>
      </c>
      <c r="G2728" s="36">
        <v>36205</v>
      </c>
      <c r="L2728" s="4">
        <v>3</v>
      </c>
      <c r="M2728" s="4">
        <v>0</v>
      </c>
      <c r="N2728" s="4">
        <v>64</v>
      </c>
      <c r="O2728" s="4" t="s">
        <v>68</v>
      </c>
      <c r="P2728" s="37">
        <f t="shared" si="69"/>
        <v>1264</v>
      </c>
      <c r="R2728" s="43">
        <v>80</v>
      </c>
      <c r="BE2728" s="46">
        <v>101120</v>
      </c>
      <c r="BH2728" s="4">
        <v>50</v>
      </c>
      <c r="BI2728" s="49">
        <v>0</v>
      </c>
      <c r="BJ2728" s="4">
        <v>0.01</v>
      </c>
    </row>
    <row r="2729" spans="1:62" ht="15" x14ac:dyDescent="0.25">
      <c r="A2729" s="4">
        <v>2724</v>
      </c>
      <c r="F2729" s="51" t="s">
        <v>67</v>
      </c>
      <c r="G2729" s="36">
        <v>22334</v>
      </c>
      <c r="L2729" s="4">
        <v>2</v>
      </c>
      <c r="M2729" s="4">
        <v>0</v>
      </c>
      <c r="N2729" s="4">
        <v>88.6</v>
      </c>
      <c r="O2729" s="4" t="s">
        <v>68</v>
      </c>
      <c r="P2729" s="37">
        <f t="shared" si="69"/>
        <v>888.6</v>
      </c>
      <c r="R2729" s="43">
        <v>100</v>
      </c>
      <c r="BE2729" s="46">
        <v>88860</v>
      </c>
      <c r="BH2729" s="4">
        <v>50</v>
      </c>
      <c r="BI2729" s="49">
        <v>0</v>
      </c>
      <c r="BJ2729" s="4">
        <v>0.01</v>
      </c>
    </row>
    <row r="2730" spans="1:62" ht="15" x14ac:dyDescent="0.25">
      <c r="A2730" s="4">
        <v>2725</v>
      </c>
      <c r="F2730" s="51" t="s">
        <v>67</v>
      </c>
      <c r="G2730" s="36">
        <v>24134</v>
      </c>
      <c r="L2730" s="4">
        <v>1</v>
      </c>
      <c r="M2730" s="4">
        <v>2</v>
      </c>
      <c r="N2730" s="4">
        <v>0</v>
      </c>
      <c r="O2730" s="4" t="s">
        <v>68</v>
      </c>
      <c r="P2730" s="37">
        <f t="shared" si="69"/>
        <v>600</v>
      </c>
      <c r="R2730" s="43">
        <v>250</v>
      </c>
      <c r="BE2730" s="46">
        <v>150000</v>
      </c>
      <c r="BH2730" s="4">
        <v>50</v>
      </c>
      <c r="BI2730" s="49">
        <v>0</v>
      </c>
      <c r="BJ2730" s="4">
        <v>0.01</v>
      </c>
    </row>
    <row r="2731" spans="1:62" ht="15" x14ac:dyDescent="0.25">
      <c r="A2731" s="4">
        <v>2726</v>
      </c>
      <c r="F2731" s="51" t="s">
        <v>67</v>
      </c>
      <c r="G2731" s="36">
        <v>44752</v>
      </c>
      <c r="L2731" s="4">
        <v>1</v>
      </c>
      <c r="M2731" s="4">
        <v>1</v>
      </c>
      <c r="N2731" s="4">
        <v>89.6</v>
      </c>
      <c r="O2731" s="4" t="s">
        <v>68</v>
      </c>
      <c r="P2731" s="37">
        <f t="shared" si="69"/>
        <v>589.6</v>
      </c>
      <c r="R2731" s="43">
        <v>100</v>
      </c>
      <c r="BE2731" s="46">
        <v>58960</v>
      </c>
      <c r="BH2731" s="4">
        <v>50</v>
      </c>
      <c r="BI2731" s="49">
        <v>0</v>
      </c>
      <c r="BJ2731" s="4">
        <v>0.01</v>
      </c>
    </row>
    <row r="2732" spans="1:62" ht="15" x14ac:dyDescent="0.25">
      <c r="A2732" s="4">
        <v>2727</v>
      </c>
      <c r="F2732" s="51" t="s">
        <v>67</v>
      </c>
      <c r="G2732" s="36">
        <v>38876</v>
      </c>
      <c r="L2732" s="4">
        <v>4</v>
      </c>
      <c r="M2732" s="4">
        <v>1</v>
      </c>
      <c r="N2732" s="4">
        <v>0</v>
      </c>
      <c r="O2732" s="4" t="s">
        <v>68</v>
      </c>
      <c r="P2732" s="37">
        <f t="shared" si="69"/>
        <v>1700</v>
      </c>
      <c r="R2732" s="43">
        <v>130</v>
      </c>
      <c r="BE2732" s="46">
        <v>221000</v>
      </c>
      <c r="BH2732" s="4">
        <v>50</v>
      </c>
      <c r="BI2732" s="49">
        <v>0</v>
      </c>
      <c r="BJ2732" s="4">
        <v>0.01</v>
      </c>
    </row>
    <row r="2733" spans="1:62" ht="15" x14ac:dyDescent="0.25">
      <c r="A2733" s="4">
        <v>2728</v>
      </c>
      <c r="F2733" s="51" t="s">
        <v>67</v>
      </c>
      <c r="G2733" s="36">
        <v>44671</v>
      </c>
      <c r="L2733" s="4">
        <v>1</v>
      </c>
      <c r="M2733" s="4">
        <v>2</v>
      </c>
      <c r="N2733" s="4">
        <v>74.099999999999994</v>
      </c>
      <c r="O2733" s="4" t="s">
        <v>68</v>
      </c>
      <c r="P2733" s="37">
        <f t="shared" si="69"/>
        <v>674.1</v>
      </c>
      <c r="R2733" s="43">
        <v>250</v>
      </c>
      <c r="BE2733" s="46">
        <v>168525</v>
      </c>
      <c r="BH2733" s="4">
        <v>50</v>
      </c>
      <c r="BI2733" s="49">
        <v>0</v>
      </c>
      <c r="BJ2733" s="4">
        <v>0.01</v>
      </c>
    </row>
    <row r="2734" spans="1:62" ht="15" x14ac:dyDescent="0.25">
      <c r="A2734" s="4">
        <v>2729</v>
      </c>
      <c r="F2734" s="51" t="s">
        <v>67</v>
      </c>
      <c r="G2734" s="36">
        <v>4883</v>
      </c>
      <c r="L2734" s="4">
        <v>0</v>
      </c>
      <c r="M2734" s="4">
        <v>1</v>
      </c>
      <c r="N2734" s="4">
        <v>6.1</v>
      </c>
      <c r="O2734" s="4" t="s">
        <v>68</v>
      </c>
      <c r="P2734" s="37">
        <f t="shared" si="69"/>
        <v>106.1</v>
      </c>
      <c r="R2734" s="43">
        <v>200</v>
      </c>
      <c r="BE2734" s="46">
        <v>21220</v>
      </c>
      <c r="BH2734" s="4">
        <v>50</v>
      </c>
      <c r="BI2734" s="49">
        <v>0</v>
      </c>
      <c r="BJ2734" s="4">
        <v>0.01</v>
      </c>
    </row>
    <row r="2735" spans="1:62" ht="15" x14ac:dyDescent="0.25">
      <c r="A2735" s="4">
        <v>2730</v>
      </c>
      <c r="F2735" s="51" t="s">
        <v>67</v>
      </c>
      <c r="G2735" s="36">
        <v>25006</v>
      </c>
      <c r="L2735" s="4">
        <v>15</v>
      </c>
      <c r="M2735" s="4">
        <v>0</v>
      </c>
      <c r="N2735" s="4">
        <v>83.3</v>
      </c>
      <c r="O2735" s="4" t="s">
        <v>68</v>
      </c>
      <c r="P2735" s="37">
        <f t="shared" si="69"/>
        <v>6083.3</v>
      </c>
      <c r="R2735" s="43">
        <v>80</v>
      </c>
      <c r="BE2735" s="46">
        <v>486664</v>
      </c>
      <c r="BH2735" s="4">
        <v>50</v>
      </c>
      <c r="BI2735" s="49">
        <v>0</v>
      </c>
      <c r="BJ2735" s="4">
        <v>0.01</v>
      </c>
    </row>
    <row r="2736" spans="1:62" ht="15" x14ac:dyDescent="0.25">
      <c r="A2736" s="4">
        <v>2731</v>
      </c>
      <c r="F2736" s="51" t="s">
        <v>67</v>
      </c>
      <c r="G2736" s="36">
        <v>25007</v>
      </c>
      <c r="L2736" s="4">
        <v>0</v>
      </c>
      <c r="M2736" s="4">
        <v>2</v>
      </c>
      <c r="N2736" s="4">
        <v>40</v>
      </c>
      <c r="O2736" s="4" t="s">
        <v>68</v>
      </c>
      <c r="P2736" s="37">
        <f t="shared" si="69"/>
        <v>240</v>
      </c>
      <c r="R2736" s="43">
        <v>80</v>
      </c>
      <c r="BE2736" s="46">
        <v>19200</v>
      </c>
      <c r="BH2736" s="4">
        <v>50</v>
      </c>
      <c r="BI2736" s="49">
        <v>0</v>
      </c>
      <c r="BJ2736" s="4">
        <v>0.01</v>
      </c>
    </row>
    <row r="2737" spans="1:62" ht="15" x14ac:dyDescent="0.25">
      <c r="A2737" s="4">
        <v>2732</v>
      </c>
      <c r="F2737" s="51" t="s">
        <v>67</v>
      </c>
      <c r="G2737" s="36">
        <v>21570</v>
      </c>
      <c r="L2737" s="4">
        <v>4</v>
      </c>
      <c r="M2737" s="4">
        <v>2</v>
      </c>
      <c r="N2737" s="4">
        <v>75</v>
      </c>
      <c r="O2737" s="4" t="s">
        <v>68</v>
      </c>
      <c r="P2737" s="37">
        <f t="shared" si="69"/>
        <v>1875</v>
      </c>
      <c r="R2737" s="43">
        <v>80</v>
      </c>
      <c r="BE2737" s="46">
        <v>150000</v>
      </c>
      <c r="BH2737" s="4">
        <v>50</v>
      </c>
      <c r="BI2737" s="49">
        <v>0</v>
      </c>
      <c r="BJ2737" s="4">
        <v>0.01</v>
      </c>
    </row>
    <row r="2738" spans="1:62" ht="15" x14ac:dyDescent="0.25">
      <c r="A2738" s="4">
        <v>2733</v>
      </c>
      <c r="F2738" s="51" t="s">
        <v>67</v>
      </c>
      <c r="G2738" s="36">
        <v>25008</v>
      </c>
      <c r="L2738" s="4">
        <v>6</v>
      </c>
      <c r="M2738" s="4">
        <v>0</v>
      </c>
      <c r="N2738" s="4">
        <v>50</v>
      </c>
      <c r="O2738" s="4" t="s">
        <v>68</v>
      </c>
      <c r="P2738" s="37">
        <f t="shared" si="69"/>
        <v>2450</v>
      </c>
      <c r="R2738" s="43">
        <v>80</v>
      </c>
      <c r="BE2738" s="46">
        <v>196000</v>
      </c>
      <c r="BH2738" s="4">
        <v>50</v>
      </c>
      <c r="BI2738" s="49">
        <v>0</v>
      </c>
      <c r="BJ2738" s="4">
        <v>0.01</v>
      </c>
    </row>
    <row r="2739" spans="1:62" ht="15" x14ac:dyDescent="0.25">
      <c r="A2739" s="4">
        <v>2734</v>
      </c>
      <c r="F2739" s="51" t="s">
        <v>67</v>
      </c>
      <c r="G2739" s="36">
        <v>29060</v>
      </c>
      <c r="L2739" s="4">
        <v>5</v>
      </c>
      <c r="M2739" s="4">
        <v>2</v>
      </c>
      <c r="N2739" s="4">
        <v>19</v>
      </c>
      <c r="O2739" s="4" t="s">
        <v>68</v>
      </c>
      <c r="P2739" s="37">
        <f t="shared" si="69"/>
        <v>2219</v>
      </c>
      <c r="R2739" s="43">
        <v>80</v>
      </c>
      <c r="BE2739" s="46">
        <v>177520</v>
      </c>
      <c r="BH2739" s="4">
        <v>50</v>
      </c>
      <c r="BI2739" s="49">
        <v>0</v>
      </c>
      <c r="BJ2739" s="4">
        <v>0.01</v>
      </c>
    </row>
    <row r="2740" spans="1:62" ht="15" x14ac:dyDescent="0.25">
      <c r="A2740" s="4">
        <v>2735</v>
      </c>
      <c r="F2740" s="51" t="s">
        <v>67</v>
      </c>
      <c r="G2740" s="36">
        <v>33699</v>
      </c>
      <c r="L2740" s="4">
        <v>2</v>
      </c>
      <c r="M2740" s="4">
        <v>0</v>
      </c>
      <c r="N2740" s="4">
        <v>72</v>
      </c>
      <c r="O2740" s="4" t="s">
        <v>68</v>
      </c>
      <c r="P2740" s="37">
        <f t="shared" si="69"/>
        <v>872</v>
      </c>
      <c r="R2740" s="43">
        <v>80</v>
      </c>
      <c r="BE2740" s="46">
        <v>69760</v>
      </c>
      <c r="BH2740" s="4">
        <v>50</v>
      </c>
      <c r="BI2740" s="49">
        <v>0</v>
      </c>
      <c r="BJ2740" s="4">
        <v>0.01</v>
      </c>
    </row>
    <row r="2741" spans="1:62" ht="15" x14ac:dyDescent="0.25">
      <c r="A2741" s="4">
        <v>2736</v>
      </c>
      <c r="F2741" s="51" t="s">
        <v>67</v>
      </c>
      <c r="G2741" s="36">
        <v>41539</v>
      </c>
      <c r="L2741" s="4">
        <v>2</v>
      </c>
      <c r="M2741" s="4">
        <v>0</v>
      </c>
      <c r="N2741" s="4">
        <v>4</v>
      </c>
      <c r="O2741" s="4" t="s">
        <v>68</v>
      </c>
      <c r="P2741" s="37">
        <f t="shared" si="69"/>
        <v>804</v>
      </c>
      <c r="R2741" s="43">
        <v>130</v>
      </c>
      <c r="BE2741" s="46">
        <v>104520</v>
      </c>
      <c r="BH2741" s="4">
        <v>50</v>
      </c>
      <c r="BI2741" s="49">
        <v>0</v>
      </c>
      <c r="BJ2741" s="4">
        <v>0.01</v>
      </c>
    </row>
    <row r="2742" spans="1:62" ht="15" x14ac:dyDescent="0.25">
      <c r="A2742" s="4">
        <v>2737</v>
      </c>
      <c r="F2742" s="51" t="s">
        <v>67</v>
      </c>
      <c r="G2742" s="36">
        <v>42051</v>
      </c>
      <c r="L2742" s="4">
        <v>0</v>
      </c>
      <c r="M2742" s="4">
        <v>0</v>
      </c>
      <c r="N2742" s="4">
        <v>64</v>
      </c>
      <c r="O2742" s="4" t="s">
        <v>68</v>
      </c>
      <c r="P2742" s="37">
        <f t="shared" si="69"/>
        <v>64</v>
      </c>
      <c r="R2742" s="43">
        <v>80</v>
      </c>
      <c r="BE2742" s="46">
        <v>5120</v>
      </c>
      <c r="BH2742" s="4">
        <v>50</v>
      </c>
      <c r="BI2742" s="49">
        <v>0</v>
      </c>
      <c r="BJ2742" s="4">
        <v>0.01</v>
      </c>
    </row>
    <row r="2743" spans="1:62" ht="15" x14ac:dyDescent="0.25">
      <c r="A2743" s="4">
        <v>2738</v>
      </c>
      <c r="F2743" s="51" t="s">
        <v>67</v>
      </c>
      <c r="G2743" s="36">
        <v>29075</v>
      </c>
      <c r="L2743" s="4">
        <v>7</v>
      </c>
      <c r="M2743" s="4">
        <v>0</v>
      </c>
      <c r="N2743" s="4">
        <v>10.1</v>
      </c>
      <c r="O2743" s="4" t="s">
        <v>68</v>
      </c>
      <c r="P2743" s="37">
        <f t="shared" si="69"/>
        <v>2810.1</v>
      </c>
      <c r="R2743" s="43">
        <v>80</v>
      </c>
      <c r="BE2743" s="46">
        <v>224808</v>
      </c>
      <c r="BH2743" s="4">
        <v>50</v>
      </c>
      <c r="BI2743" s="49">
        <v>0</v>
      </c>
      <c r="BJ2743" s="4">
        <v>0.01</v>
      </c>
    </row>
    <row r="2744" spans="1:62" ht="15" x14ac:dyDescent="0.25">
      <c r="A2744" s="4">
        <v>2739</v>
      </c>
      <c r="F2744" s="51" t="s">
        <v>67</v>
      </c>
      <c r="G2744" s="36">
        <v>40101</v>
      </c>
      <c r="L2744" s="4">
        <v>0</v>
      </c>
      <c r="M2744" s="4">
        <v>0</v>
      </c>
      <c r="N2744" s="4">
        <v>59</v>
      </c>
      <c r="O2744" s="4" t="s">
        <v>68</v>
      </c>
      <c r="P2744" s="37">
        <f t="shared" si="69"/>
        <v>59</v>
      </c>
      <c r="R2744" s="43">
        <v>250</v>
      </c>
      <c r="BE2744" s="46">
        <v>14750</v>
      </c>
      <c r="BH2744" s="4">
        <v>50</v>
      </c>
      <c r="BI2744" s="49">
        <v>0</v>
      </c>
      <c r="BJ2744" s="4">
        <v>0.01</v>
      </c>
    </row>
    <row r="2745" spans="1:62" ht="15" x14ac:dyDescent="0.25">
      <c r="A2745" s="4">
        <v>2740</v>
      </c>
      <c r="F2745" s="51" t="s">
        <v>67</v>
      </c>
      <c r="G2745" s="36">
        <v>29272</v>
      </c>
      <c r="L2745" s="4">
        <v>7</v>
      </c>
      <c r="M2745" s="4">
        <v>0</v>
      </c>
      <c r="N2745" s="4">
        <v>40</v>
      </c>
      <c r="O2745" s="4" t="s">
        <v>68</v>
      </c>
      <c r="P2745" s="37">
        <f t="shared" si="69"/>
        <v>2840</v>
      </c>
      <c r="R2745" s="43">
        <v>100</v>
      </c>
      <c r="BE2745" s="46">
        <v>284000</v>
      </c>
      <c r="BH2745" s="4">
        <v>50</v>
      </c>
      <c r="BI2745" s="49">
        <v>0</v>
      </c>
      <c r="BJ2745" s="4">
        <v>0.01</v>
      </c>
    </row>
    <row r="2746" spans="1:62" ht="15" x14ac:dyDescent="0.25">
      <c r="A2746" s="4">
        <v>2741</v>
      </c>
      <c r="F2746" s="51" t="s">
        <v>67</v>
      </c>
      <c r="G2746" s="36">
        <v>42292</v>
      </c>
      <c r="L2746" s="4">
        <v>7</v>
      </c>
      <c r="M2746" s="4">
        <v>3</v>
      </c>
      <c r="N2746" s="4">
        <v>0</v>
      </c>
      <c r="O2746" s="4" t="s">
        <v>68</v>
      </c>
      <c r="P2746" s="37">
        <f t="shared" si="69"/>
        <v>3100</v>
      </c>
      <c r="R2746" s="43">
        <v>130</v>
      </c>
      <c r="BE2746" s="46">
        <v>403000</v>
      </c>
      <c r="BH2746" s="4">
        <v>50</v>
      </c>
      <c r="BI2746" s="49">
        <v>0</v>
      </c>
      <c r="BJ2746" s="4">
        <v>0.01</v>
      </c>
    </row>
    <row r="2747" spans="1:62" ht="15" x14ac:dyDescent="0.25">
      <c r="A2747" s="4">
        <v>2742</v>
      </c>
      <c r="F2747" s="51" t="s">
        <v>67</v>
      </c>
      <c r="G2747" s="36">
        <v>28787</v>
      </c>
      <c r="L2747" s="4">
        <v>4</v>
      </c>
      <c r="M2747" s="4">
        <v>3</v>
      </c>
      <c r="N2747" s="4">
        <v>61</v>
      </c>
      <c r="O2747" s="4" t="s">
        <v>68</v>
      </c>
      <c r="P2747" s="37">
        <f t="shared" si="69"/>
        <v>1961</v>
      </c>
      <c r="R2747" s="43">
        <v>80</v>
      </c>
      <c r="BE2747" s="46">
        <v>156880</v>
      </c>
      <c r="BH2747" s="4">
        <v>50</v>
      </c>
      <c r="BI2747" s="49">
        <v>0</v>
      </c>
      <c r="BJ2747" s="4">
        <v>0.01</v>
      </c>
    </row>
    <row r="2748" spans="1:62" ht="15" x14ac:dyDescent="0.25">
      <c r="A2748" s="4">
        <v>2743</v>
      </c>
      <c r="F2748" s="51" t="s">
        <v>67</v>
      </c>
      <c r="G2748" s="36">
        <v>28710</v>
      </c>
      <c r="L2748" s="4">
        <v>2</v>
      </c>
      <c r="M2748" s="4">
        <v>1</v>
      </c>
      <c r="N2748" s="4">
        <v>5</v>
      </c>
      <c r="O2748" s="4" t="s">
        <v>68</v>
      </c>
      <c r="P2748" s="37">
        <f t="shared" si="69"/>
        <v>905</v>
      </c>
      <c r="R2748" s="43">
        <v>110</v>
      </c>
      <c r="BE2748" s="46">
        <v>99550</v>
      </c>
      <c r="BH2748" s="4">
        <v>50</v>
      </c>
      <c r="BI2748" s="49">
        <v>0</v>
      </c>
      <c r="BJ2748" s="4">
        <v>0.01</v>
      </c>
    </row>
    <row r="2749" spans="1:62" ht="15" x14ac:dyDescent="0.25">
      <c r="A2749" s="4">
        <v>2744</v>
      </c>
      <c r="F2749" s="51" t="s">
        <v>67</v>
      </c>
      <c r="G2749" s="36">
        <v>28130</v>
      </c>
      <c r="L2749" s="4">
        <v>18</v>
      </c>
      <c r="M2749" s="4">
        <v>0</v>
      </c>
      <c r="N2749" s="4">
        <v>51</v>
      </c>
      <c r="O2749" s="4" t="s">
        <v>68</v>
      </c>
      <c r="P2749" s="37">
        <f t="shared" si="69"/>
        <v>7251</v>
      </c>
      <c r="R2749" s="43">
        <v>100</v>
      </c>
      <c r="BE2749" s="46">
        <v>725100</v>
      </c>
      <c r="BH2749" s="4">
        <v>50</v>
      </c>
      <c r="BI2749" s="49">
        <v>0</v>
      </c>
      <c r="BJ2749" s="4">
        <v>0.01</v>
      </c>
    </row>
    <row r="2750" spans="1:62" ht="15" x14ac:dyDescent="0.25">
      <c r="A2750" s="4">
        <v>2745</v>
      </c>
      <c r="F2750" s="51" t="s">
        <v>67</v>
      </c>
      <c r="G2750" s="36">
        <v>28186</v>
      </c>
      <c r="L2750" s="4">
        <v>18</v>
      </c>
      <c r="M2750" s="4">
        <v>1</v>
      </c>
      <c r="N2750" s="4">
        <v>51</v>
      </c>
      <c r="O2750" s="4" t="s">
        <v>68</v>
      </c>
      <c r="P2750" s="37">
        <f t="shared" si="69"/>
        <v>7351</v>
      </c>
      <c r="R2750" s="43">
        <v>160</v>
      </c>
      <c r="BE2750" s="46">
        <v>1176160</v>
      </c>
      <c r="BH2750" s="4">
        <v>50</v>
      </c>
      <c r="BI2750" s="49">
        <v>0</v>
      </c>
      <c r="BJ2750" s="4">
        <v>0.01</v>
      </c>
    </row>
    <row r="2751" spans="1:62" ht="15" x14ac:dyDescent="0.25">
      <c r="A2751" s="4">
        <v>2746</v>
      </c>
      <c r="F2751" s="51" t="s">
        <v>67</v>
      </c>
      <c r="G2751" s="36">
        <v>28187</v>
      </c>
      <c r="L2751" s="4">
        <v>0</v>
      </c>
      <c r="M2751" s="4">
        <v>1</v>
      </c>
      <c r="N2751" s="4">
        <v>27</v>
      </c>
      <c r="O2751" s="4" t="s">
        <v>68</v>
      </c>
      <c r="P2751" s="37">
        <f t="shared" si="69"/>
        <v>127</v>
      </c>
      <c r="R2751" s="43">
        <v>200</v>
      </c>
      <c r="BE2751" s="46">
        <v>25400</v>
      </c>
      <c r="BH2751" s="4">
        <v>50</v>
      </c>
      <c r="BI2751" s="49">
        <v>0</v>
      </c>
      <c r="BJ2751" s="4">
        <v>0.01</v>
      </c>
    </row>
    <row r="2752" spans="1:62" ht="15" x14ac:dyDescent="0.25">
      <c r="A2752" s="4">
        <v>2747</v>
      </c>
      <c r="F2752" s="51" t="s">
        <v>67</v>
      </c>
      <c r="G2752" s="36">
        <v>29031</v>
      </c>
      <c r="L2752" s="4">
        <v>6</v>
      </c>
      <c r="M2752" s="4">
        <v>3</v>
      </c>
      <c r="N2752" s="4">
        <v>24</v>
      </c>
      <c r="O2752" s="4" t="s">
        <v>68</v>
      </c>
      <c r="P2752" s="37">
        <f t="shared" si="69"/>
        <v>2724</v>
      </c>
      <c r="R2752" s="43">
        <v>80</v>
      </c>
      <c r="BE2752" s="46">
        <v>217920</v>
      </c>
      <c r="BH2752" s="4">
        <v>50</v>
      </c>
      <c r="BI2752" s="49">
        <v>0</v>
      </c>
      <c r="BJ2752" s="4">
        <v>0.01</v>
      </c>
    </row>
    <row r="2753" spans="1:62" ht="15" x14ac:dyDescent="0.25">
      <c r="A2753" s="4">
        <v>2748</v>
      </c>
      <c r="F2753" s="51" t="s">
        <v>67</v>
      </c>
      <c r="G2753" s="36">
        <v>17554</v>
      </c>
      <c r="L2753" s="4">
        <v>9</v>
      </c>
      <c r="M2753" s="4">
        <v>1</v>
      </c>
      <c r="N2753" s="4">
        <v>70</v>
      </c>
      <c r="O2753" s="4" t="s">
        <v>68</v>
      </c>
      <c r="P2753" s="37">
        <f t="shared" si="69"/>
        <v>3770</v>
      </c>
      <c r="R2753" s="43">
        <v>140</v>
      </c>
      <c r="BE2753" s="46">
        <v>527800</v>
      </c>
      <c r="BH2753" s="4">
        <v>50</v>
      </c>
      <c r="BI2753" s="49">
        <v>0</v>
      </c>
      <c r="BJ2753" s="4">
        <v>0.01</v>
      </c>
    </row>
    <row r="2754" spans="1:62" ht="15" x14ac:dyDescent="0.25">
      <c r="A2754" s="4">
        <v>2749</v>
      </c>
      <c r="F2754" s="51" t="s">
        <v>67</v>
      </c>
      <c r="G2754" s="36">
        <v>17558</v>
      </c>
      <c r="L2754" s="4">
        <v>1</v>
      </c>
      <c r="M2754" s="4">
        <v>1</v>
      </c>
      <c r="N2754" s="4">
        <v>0</v>
      </c>
      <c r="O2754" s="4" t="s">
        <v>68</v>
      </c>
      <c r="P2754" s="37">
        <f t="shared" ref="P2754:P2817" si="70">+L2754*400+M2754*100+N2754</f>
        <v>500</v>
      </c>
      <c r="R2754" s="43">
        <v>200</v>
      </c>
      <c r="BE2754" s="46">
        <v>100000</v>
      </c>
      <c r="BH2754" s="4">
        <v>50</v>
      </c>
      <c r="BI2754" s="49">
        <v>0</v>
      </c>
      <c r="BJ2754" s="4">
        <v>0.01</v>
      </c>
    </row>
    <row r="2755" spans="1:62" ht="15" x14ac:dyDescent="0.25">
      <c r="A2755" s="4">
        <v>2750</v>
      </c>
      <c r="F2755" s="51" t="s">
        <v>67</v>
      </c>
      <c r="G2755" s="36">
        <v>50443</v>
      </c>
      <c r="L2755" s="4">
        <v>0</v>
      </c>
      <c r="M2755" s="4">
        <v>1</v>
      </c>
      <c r="N2755" s="4">
        <v>7.6</v>
      </c>
      <c r="O2755" s="4" t="s">
        <v>68</v>
      </c>
      <c r="P2755" s="37">
        <f t="shared" si="70"/>
        <v>107.6</v>
      </c>
      <c r="R2755" s="43">
        <v>130</v>
      </c>
      <c r="BE2755" s="46">
        <v>13988</v>
      </c>
      <c r="BH2755" s="4">
        <v>50</v>
      </c>
      <c r="BI2755" s="49">
        <v>0</v>
      </c>
      <c r="BJ2755" s="4">
        <v>0.01</v>
      </c>
    </row>
    <row r="2756" spans="1:62" ht="15" x14ac:dyDescent="0.25">
      <c r="A2756" s="4">
        <v>2751</v>
      </c>
      <c r="F2756" s="51" t="s">
        <v>67</v>
      </c>
      <c r="G2756" s="36">
        <v>29079</v>
      </c>
      <c r="L2756" s="4">
        <v>7</v>
      </c>
      <c r="M2756" s="4">
        <v>1</v>
      </c>
      <c r="N2756" s="4">
        <v>93</v>
      </c>
      <c r="O2756" s="4" t="s">
        <v>68</v>
      </c>
      <c r="P2756" s="37">
        <f t="shared" si="70"/>
        <v>2993</v>
      </c>
      <c r="R2756" s="43">
        <v>80</v>
      </c>
      <c r="BE2756" s="46">
        <v>239440</v>
      </c>
      <c r="BH2756" s="4">
        <v>50</v>
      </c>
      <c r="BI2756" s="49">
        <v>0</v>
      </c>
      <c r="BJ2756" s="4">
        <v>0.01</v>
      </c>
    </row>
    <row r="2757" spans="1:62" ht="15" x14ac:dyDescent="0.25">
      <c r="A2757" s="4">
        <v>2752</v>
      </c>
      <c r="F2757" s="51" t="s">
        <v>67</v>
      </c>
      <c r="G2757" s="36">
        <v>39469</v>
      </c>
      <c r="L2757" s="4">
        <v>18</v>
      </c>
      <c r="M2757" s="4">
        <v>1</v>
      </c>
      <c r="N2757" s="4">
        <v>41</v>
      </c>
      <c r="O2757" s="4" t="s">
        <v>68</v>
      </c>
      <c r="P2757" s="37">
        <f t="shared" si="70"/>
        <v>7341</v>
      </c>
      <c r="R2757" s="43">
        <v>100</v>
      </c>
      <c r="BE2757" s="46">
        <v>734100</v>
      </c>
      <c r="BH2757" s="4">
        <v>50</v>
      </c>
      <c r="BI2757" s="49">
        <v>0</v>
      </c>
      <c r="BJ2757" s="4">
        <v>0.01</v>
      </c>
    </row>
    <row r="2758" spans="1:62" ht="15" x14ac:dyDescent="0.25">
      <c r="A2758" s="4">
        <v>2753</v>
      </c>
      <c r="F2758" s="51" t="s">
        <v>67</v>
      </c>
      <c r="G2758" s="36">
        <v>19182</v>
      </c>
      <c r="L2758" s="4">
        <v>0</v>
      </c>
      <c r="M2758" s="4">
        <v>1</v>
      </c>
      <c r="N2758" s="4">
        <v>33</v>
      </c>
      <c r="O2758" s="4" t="s">
        <v>68</v>
      </c>
      <c r="P2758" s="37">
        <f t="shared" si="70"/>
        <v>133</v>
      </c>
      <c r="R2758" s="43">
        <v>100</v>
      </c>
      <c r="BE2758" s="46">
        <v>13300</v>
      </c>
      <c r="BH2758" s="4">
        <v>50</v>
      </c>
      <c r="BI2758" s="49">
        <v>0</v>
      </c>
      <c r="BJ2758" s="4">
        <v>0.01</v>
      </c>
    </row>
    <row r="2759" spans="1:62" ht="15" x14ac:dyDescent="0.25">
      <c r="A2759" s="4">
        <v>2754</v>
      </c>
      <c r="F2759" s="51" t="s">
        <v>67</v>
      </c>
      <c r="G2759" s="36">
        <v>40047</v>
      </c>
      <c r="L2759" s="4">
        <v>1</v>
      </c>
      <c r="M2759" s="4">
        <v>1</v>
      </c>
      <c r="N2759" s="4">
        <v>29</v>
      </c>
      <c r="O2759" s="4" t="s">
        <v>68</v>
      </c>
      <c r="P2759" s="37">
        <f t="shared" si="70"/>
        <v>529</v>
      </c>
      <c r="R2759" s="43">
        <v>250</v>
      </c>
      <c r="BE2759" s="46">
        <v>132250</v>
      </c>
      <c r="BH2759" s="4">
        <v>50</v>
      </c>
      <c r="BI2759" s="49">
        <v>0</v>
      </c>
      <c r="BJ2759" s="4">
        <v>0.01</v>
      </c>
    </row>
    <row r="2760" spans="1:62" ht="15" x14ac:dyDescent="0.25">
      <c r="A2760" s="4">
        <v>2755</v>
      </c>
      <c r="F2760" s="51" t="s">
        <v>67</v>
      </c>
      <c r="G2760" s="36">
        <v>26344</v>
      </c>
      <c r="L2760" s="4">
        <v>14</v>
      </c>
      <c r="M2760" s="4">
        <v>1</v>
      </c>
      <c r="N2760" s="4">
        <v>82</v>
      </c>
      <c r="O2760" s="4" t="s">
        <v>68</v>
      </c>
      <c r="P2760" s="37">
        <f t="shared" si="70"/>
        <v>5782</v>
      </c>
      <c r="R2760" s="43">
        <v>130</v>
      </c>
      <c r="BE2760" s="46">
        <v>751660</v>
      </c>
      <c r="BH2760" s="4">
        <v>50</v>
      </c>
      <c r="BI2760" s="49">
        <v>0</v>
      </c>
      <c r="BJ2760" s="4">
        <v>0.01</v>
      </c>
    </row>
    <row r="2761" spans="1:62" ht="15" x14ac:dyDescent="0.25">
      <c r="A2761" s="4">
        <v>2756</v>
      </c>
      <c r="F2761" s="51" t="s">
        <v>67</v>
      </c>
      <c r="G2761" s="36">
        <v>41033</v>
      </c>
      <c r="L2761" s="4">
        <v>3</v>
      </c>
      <c r="M2761" s="4">
        <v>2</v>
      </c>
      <c r="N2761" s="4">
        <v>63.1</v>
      </c>
      <c r="O2761" s="4" t="s">
        <v>68</v>
      </c>
      <c r="P2761" s="37">
        <f t="shared" si="70"/>
        <v>1463.1</v>
      </c>
      <c r="R2761" s="43">
        <v>80</v>
      </c>
      <c r="BE2761" s="46">
        <v>117048</v>
      </c>
      <c r="BH2761" s="4">
        <v>50</v>
      </c>
      <c r="BI2761" s="49">
        <v>0</v>
      </c>
      <c r="BJ2761" s="4">
        <v>0.01</v>
      </c>
    </row>
    <row r="2762" spans="1:62" ht="15" x14ac:dyDescent="0.25">
      <c r="A2762" s="4">
        <v>2757</v>
      </c>
      <c r="F2762" s="51" t="s">
        <v>67</v>
      </c>
      <c r="G2762" s="36">
        <v>29499</v>
      </c>
      <c r="L2762" s="4">
        <v>10</v>
      </c>
      <c r="M2762" s="4">
        <v>0</v>
      </c>
      <c r="N2762" s="4">
        <v>40</v>
      </c>
      <c r="O2762" s="4" t="s">
        <v>68</v>
      </c>
      <c r="P2762" s="37">
        <f t="shared" si="70"/>
        <v>4040</v>
      </c>
      <c r="R2762" s="43">
        <v>80</v>
      </c>
      <c r="BE2762" s="46">
        <v>323200</v>
      </c>
      <c r="BH2762" s="4">
        <v>50</v>
      </c>
      <c r="BI2762" s="49">
        <v>0</v>
      </c>
      <c r="BJ2762" s="4">
        <v>0.01</v>
      </c>
    </row>
    <row r="2763" spans="1:62" ht="15" x14ac:dyDescent="0.25">
      <c r="A2763" s="4">
        <v>2758</v>
      </c>
      <c r="F2763" s="51" t="s">
        <v>67</v>
      </c>
      <c r="G2763" s="36">
        <v>17527</v>
      </c>
      <c r="L2763" s="4">
        <v>0</v>
      </c>
      <c r="M2763" s="4">
        <v>3</v>
      </c>
      <c r="N2763" s="4">
        <v>10</v>
      </c>
      <c r="O2763" s="4" t="s">
        <v>68</v>
      </c>
      <c r="P2763" s="37">
        <f t="shared" si="70"/>
        <v>310</v>
      </c>
      <c r="R2763" s="43">
        <v>100</v>
      </c>
      <c r="BE2763" s="46">
        <v>31000</v>
      </c>
      <c r="BH2763" s="4">
        <v>50</v>
      </c>
      <c r="BI2763" s="49">
        <v>0</v>
      </c>
      <c r="BJ2763" s="4">
        <v>0.01</v>
      </c>
    </row>
    <row r="2764" spans="1:62" ht="15" x14ac:dyDescent="0.25">
      <c r="A2764" s="4">
        <v>2759</v>
      </c>
      <c r="F2764" s="51" t="s">
        <v>67</v>
      </c>
      <c r="G2764" s="36">
        <v>60339</v>
      </c>
      <c r="L2764" s="4">
        <v>1</v>
      </c>
      <c r="M2764" s="4">
        <v>3</v>
      </c>
      <c r="N2764" s="4">
        <v>3.5</v>
      </c>
      <c r="O2764" s="4" t="s">
        <v>68</v>
      </c>
      <c r="P2764" s="37">
        <f t="shared" si="70"/>
        <v>703.5</v>
      </c>
      <c r="R2764" s="43">
        <v>100</v>
      </c>
      <c r="BE2764" s="46">
        <v>70350</v>
      </c>
      <c r="BH2764" s="4">
        <v>50</v>
      </c>
      <c r="BI2764" s="49">
        <v>0</v>
      </c>
      <c r="BJ2764" s="4">
        <v>0.01</v>
      </c>
    </row>
    <row r="2765" spans="1:62" ht="15" x14ac:dyDescent="0.25">
      <c r="A2765" s="4">
        <v>2760</v>
      </c>
      <c r="F2765" s="51" t="s">
        <v>67</v>
      </c>
      <c r="G2765" s="36">
        <v>60341</v>
      </c>
      <c r="L2765" s="4">
        <v>1</v>
      </c>
      <c r="M2765" s="4">
        <v>3</v>
      </c>
      <c r="N2765" s="4">
        <v>3.5</v>
      </c>
      <c r="O2765" s="4" t="s">
        <v>68</v>
      </c>
      <c r="P2765" s="37">
        <f t="shared" si="70"/>
        <v>703.5</v>
      </c>
      <c r="R2765" s="43">
        <v>100</v>
      </c>
      <c r="BE2765" s="46">
        <v>70350</v>
      </c>
      <c r="BH2765" s="4">
        <v>50</v>
      </c>
      <c r="BI2765" s="49">
        <v>0</v>
      </c>
      <c r="BJ2765" s="4">
        <v>0.01</v>
      </c>
    </row>
    <row r="2766" spans="1:62" ht="15" x14ac:dyDescent="0.25">
      <c r="A2766" s="4">
        <v>2761</v>
      </c>
      <c r="F2766" s="51" t="s">
        <v>67</v>
      </c>
      <c r="G2766" s="36">
        <v>17582</v>
      </c>
      <c r="L2766" s="4">
        <v>18</v>
      </c>
      <c r="M2766" s="4">
        <v>1</v>
      </c>
      <c r="N2766" s="4">
        <v>10</v>
      </c>
      <c r="O2766" s="4" t="s">
        <v>68</v>
      </c>
      <c r="P2766" s="37">
        <f t="shared" si="70"/>
        <v>7310</v>
      </c>
      <c r="R2766" s="43">
        <v>100</v>
      </c>
      <c r="BE2766" s="46">
        <v>731000</v>
      </c>
      <c r="BH2766" s="4">
        <v>50</v>
      </c>
      <c r="BI2766" s="49">
        <v>0</v>
      </c>
      <c r="BJ2766" s="4">
        <v>0.01</v>
      </c>
    </row>
    <row r="2767" spans="1:62" ht="15" x14ac:dyDescent="0.25">
      <c r="A2767" s="4">
        <v>2762</v>
      </c>
      <c r="F2767" s="51" t="s">
        <v>67</v>
      </c>
      <c r="G2767" s="36">
        <v>27159</v>
      </c>
      <c r="L2767" s="4">
        <v>1</v>
      </c>
      <c r="M2767" s="4">
        <v>2</v>
      </c>
      <c r="N2767" s="4">
        <v>40</v>
      </c>
      <c r="O2767" s="4" t="s">
        <v>68</v>
      </c>
      <c r="P2767" s="37">
        <f t="shared" si="70"/>
        <v>640</v>
      </c>
      <c r="R2767" s="43">
        <v>100</v>
      </c>
      <c r="BE2767" s="46">
        <v>64000</v>
      </c>
      <c r="BH2767" s="4">
        <v>50</v>
      </c>
      <c r="BI2767" s="49">
        <v>0</v>
      </c>
      <c r="BJ2767" s="4">
        <v>0.01</v>
      </c>
    </row>
    <row r="2768" spans="1:62" ht="15" x14ac:dyDescent="0.25">
      <c r="A2768" s="4">
        <v>2763</v>
      </c>
      <c r="F2768" s="51" t="s">
        <v>67</v>
      </c>
      <c r="G2768" s="36">
        <v>27337</v>
      </c>
      <c r="L2768" s="4">
        <v>2</v>
      </c>
      <c r="M2768" s="4">
        <v>1</v>
      </c>
      <c r="N2768" s="4">
        <v>98</v>
      </c>
      <c r="O2768" s="4" t="s">
        <v>68</v>
      </c>
      <c r="P2768" s="37">
        <f t="shared" si="70"/>
        <v>998</v>
      </c>
      <c r="R2768" s="43">
        <v>260</v>
      </c>
      <c r="BE2768" s="46">
        <v>259480</v>
      </c>
      <c r="BH2768" s="4">
        <v>50</v>
      </c>
      <c r="BI2768" s="49">
        <v>0</v>
      </c>
      <c r="BJ2768" s="4">
        <v>0.01</v>
      </c>
    </row>
    <row r="2769" spans="1:62" ht="15" x14ac:dyDescent="0.25">
      <c r="A2769" s="4">
        <v>2764</v>
      </c>
      <c r="F2769" s="51" t="s">
        <v>67</v>
      </c>
      <c r="G2769" s="36">
        <v>29179</v>
      </c>
      <c r="L2769" s="4">
        <v>2</v>
      </c>
      <c r="M2769" s="4">
        <v>3</v>
      </c>
      <c r="N2769" s="4">
        <v>75</v>
      </c>
      <c r="O2769" s="4" t="s">
        <v>68</v>
      </c>
      <c r="P2769" s="37">
        <f t="shared" si="70"/>
        <v>1175</v>
      </c>
      <c r="R2769" s="43">
        <v>220</v>
      </c>
      <c r="BE2769" s="46">
        <v>258500</v>
      </c>
      <c r="BH2769" s="4">
        <v>50</v>
      </c>
      <c r="BI2769" s="49">
        <v>0</v>
      </c>
      <c r="BJ2769" s="4">
        <v>0.01</v>
      </c>
    </row>
    <row r="2770" spans="1:62" ht="15" x14ac:dyDescent="0.25">
      <c r="A2770" s="4">
        <v>2765</v>
      </c>
      <c r="F2770" s="51" t="s">
        <v>67</v>
      </c>
      <c r="G2770" s="36">
        <v>37091</v>
      </c>
      <c r="L2770" s="4">
        <v>1</v>
      </c>
      <c r="M2770" s="4">
        <v>0</v>
      </c>
      <c r="N2770" s="4">
        <v>63</v>
      </c>
      <c r="O2770" s="4" t="s">
        <v>68</v>
      </c>
      <c r="P2770" s="37">
        <f t="shared" si="70"/>
        <v>463</v>
      </c>
      <c r="R2770" s="43">
        <v>250</v>
      </c>
      <c r="BE2770" s="46">
        <v>115750</v>
      </c>
      <c r="BH2770" s="4">
        <v>50</v>
      </c>
      <c r="BI2770" s="49">
        <v>0</v>
      </c>
      <c r="BJ2770" s="4">
        <v>0.01</v>
      </c>
    </row>
    <row r="2771" spans="1:62" ht="15" x14ac:dyDescent="0.25">
      <c r="A2771" s="4">
        <v>2766</v>
      </c>
      <c r="F2771" s="51" t="s">
        <v>67</v>
      </c>
      <c r="G2771" s="36">
        <v>21616</v>
      </c>
      <c r="L2771" s="4">
        <v>9</v>
      </c>
      <c r="M2771" s="4">
        <v>3</v>
      </c>
      <c r="N2771" s="4">
        <v>60</v>
      </c>
      <c r="O2771" s="4" t="s">
        <v>68</v>
      </c>
      <c r="P2771" s="37">
        <f t="shared" si="70"/>
        <v>3960</v>
      </c>
      <c r="R2771" s="43">
        <v>100</v>
      </c>
      <c r="BE2771" s="46">
        <v>396000</v>
      </c>
      <c r="BH2771" s="4">
        <v>50</v>
      </c>
      <c r="BI2771" s="49">
        <v>0</v>
      </c>
      <c r="BJ2771" s="4">
        <v>0.01</v>
      </c>
    </row>
    <row r="2772" spans="1:62" ht="15" x14ac:dyDescent="0.25">
      <c r="A2772" s="4">
        <v>2767</v>
      </c>
      <c r="F2772" s="51" t="s">
        <v>67</v>
      </c>
      <c r="G2772" s="36">
        <v>21626</v>
      </c>
      <c r="L2772" s="4">
        <v>1</v>
      </c>
      <c r="M2772" s="4">
        <v>1</v>
      </c>
      <c r="N2772" s="4">
        <v>60</v>
      </c>
      <c r="O2772" s="4" t="s">
        <v>68</v>
      </c>
      <c r="P2772" s="37">
        <f t="shared" si="70"/>
        <v>560</v>
      </c>
      <c r="R2772" s="43">
        <v>110</v>
      </c>
      <c r="BE2772" s="46">
        <v>61600</v>
      </c>
      <c r="BH2772" s="4">
        <v>50</v>
      </c>
      <c r="BI2772" s="49">
        <v>0</v>
      </c>
      <c r="BJ2772" s="4">
        <v>0.01</v>
      </c>
    </row>
    <row r="2773" spans="1:62" ht="15" x14ac:dyDescent="0.25">
      <c r="A2773" s="4">
        <v>2768</v>
      </c>
      <c r="F2773" s="51" t="s">
        <v>67</v>
      </c>
      <c r="G2773" s="36">
        <v>21619</v>
      </c>
      <c r="L2773" s="4">
        <v>2</v>
      </c>
      <c r="M2773" s="4">
        <v>0</v>
      </c>
      <c r="N2773" s="4">
        <v>25</v>
      </c>
      <c r="O2773" s="4" t="s">
        <v>68</v>
      </c>
      <c r="P2773" s="37">
        <f t="shared" si="70"/>
        <v>825</v>
      </c>
      <c r="R2773" s="43">
        <v>150</v>
      </c>
      <c r="BE2773" s="46">
        <v>123750</v>
      </c>
      <c r="BH2773" s="4">
        <v>50</v>
      </c>
      <c r="BI2773" s="49">
        <v>0</v>
      </c>
      <c r="BJ2773" s="4">
        <v>0.01</v>
      </c>
    </row>
    <row r="2774" spans="1:62" ht="15" x14ac:dyDescent="0.25">
      <c r="A2774" s="4">
        <v>2769</v>
      </c>
      <c r="F2774" s="51" t="s">
        <v>67</v>
      </c>
      <c r="G2774" s="36">
        <v>24927</v>
      </c>
      <c r="L2774" s="4">
        <v>4</v>
      </c>
      <c r="M2774" s="4">
        <v>0</v>
      </c>
      <c r="N2774" s="4">
        <v>80</v>
      </c>
      <c r="O2774" s="4" t="s">
        <v>68</v>
      </c>
      <c r="P2774" s="37">
        <f t="shared" si="70"/>
        <v>1680</v>
      </c>
      <c r="R2774" s="43">
        <v>150</v>
      </c>
      <c r="BE2774" s="46">
        <v>252000</v>
      </c>
      <c r="BH2774" s="4">
        <v>50</v>
      </c>
      <c r="BI2774" s="49">
        <v>0</v>
      </c>
      <c r="BJ2774" s="4">
        <v>0.01</v>
      </c>
    </row>
    <row r="2775" spans="1:62" ht="15" x14ac:dyDescent="0.25">
      <c r="A2775" s="4">
        <v>2770</v>
      </c>
      <c r="F2775" s="51" t="s">
        <v>67</v>
      </c>
      <c r="G2775" s="36">
        <v>24943</v>
      </c>
      <c r="L2775" s="4">
        <v>15</v>
      </c>
      <c r="M2775" s="4">
        <v>3</v>
      </c>
      <c r="N2775" s="4">
        <v>30</v>
      </c>
      <c r="O2775" s="4" t="s">
        <v>68</v>
      </c>
      <c r="P2775" s="37">
        <f t="shared" si="70"/>
        <v>6330</v>
      </c>
      <c r="R2775" s="43">
        <v>80</v>
      </c>
      <c r="BE2775" s="46">
        <v>506400</v>
      </c>
      <c r="BH2775" s="4">
        <v>50</v>
      </c>
      <c r="BI2775" s="49">
        <v>0</v>
      </c>
      <c r="BJ2775" s="4">
        <v>0.01</v>
      </c>
    </row>
    <row r="2776" spans="1:62" ht="15" x14ac:dyDescent="0.25">
      <c r="A2776" s="4">
        <v>2771</v>
      </c>
      <c r="F2776" s="51" t="s">
        <v>67</v>
      </c>
      <c r="G2776" s="36">
        <v>24973</v>
      </c>
      <c r="L2776" s="4">
        <v>5</v>
      </c>
      <c r="M2776" s="4">
        <v>1</v>
      </c>
      <c r="N2776" s="4">
        <v>10</v>
      </c>
      <c r="O2776" s="4" t="s">
        <v>68</v>
      </c>
      <c r="P2776" s="37">
        <f t="shared" si="70"/>
        <v>2110</v>
      </c>
      <c r="R2776" s="43">
        <v>110</v>
      </c>
      <c r="BE2776" s="46">
        <v>232100</v>
      </c>
      <c r="BH2776" s="4">
        <v>50</v>
      </c>
      <c r="BI2776" s="49">
        <v>0</v>
      </c>
      <c r="BJ2776" s="4">
        <v>0.01</v>
      </c>
    </row>
    <row r="2777" spans="1:62" ht="15" x14ac:dyDescent="0.25">
      <c r="A2777" s="4">
        <v>2772</v>
      </c>
      <c r="F2777" s="51" t="s">
        <v>67</v>
      </c>
      <c r="G2777" s="36">
        <v>24974</v>
      </c>
      <c r="L2777" s="4">
        <v>0</v>
      </c>
      <c r="M2777" s="4">
        <v>1</v>
      </c>
      <c r="N2777" s="4">
        <v>20</v>
      </c>
      <c r="O2777" s="4" t="s">
        <v>68</v>
      </c>
      <c r="P2777" s="37">
        <f t="shared" si="70"/>
        <v>120</v>
      </c>
      <c r="R2777" s="43">
        <v>80</v>
      </c>
      <c r="BE2777" s="46">
        <v>9600</v>
      </c>
      <c r="BH2777" s="4">
        <v>50</v>
      </c>
      <c r="BI2777" s="49">
        <v>0</v>
      </c>
      <c r="BJ2777" s="4">
        <v>0.01</v>
      </c>
    </row>
    <row r="2778" spans="1:62" ht="15" x14ac:dyDescent="0.25">
      <c r="A2778" s="4">
        <v>2773</v>
      </c>
      <c r="F2778" s="51" t="s">
        <v>67</v>
      </c>
      <c r="G2778" s="36">
        <v>51565</v>
      </c>
      <c r="L2778" s="4">
        <v>3</v>
      </c>
      <c r="M2778" s="4">
        <v>2</v>
      </c>
      <c r="N2778" s="4">
        <v>86.1</v>
      </c>
      <c r="O2778" s="4" t="s">
        <v>68</v>
      </c>
      <c r="P2778" s="37">
        <f t="shared" si="70"/>
        <v>1486.1</v>
      </c>
      <c r="R2778" s="43">
        <v>100</v>
      </c>
      <c r="BE2778" s="46">
        <v>148610</v>
      </c>
      <c r="BH2778" s="4">
        <v>50</v>
      </c>
      <c r="BI2778" s="49">
        <v>0</v>
      </c>
      <c r="BJ2778" s="4">
        <v>0.01</v>
      </c>
    </row>
    <row r="2779" spans="1:62" ht="15" x14ac:dyDescent="0.25">
      <c r="A2779" s="4">
        <v>2774</v>
      </c>
      <c r="F2779" s="51" t="s">
        <v>67</v>
      </c>
      <c r="G2779" s="36">
        <v>29426</v>
      </c>
      <c r="L2779" s="4">
        <v>7</v>
      </c>
      <c r="M2779" s="4">
        <v>3</v>
      </c>
      <c r="N2779" s="4">
        <v>29</v>
      </c>
      <c r="O2779" s="4" t="s">
        <v>68</v>
      </c>
      <c r="P2779" s="37">
        <f t="shared" si="70"/>
        <v>3129</v>
      </c>
      <c r="R2779" s="43">
        <v>180</v>
      </c>
      <c r="BE2779" s="46">
        <v>563220</v>
      </c>
      <c r="BH2779" s="4">
        <v>50</v>
      </c>
      <c r="BI2779" s="49">
        <v>0</v>
      </c>
      <c r="BJ2779" s="4">
        <v>0.01</v>
      </c>
    </row>
    <row r="2780" spans="1:62" ht="15" x14ac:dyDescent="0.25">
      <c r="A2780" s="4">
        <v>2775</v>
      </c>
      <c r="F2780" s="51" t="s">
        <v>67</v>
      </c>
      <c r="G2780" s="36">
        <v>29397</v>
      </c>
      <c r="L2780" s="4">
        <v>5</v>
      </c>
      <c r="M2780" s="4">
        <v>0</v>
      </c>
      <c r="N2780" s="4">
        <v>0</v>
      </c>
      <c r="O2780" s="4" t="s">
        <v>68</v>
      </c>
      <c r="P2780" s="37">
        <f t="shared" si="70"/>
        <v>2000</v>
      </c>
      <c r="R2780" s="43">
        <v>80</v>
      </c>
      <c r="BE2780" s="46">
        <v>160000</v>
      </c>
      <c r="BH2780" s="4">
        <v>50</v>
      </c>
      <c r="BI2780" s="49">
        <v>0</v>
      </c>
      <c r="BJ2780" s="4">
        <v>0.01</v>
      </c>
    </row>
    <row r="2781" spans="1:62" ht="15" x14ac:dyDescent="0.25">
      <c r="A2781" s="4">
        <v>2776</v>
      </c>
      <c r="F2781" s="51" t="s">
        <v>67</v>
      </c>
      <c r="G2781" s="36">
        <v>50061</v>
      </c>
      <c r="L2781" s="4">
        <v>13</v>
      </c>
      <c r="M2781" s="4">
        <v>1</v>
      </c>
      <c r="N2781" s="4">
        <v>13.2</v>
      </c>
      <c r="O2781" s="4" t="s">
        <v>68</v>
      </c>
      <c r="P2781" s="37">
        <f t="shared" si="70"/>
        <v>5313.2</v>
      </c>
      <c r="R2781" s="43">
        <v>80</v>
      </c>
      <c r="BE2781" s="46">
        <v>425056</v>
      </c>
      <c r="BH2781" s="4">
        <v>50</v>
      </c>
      <c r="BI2781" s="49">
        <v>0</v>
      </c>
      <c r="BJ2781" s="4">
        <v>0.01</v>
      </c>
    </row>
    <row r="2782" spans="1:62" ht="15" x14ac:dyDescent="0.25">
      <c r="A2782" s="4">
        <v>2777</v>
      </c>
      <c r="F2782" s="51" t="s">
        <v>67</v>
      </c>
      <c r="G2782" s="36">
        <v>21601</v>
      </c>
      <c r="L2782" s="4">
        <v>14</v>
      </c>
      <c r="M2782" s="4">
        <v>0</v>
      </c>
      <c r="N2782" s="4">
        <v>60</v>
      </c>
      <c r="O2782" s="4" t="s">
        <v>68</v>
      </c>
      <c r="P2782" s="37">
        <f t="shared" si="70"/>
        <v>5660</v>
      </c>
      <c r="R2782" s="43">
        <v>180</v>
      </c>
      <c r="BE2782" s="46">
        <v>1018800</v>
      </c>
      <c r="BH2782" s="4">
        <v>50</v>
      </c>
      <c r="BI2782" s="49">
        <v>0</v>
      </c>
      <c r="BJ2782" s="4">
        <v>0.01</v>
      </c>
    </row>
    <row r="2783" spans="1:62" ht="15" x14ac:dyDescent="0.25">
      <c r="A2783" s="4">
        <v>2778</v>
      </c>
      <c r="F2783" s="51" t="s">
        <v>67</v>
      </c>
      <c r="G2783" s="36">
        <v>26629</v>
      </c>
      <c r="L2783" s="4">
        <v>13</v>
      </c>
      <c r="M2783" s="4">
        <v>3</v>
      </c>
      <c r="N2783" s="4">
        <v>40</v>
      </c>
      <c r="O2783" s="4" t="s">
        <v>68</v>
      </c>
      <c r="P2783" s="37">
        <f t="shared" si="70"/>
        <v>5540</v>
      </c>
      <c r="R2783" s="43">
        <v>160</v>
      </c>
      <c r="BE2783" s="46">
        <v>886400</v>
      </c>
      <c r="BH2783" s="4">
        <v>50</v>
      </c>
      <c r="BI2783" s="49">
        <v>0</v>
      </c>
      <c r="BJ2783" s="4">
        <v>0.01</v>
      </c>
    </row>
    <row r="2784" spans="1:62" ht="15" x14ac:dyDescent="0.25">
      <c r="A2784" s="4">
        <v>2779</v>
      </c>
      <c r="F2784" s="51" t="s">
        <v>67</v>
      </c>
      <c r="G2784" s="36">
        <v>26503</v>
      </c>
      <c r="L2784" s="4">
        <v>35</v>
      </c>
      <c r="M2784" s="4">
        <v>2</v>
      </c>
      <c r="N2784" s="4">
        <v>10</v>
      </c>
      <c r="O2784" s="4" t="s">
        <v>68</v>
      </c>
      <c r="P2784" s="37">
        <f t="shared" si="70"/>
        <v>14210</v>
      </c>
      <c r="R2784" s="43">
        <v>140</v>
      </c>
      <c r="BE2784" s="46">
        <v>1989400</v>
      </c>
      <c r="BH2784" s="4">
        <v>50</v>
      </c>
      <c r="BI2784" s="49">
        <v>0</v>
      </c>
      <c r="BJ2784" s="4">
        <v>0.01</v>
      </c>
    </row>
    <row r="2785" spans="1:62" ht="15" x14ac:dyDescent="0.25">
      <c r="A2785" s="4">
        <v>2780</v>
      </c>
      <c r="F2785" s="51" t="s">
        <v>67</v>
      </c>
      <c r="G2785" s="36">
        <v>52486</v>
      </c>
      <c r="L2785" s="4">
        <v>0</v>
      </c>
      <c r="M2785" s="4">
        <v>2</v>
      </c>
      <c r="N2785" s="4">
        <v>10.4</v>
      </c>
      <c r="O2785" s="4" t="s">
        <v>68</v>
      </c>
      <c r="P2785" s="37">
        <f t="shared" si="70"/>
        <v>210.4</v>
      </c>
      <c r="R2785" s="43">
        <v>170</v>
      </c>
      <c r="BE2785" s="46">
        <v>35768</v>
      </c>
      <c r="BH2785" s="4">
        <v>50</v>
      </c>
      <c r="BI2785" s="49">
        <v>0</v>
      </c>
      <c r="BJ2785" s="4">
        <v>0.01</v>
      </c>
    </row>
    <row r="2786" spans="1:62" ht="15" x14ac:dyDescent="0.25">
      <c r="A2786" s="4">
        <v>2781</v>
      </c>
      <c r="F2786" s="51" t="s">
        <v>67</v>
      </c>
      <c r="G2786" s="36">
        <v>26321</v>
      </c>
      <c r="L2786" s="4">
        <v>0</v>
      </c>
      <c r="M2786" s="4">
        <v>3</v>
      </c>
      <c r="N2786" s="4">
        <v>60</v>
      </c>
      <c r="O2786" s="4" t="s">
        <v>68</v>
      </c>
      <c r="P2786" s="37">
        <f t="shared" si="70"/>
        <v>360</v>
      </c>
      <c r="R2786" s="43">
        <v>100</v>
      </c>
      <c r="BE2786" s="46">
        <v>36000</v>
      </c>
      <c r="BH2786" s="4">
        <v>50</v>
      </c>
      <c r="BI2786" s="49">
        <v>0</v>
      </c>
      <c r="BJ2786" s="4">
        <v>0.01</v>
      </c>
    </row>
    <row r="2787" spans="1:62" ht="15" x14ac:dyDescent="0.25">
      <c r="A2787" s="4">
        <v>2782</v>
      </c>
      <c r="F2787" s="51" t="s">
        <v>67</v>
      </c>
      <c r="G2787" s="36">
        <v>22306</v>
      </c>
      <c r="L2787" s="4">
        <v>2</v>
      </c>
      <c r="M2787" s="4">
        <v>3</v>
      </c>
      <c r="N2787" s="4">
        <v>49.7</v>
      </c>
      <c r="O2787" s="4" t="s">
        <v>68</v>
      </c>
      <c r="P2787" s="37">
        <f t="shared" si="70"/>
        <v>1149.7</v>
      </c>
      <c r="R2787" s="43">
        <v>100</v>
      </c>
      <c r="BE2787" s="46">
        <v>114970</v>
      </c>
      <c r="BH2787" s="4">
        <v>50</v>
      </c>
      <c r="BI2787" s="49">
        <v>0</v>
      </c>
      <c r="BJ2787" s="4">
        <v>0.01</v>
      </c>
    </row>
    <row r="2788" spans="1:62" ht="15" x14ac:dyDescent="0.25">
      <c r="A2788" s="4">
        <v>2783</v>
      </c>
      <c r="F2788" s="51" t="s">
        <v>67</v>
      </c>
      <c r="G2788" s="36">
        <v>29504</v>
      </c>
      <c r="L2788" s="4">
        <v>6</v>
      </c>
      <c r="M2788" s="4">
        <v>0</v>
      </c>
      <c r="N2788" s="4">
        <v>0</v>
      </c>
      <c r="O2788" s="4" t="s">
        <v>68</v>
      </c>
      <c r="P2788" s="37">
        <f t="shared" si="70"/>
        <v>2400</v>
      </c>
      <c r="R2788" s="43">
        <v>80</v>
      </c>
      <c r="BE2788" s="46">
        <v>192000</v>
      </c>
      <c r="BH2788" s="4">
        <v>50</v>
      </c>
      <c r="BI2788" s="49">
        <v>0</v>
      </c>
      <c r="BJ2788" s="4">
        <v>0.01</v>
      </c>
    </row>
    <row r="2789" spans="1:62" ht="15" x14ac:dyDescent="0.25">
      <c r="A2789" s="4">
        <v>2784</v>
      </c>
      <c r="F2789" s="51" t="s">
        <v>67</v>
      </c>
      <c r="G2789" s="36">
        <v>29315</v>
      </c>
      <c r="L2789" s="4">
        <v>0</v>
      </c>
      <c r="M2789" s="4">
        <v>1</v>
      </c>
      <c r="N2789" s="4">
        <v>56</v>
      </c>
      <c r="O2789" s="4" t="s">
        <v>68</v>
      </c>
      <c r="P2789" s="37">
        <f t="shared" si="70"/>
        <v>156</v>
      </c>
      <c r="R2789" s="43">
        <v>200</v>
      </c>
      <c r="BE2789" s="46">
        <v>31200</v>
      </c>
      <c r="BH2789" s="4">
        <v>50</v>
      </c>
      <c r="BI2789" s="49">
        <v>0</v>
      </c>
      <c r="BJ2789" s="4">
        <v>0.01</v>
      </c>
    </row>
    <row r="2790" spans="1:62" ht="15" x14ac:dyDescent="0.25">
      <c r="A2790" s="4">
        <v>2785</v>
      </c>
      <c r="F2790" s="51" t="s">
        <v>67</v>
      </c>
      <c r="G2790" s="36">
        <v>21567</v>
      </c>
      <c r="L2790" s="4">
        <v>7</v>
      </c>
      <c r="M2790" s="4">
        <v>3</v>
      </c>
      <c r="N2790" s="4">
        <v>40</v>
      </c>
      <c r="O2790" s="4" t="s">
        <v>68</v>
      </c>
      <c r="P2790" s="37">
        <f t="shared" si="70"/>
        <v>3140</v>
      </c>
      <c r="R2790" s="43">
        <v>80</v>
      </c>
      <c r="BE2790" s="46">
        <v>251200</v>
      </c>
      <c r="BH2790" s="4">
        <v>50</v>
      </c>
      <c r="BI2790" s="49">
        <v>0</v>
      </c>
      <c r="BJ2790" s="4">
        <v>0.01</v>
      </c>
    </row>
    <row r="2791" spans="1:62" ht="15" x14ac:dyDescent="0.25">
      <c r="A2791" s="4">
        <v>2786</v>
      </c>
      <c r="F2791" s="51" t="s">
        <v>67</v>
      </c>
      <c r="G2791" s="36">
        <v>57929</v>
      </c>
      <c r="L2791" s="4">
        <v>0</v>
      </c>
      <c r="M2791" s="4">
        <v>0</v>
      </c>
      <c r="N2791" s="4">
        <v>96.3</v>
      </c>
      <c r="O2791" s="4" t="s">
        <v>68</v>
      </c>
      <c r="P2791" s="37">
        <f t="shared" si="70"/>
        <v>96.3</v>
      </c>
      <c r="R2791" s="43">
        <v>100</v>
      </c>
      <c r="BE2791" s="46">
        <v>9630</v>
      </c>
      <c r="BH2791" s="4">
        <v>50</v>
      </c>
      <c r="BI2791" s="49">
        <v>0</v>
      </c>
      <c r="BJ2791" s="4">
        <v>0.01</v>
      </c>
    </row>
    <row r="2792" spans="1:62" ht="15" x14ac:dyDescent="0.25">
      <c r="A2792" s="4">
        <v>2787</v>
      </c>
      <c r="F2792" s="51" t="s">
        <v>67</v>
      </c>
      <c r="G2792" s="36">
        <v>29069</v>
      </c>
      <c r="L2792" s="4">
        <v>0</v>
      </c>
      <c r="M2792" s="4">
        <v>2</v>
      </c>
      <c r="N2792" s="4">
        <v>15</v>
      </c>
      <c r="O2792" s="4" t="s">
        <v>68</v>
      </c>
      <c r="P2792" s="37">
        <f t="shared" si="70"/>
        <v>215</v>
      </c>
      <c r="R2792" s="43">
        <v>80</v>
      </c>
      <c r="BE2792" s="46">
        <v>17200</v>
      </c>
      <c r="BH2792" s="4">
        <v>50</v>
      </c>
      <c r="BI2792" s="49">
        <v>0</v>
      </c>
      <c r="BJ2792" s="4">
        <v>0.01</v>
      </c>
    </row>
    <row r="2793" spans="1:62" ht="15" x14ac:dyDescent="0.25">
      <c r="A2793" s="4">
        <v>2788</v>
      </c>
      <c r="F2793" s="51" t="s">
        <v>67</v>
      </c>
      <c r="G2793" s="36">
        <v>33162</v>
      </c>
      <c r="L2793" s="4">
        <v>8</v>
      </c>
      <c r="M2793" s="4">
        <v>1</v>
      </c>
      <c r="N2793" s="4">
        <v>78</v>
      </c>
      <c r="O2793" s="4" t="s">
        <v>68</v>
      </c>
      <c r="P2793" s="37">
        <f t="shared" si="70"/>
        <v>3378</v>
      </c>
      <c r="R2793" s="43">
        <v>130</v>
      </c>
      <c r="BE2793" s="46">
        <v>439140</v>
      </c>
      <c r="BH2793" s="4">
        <v>50</v>
      </c>
      <c r="BI2793" s="49">
        <v>0</v>
      </c>
      <c r="BJ2793" s="4">
        <v>0.01</v>
      </c>
    </row>
    <row r="2794" spans="1:62" ht="15" x14ac:dyDescent="0.25">
      <c r="A2794" s="4">
        <v>2789</v>
      </c>
      <c r="F2794" s="51" t="s">
        <v>67</v>
      </c>
      <c r="G2794" s="36">
        <v>28793</v>
      </c>
      <c r="L2794" s="4">
        <v>7</v>
      </c>
      <c r="M2794" s="4">
        <v>2</v>
      </c>
      <c r="N2794" s="4">
        <v>68</v>
      </c>
      <c r="O2794" s="4" t="s">
        <v>68</v>
      </c>
      <c r="P2794" s="37">
        <f t="shared" si="70"/>
        <v>3068</v>
      </c>
      <c r="R2794" s="43">
        <v>80</v>
      </c>
      <c r="BE2794" s="46">
        <v>245440</v>
      </c>
      <c r="BH2794" s="4">
        <v>50</v>
      </c>
      <c r="BI2794" s="49">
        <v>0</v>
      </c>
      <c r="BJ2794" s="4">
        <v>0.01</v>
      </c>
    </row>
    <row r="2795" spans="1:62" ht="15" x14ac:dyDescent="0.25">
      <c r="A2795" s="4">
        <v>2790</v>
      </c>
      <c r="F2795" s="51" t="s">
        <v>67</v>
      </c>
      <c r="G2795" s="36">
        <v>28790</v>
      </c>
      <c r="L2795" s="4">
        <v>3</v>
      </c>
      <c r="M2795" s="4">
        <v>0</v>
      </c>
      <c r="N2795" s="4">
        <v>39</v>
      </c>
      <c r="O2795" s="4" t="s">
        <v>68</v>
      </c>
      <c r="P2795" s="37">
        <f t="shared" si="70"/>
        <v>1239</v>
      </c>
      <c r="R2795" s="43">
        <v>80</v>
      </c>
      <c r="BE2795" s="46">
        <v>99120</v>
      </c>
      <c r="BH2795" s="4">
        <v>50</v>
      </c>
      <c r="BI2795" s="49">
        <v>0</v>
      </c>
      <c r="BJ2795" s="4">
        <v>0.01</v>
      </c>
    </row>
    <row r="2796" spans="1:62" ht="15" x14ac:dyDescent="0.25">
      <c r="A2796" s="4">
        <v>2791</v>
      </c>
      <c r="F2796" s="51" t="s">
        <v>67</v>
      </c>
      <c r="G2796" s="36">
        <v>29057</v>
      </c>
      <c r="L2796" s="4">
        <v>10</v>
      </c>
      <c r="M2796" s="4">
        <v>0</v>
      </c>
      <c r="N2796" s="4">
        <v>21</v>
      </c>
      <c r="O2796" s="4" t="s">
        <v>68</v>
      </c>
      <c r="P2796" s="37">
        <f t="shared" si="70"/>
        <v>4021</v>
      </c>
      <c r="R2796" s="43">
        <v>80</v>
      </c>
      <c r="BE2796" s="46">
        <v>321680</v>
      </c>
      <c r="BH2796" s="4">
        <v>50</v>
      </c>
      <c r="BI2796" s="49">
        <v>0</v>
      </c>
      <c r="BJ2796" s="4">
        <v>0.01</v>
      </c>
    </row>
    <row r="2797" spans="1:62" ht="15" x14ac:dyDescent="0.25">
      <c r="A2797" s="4">
        <v>2792</v>
      </c>
      <c r="F2797" s="51" t="s">
        <v>67</v>
      </c>
      <c r="G2797" s="36">
        <v>29072</v>
      </c>
      <c r="L2797" s="4">
        <v>2</v>
      </c>
      <c r="M2797" s="4">
        <v>3</v>
      </c>
      <c r="N2797" s="4">
        <v>0</v>
      </c>
      <c r="O2797" s="4" t="s">
        <v>68</v>
      </c>
      <c r="P2797" s="37">
        <f t="shared" si="70"/>
        <v>1100</v>
      </c>
      <c r="R2797" s="43">
        <v>80</v>
      </c>
      <c r="BE2797" s="46">
        <v>88000</v>
      </c>
      <c r="BH2797" s="4">
        <v>50</v>
      </c>
      <c r="BI2797" s="49">
        <v>0</v>
      </c>
      <c r="BJ2797" s="4">
        <v>0.01</v>
      </c>
    </row>
    <row r="2798" spans="1:62" ht="15" x14ac:dyDescent="0.25">
      <c r="A2798" s="4">
        <v>2793</v>
      </c>
      <c r="F2798" s="51" t="s">
        <v>67</v>
      </c>
      <c r="G2798" s="36">
        <v>29132</v>
      </c>
      <c r="L2798" s="4">
        <v>5</v>
      </c>
      <c r="M2798" s="4">
        <v>0</v>
      </c>
      <c r="N2798" s="4">
        <v>79</v>
      </c>
      <c r="O2798" s="4" t="s">
        <v>68</v>
      </c>
      <c r="P2798" s="37">
        <f t="shared" si="70"/>
        <v>2079</v>
      </c>
      <c r="R2798" s="43">
        <v>80</v>
      </c>
      <c r="BE2798" s="46">
        <v>166320</v>
      </c>
      <c r="BH2798" s="4">
        <v>50</v>
      </c>
      <c r="BI2798" s="49">
        <v>0</v>
      </c>
      <c r="BJ2798" s="4">
        <v>0.01</v>
      </c>
    </row>
    <row r="2799" spans="1:62" ht="15" x14ac:dyDescent="0.25">
      <c r="A2799" s="4">
        <v>2794</v>
      </c>
      <c r="F2799" s="51" t="s">
        <v>67</v>
      </c>
      <c r="G2799" s="36">
        <v>28246</v>
      </c>
      <c r="L2799" s="4">
        <v>12</v>
      </c>
      <c r="M2799" s="4">
        <v>2</v>
      </c>
      <c r="N2799" s="4">
        <v>96</v>
      </c>
      <c r="O2799" s="4" t="s">
        <v>68</v>
      </c>
      <c r="P2799" s="37">
        <f t="shared" si="70"/>
        <v>5096</v>
      </c>
      <c r="R2799" s="43">
        <v>110</v>
      </c>
      <c r="BE2799" s="46">
        <v>560560</v>
      </c>
      <c r="BH2799" s="4">
        <v>50</v>
      </c>
      <c r="BI2799" s="49">
        <v>0</v>
      </c>
      <c r="BJ2799" s="4">
        <v>0.01</v>
      </c>
    </row>
    <row r="2800" spans="1:62" ht="15" x14ac:dyDescent="0.25">
      <c r="A2800" s="4">
        <v>2795</v>
      </c>
      <c r="F2800" s="51" t="s">
        <v>67</v>
      </c>
      <c r="G2800" s="36">
        <v>50899</v>
      </c>
      <c r="L2800" s="4">
        <v>5</v>
      </c>
      <c r="M2800" s="4">
        <v>0</v>
      </c>
      <c r="N2800" s="4">
        <v>68</v>
      </c>
      <c r="O2800" s="4" t="s">
        <v>68</v>
      </c>
      <c r="P2800" s="37">
        <f t="shared" si="70"/>
        <v>2068</v>
      </c>
      <c r="R2800" s="43">
        <v>180</v>
      </c>
      <c r="BE2800" s="46">
        <v>372240</v>
      </c>
      <c r="BH2800" s="4">
        <v>50</v>
      </c>
      <c r="BI2800" s="49">
        <v>0</v>
      </c>
      <c r="BJ2800" s="4">
        <v>0.01</v>
      </c>
    </row>
    <row r="2801" spans="1:62" ht="15" x14ac:dyDescent="0.25">
      <c r="A2801" s="4">
        <v>2796</v>
      </c>
      <c r="F2801" s="51" t="s">
        <v>67</v>
      </c>
      <c r="G2801" s="36">
        <v>39222</v>
      </c>
      <c r="L2801" s="4">
        <v>19</v>
      </c>
      <c r="M2801" s="4">
        <v>0</v>
      </c>
      <c r="N2801" s="4">
        <v>38</v>
      </c>
      <c r="O2801" s="4" t="s">
        <v>68</v>
      </c>
      <c r="P2801" s="37">
        <f t="shared" si="70"/>
        <v>7638</v>
      </c>
      <c r="R2801" s="43">
        <v>100</v>
      </c>
      <c r="BE2801" s="46">
        <v>763800</v>
      </c>
      <c r="BH2801" s="4">
        <v>50</v>
      </c>
      <c r="BI2801" s="49">
        <v>0</v>
      </c>
      <c r="BJ2801" s="4">
        <v>0.01</v>
      </c>
    </row>
    <row r="2802" spans="1:62" ht="15" x14ac:dyDescent="0.25">
      <c r="A2802" s="4">
        <v>2797</v>
      </c>
      <c r="F2802" s="51" t="s">
        <v>67</v>
      </c>
      <c r="G2802" s="36">
        <v>28170</v>
      </c>
      <c r="L2802" s="4">
        <v>1</v>
      </c>
      <c r="M2802" s="4">
        <v>0</v>
      </c>
      <c r="N2802" s="4">
        <v>54</v>
      </c>
      <c r="O2802" s="4" t="s">
        <v>68</v>
      </c>
      <c r="P2802" s="37">
        <f t="shared" si="70"/>
        <v>454</v>
      </c>
      <c r="R2802" s="43">
        <v>220</v>
      </c>
      <c r="BE2802" s="46">
        <v>99880</v>
      </c>
      <c r="BH2802" s="4">
        <v>50</v>
      </c>
      <c r="BI2802" s="49">
        <v>0</v>
      </c>
      <c r="BJ2802" s="4">
        <v>0.01</v>
      </c>
    </row>
    <row r="2803" spans="1:62" ht="15" x14ac:dyDescent="0.25">
      <c r="A2803" s="4">
        <v>2798</v>
      </c>
      <c r="F2803" s="51" t="s">
        <v>67</v>
      </c>
      <c r="G2803" s="36">
        <v>52120</v>
      </c>
      <c r="L2803" s="4">
        <v>3</v>
      </c>
      <c r="M2803" s="4">
        <v>2</v>
      </c>
      <c r="N2803" s="4">
        <v>30</v>
      </c>
      <c r="O2803" s="4" t="s">
        <v>68</v>
      </c>
      <c r="P2803" s="37">
        <f t="shared" si="70"/>
        <v>1430</v>
      </c>
      <c r="R2803" s="43">
        <v>100</v>
      </c>
      <c r="BE2803" s="46">
        <v>143000</v>
      </c>
      <c r="BH2803" s="4">
        <v>50</v>
      </c>
      <c r="BI2803" s="49">
        <v>0</v>
      </c>
      <c r="BJ2803" s="4">
        <v>0.01</v>
      </c>
    </row>
    <row r="2804" spans="1:62" ht="15" x14ac:dyDescent="0.25">
      <c r="A2804" s="4">
        <v>2799</v>
      </c>
      <c r="F2804" s="51" t="s">
        <v>67</v>
      </c>
      <c r="G2804" s="36">
        <v>49937</v>
      </c>
      <c r="L2804" s="4">
        <v>2</v>
      </c>
      <c r="M2804" s="4">
        <v>0</v>
      </c>
      <c r="N2804" s="4">
        <v>0</v>
      </c>
      <c r="O2804" s="4" t="s">
        <v>68</v>
      </c>
      <c r="P2804" s="37">
        <f t="shared" si="70"/>
        <v>800</v>
      </c>
      <c r="R2804" s="43">
        <v>100</v>
      </c>
      <c r="BE2804" s="46">
        <v>80000</v>
      </c>
      <c r="BH2804" s="4">
        <v>50</v>
      </c>
      <c r="BI2804" s="49">
        <v>0</v>
      </c>
      <c r="BJ2804" s="4">
        <v>0.01</v>
      </c>
    </row>
    <row r="2805" spans="1:62" ht="15" x14ac:dyDescent="0.25">
      <c r="A2805" s="4">
        <v>2800</v>
      </c>
      <c r="F2805" s="51" t="s">
        <v>67</v>
      </c>
      <c r="G2805" s="36">
        <v>51411</v>
      </c>
      <c r="L2805" s="4">
        <v>5</v>
      </c>
      <c r="M2805" s="4">
        <v>0</v>
      </c>
      <c r="N2805" s="4">
        <v>50</v>
      </c>
      <c r="O2805" s="4" t="s">
        <v>68</v>
      </c>
      <c r="P2805" s="37">
        <f t="shared" si="70"/>
        <v>2050</v>
      </c>
      <c r="R2805" s="43">
        <v>80</v>
      </c>
      <c r="BE2805" s="46">
        <v>164000</v>
      </c>
      <c r="BH2805" s="4">
        <v>50</v>
      </c>
      <c r="BI2805" s="49">
        <v>0</v>
      </c>
      <c r="BJ2805" s="4">
        <v>0.01</v>
      </c>
    </row>
    <row r="2806" spans="1:62" ht="15" x14ac:dyDescent="0.25">
      <c r="A2806" s="4">
        <v>2801</v>
      </c>
      <c r="F2806" s="51" t="s">
        <v>67</v>
      </c>
      <c r="G2806" s="36">
        <v>54461</v>
      </c>
      <c r="L2806" s="4">
        <v>0</v>
      </c>
      <c r="M2806" s="4">
        <v>3</v>
      </c>
      <c r="N2806" s="4">
        <v>2</v>
      </c>
      <c r="O2806" s="4" t="s">
        <v>68</v>
      </c>
      <c r="P2806" s="37">
        <f t="shared" si="70"/>
        <v>302</v>
      </c>
      <c r="R2806" s="43">
        <v>100</v>
      </c>
      <c r="BE2806" s="46">
        <v>30200</v>
      </c>
      <c r="BH2806" s="4">
        <v>50</v>
      </c>
      <c r="BI2806" s="49">
        <v>0</v>
      </c>
      <c r="BJ2806" s="4">
        <v>0.01</v>
      </c>
    </row>
    <row r="2807" spans="1:62" ht="15" x14ac:dyDescent="0.25">
      <c r="A2807" s="4">
        <v>2802</v>
      </c>
      <c r="F2807" s="51" t="s">
        <v>67</v>
      </c>
      <c r="G2807" s="36">
        <v>54462</v>
      </c>
      <c r="L2807" s="4">
        <v>2</v>
      </c>
      <c r="M2807" s="4">
        <v>3</v>
      </c>
      <c r="N2807" s="4">
        <v>67</v>
      </c>
      <c r="O2807" s="4" t="s">
        <v>68</v>
      </c>
      <c r="P2807" s="37">
        <f t="shared" si="70"/>
        <v>1167</v>
      </c>
      <c r="R2807" s="43">
        <v>100</v>
      </c>
      <c r="BE2807" s="46">
        <v>116700</v>
      </c>
      <c r="BH2807" s="4">
        <v>50</v>
      </c>
      <c r="BI2807" s="49">
        <v>0</v>
      </c>
      <c r="BJ2807" s="4">
        <v>0.01</v>
      </c>
    </row>
    <row r="2808" spans="1:62" ht="15" x14ac:dyDescent="0.25">
      <c r="A2808" s="4">
        <v>2803</v>
      </c>
      <c r="F2808" s="51" t="s">
        <v>67</v>
      </c>
      <c r="G2808" s="36">
        <v>57926</v>
      </c>
      <c r="L2808" s="4">
        <v>1</v>
      </c>
      <c r="M2808" s="4">
        <v>2</v>
      </c>
      <c r="N2808" s="4">
        <v>97.9</v>
      </c>
      <c r="O2808" s="4" t="s">
        <v>68</v>
      </c>
      <c r="P2808" s="37">
        <f t="shared" si="70"/>
        <v>697.9</v>
      </c>
      <c r="R2808" s="43">
        <v>180</v>
      </c>
      <c r="BE2808" s="46">
        <v>125622</v>
      </c>
      <c r="BH2808" s="4">
        <v>50</v>
      </c>
      <c r="BI2808" s="49">
        <v>0</v>
      </c>
      <c r="BJ2808" s="4">
        <v>0.01</v>
      </c>
    </row>
    <row r="2809" spans="1:62" ht="15" x14ac:dyDescent="0.25">
      <c r="A2809" s="4">
        <v>2804</v>
      </c>
      <c r="F2809" s="51" t="s">
        <v>67</v>
      </c>
      <c r="G2809" s="36">
        <v>26346</v>
      </c>
      <c r="L2809" s="4">
        <v>16</v>
      </c>
      <c r="M2809" s="4">
        <v>2</v>
      </c>
      <c r="N2809" s="4">
        <v>52</v>
      </c>
      <c r="O2809" s="4" t="s">
        <v>68</v>
      </c>
      <c r="P2809" s="37">
        <f t="shared" si="70"/>
        <v>6652</v>
      </c>
      <c r="R2809" s="43">
        <v>100</v>
      </c>
      <c r="BE2809" s="46">
        <v>665200</v>
      </c>
      <c r="BH2809" s="4">
        <v>50</v>
      </c>
      <c r="BI2809" s="49">
        <v>0</v>
      </c>
      <c r="BJ2809" s="4">
        <v>0.01</v>
      </c>
    </row>
    <row r="2810" spans="1:62" ht="15" x14ac:dyDescent="0.25">
      <c r="A2810" s="4">
        <v>2805</v>
      </c>
      <c r="F2810" s="51" t="s">
        <v>67</v>
      </c>
      <c r="G2810" s="36">
        <v>17592</v>
      </c>
      <c r="L2810" s="4">
        <v>8</v>
      </c>
      <c r="M2810" s="4">
        <v>2</v>
      </c>
      <c r="N2810" s="4">
        <v>0</v>
      </c>
      <c r="O2810" s="4" t="s">
        <v>68</v>
      </c>
      <c r="P2810" s="37">
        <f t="shared" si="70"/>
        <v>3400</v>
      </c>
      <c r="R2810" s="43">
        <v>150</v>
      </c>
      <c r="BE2810" s="46">
        <v>510000</v>
      </c>
      <c r="BH2810" s="4">
        <v>50</v>
      </c>
      <c r="BI2810" s="49">
        <v>0</v>
      </c>
      <c r="BJ2810" s="4">
        <v>0.01</v>
      </c>
    </row>
    <row r="2811" spans="1:62" ht="15" x14ac:dyDescent="0.25">
      <c r="A2811" s="4">
        <v>2806</v>
      </c>
      <c r="F2811" s="51" t="s">
        <v>67</v>
      </c>
      <c r="G2811" s="36">
        <v>40073</v>
      </c>
      <c r="L2811" s="4">
        <v>0</v>
      </c>
      <c r="M2811" s="4">
        <v>1</v>
      </c>
      <c r="N2811" s="4">
        <v>80</v>
      </c>
      <c r="O2811" s="4" t="s">
        <v>68</v>
      </c>
      <c r="P2811" s="37">
        <f t="shared" si="70"/>
        <v>180</v>
      </c>
      <c r="R2811" s="43">
        <v>130</v>
      </c>
      <c r="BE2811" s="46">
        <v>23400</v>
      </c>
      <c r="BH2811" s="4">
        <v>50</v>
      </c>
      <c r="BI2811" s="49">
        <v>0</v>
      </c>
      <c r="BJ2811" s="4">
        <v>0.01</v>
      </c>
    </row>
    <row r="2812" spans="1:62" ht="15" x14ac:dyDescent="0.25">
      <c r="A2812" s="4">
        <v>2807</v>
      </c>
      <c r="F2812" s="51" t="s">
        <v>67</v>
      </c>
      <c r="G2812" s="36">
        <v>26625</v>
      </c>
      <c r="L2812" s="4">
        <v>7</v>
      </c>
      <c r="M2812" s="4">
        <v>3</v>
      </c>
      <c r="N2812" s="4">
        <v>30</v>
      </c>
      <c r="O2812" s="4" t="s">
        <v>68</v>
      </c>
      <c r="P2812" s="37">
        <f t="shared" si="70"/>
        <v>3130</v>
      </c>
      <c r="R2812" s="43">
        <v>110</v>
      </c>
      <c r="BE2812" s="46">
        <v>344300</v>
      </c>
      <c r="BH2812" s="4">
        <v>50</v>
      </c>
      <c r="BI2812" s="49">
        <v>0</v>
      </c>
      <c r="BJ2812" s="4">
        <v>0.01</v>
      </c>
    </row>
    <row r="2813" spans="1:62" ht="15" x14ac:dyDescent="0.25">
      <c r="A2813" s="4">
        <v>2808</v>
      </c>
      <c r="F2813" s="51" t="s">
        <v>67</v>
      </c>
      <c r="G2813" s="36">
        <v>24102</v>
      </c>
      <c r="L2813" s="4">
        <v>3</v>
      </c>
      <c r="M2813" s="4">
        <v>3</v>
      </c>
      <c r="N2813" s="4">
        <v>0</v>
      </c>
      <c r="O2813" s="4" t="s">
        <v>68</v>
      </c>
      <c r="P2813" s="37">
        <f t="shared" si="70"/>
        <v>1500</v>
      </c>
      <c r="R2813" s="43">
        <v>310</v>
      </c>
      <c r="BE2813" s="46">
        <v>465000</v>
      </c>
      <c r="BH2813" s="4">
        <v>50</v>
      </c>
      <c r="BI2813" s="49">
        <v>0</v>
      </c>
      <c r="BJ2813" s="4">
        <v>0.01</v>
      </c>
    </row>
    <row r="2814" spans="1:62" ht="15" x14ac:dyDescent="0.25">
      <c r="A2814" s="4">
        <v>2809</v>
      </c>
      <c r="F2814" s="51" t="s">
        <v>67</v>
      </c>
      <c r="G2814" s="36">
        <v>17607</v>
      </c>
      <c r="L2814" s="4">
        <v>40</v>
      </c>
      <c r="M2814" s="4">
        <v>1</v>
      </c>
      <c r="N2814" s="4">
        <v>60</v>
      </c>
      <c r="O2814" s="4" t="s">
        <v>68</v>
      </c>
      <c r="P2814" s="37">
        <f t="shared" si="70"/>
        <v>16160</v>
      </c>
      <c r="R2814" s="43">
        <v>130</v>
      </c>
      <c r="BE2814" s="46">
        <v>2100800</v>
      </c>
      <c r="BH2814" s="4">
        <v>50</v>
      </c>
      <c r="BI2814" s="49">
        <v>0</v>
      </c>
      <c r="BJ2814" s="4">
        <v>0.01</v>
      </c>
    </row>
    <row r="2815" spans="1:62" ht="15" x14ac:dyDescent="0.25">
      <c r="A2815" s="4">
        <v>2810</v>
      </c>
      <c r="F2815" s="51" t="s">
        <v>67</v>
      </c>
      <c r="G2815" s="36">
        <v>17606</v>
      </c>
      <c r="L2815" s="4">
        <v>13</v>
      </c>
      <c r="M2815" s="4">
        <v>2</v>
      </c>
      <c r="N2815" s="4">
        <v>10</v>
      </c>
      <c r="O2815" s="4" t="s">
        <v>68</v>
      </c>
      <c r="P2815" s="37">
        <f t="shared" si="70"/>
        <v>5410</v>
      </c>
      <c r="R2815" s="43">
        <v>100</v>
      </c>
      <c r="BE2815" s="46">
        <v>541000</v>
      </c>
      <c r="BH2815" s="4">
        <v>50</v>
      </c>
      <c r="BI2815" s="49">
        <v>0</v>
      </c>
      <c r="BJ2815" s="4">
        <v>0.01</v>
      </c>
    </row>
    <row r="2816" spans="1:62" ht="15" x14ac:dyDescent="0.25">
      <c r="A2816" s="4">
        <v>2811</v>
      </c>
      <c r="F2816" s="51" t="s">
        <v>67</v>
      </c>
      <c r="G2816" s="36">
        <v>26301</v>
      </c>
      <c r="L2816" s="4">
        <v>12</v>
      </c>
      <c r="M2816" s="4">
        <v>3</v>
      </c>
      <c r="N2816" s="4">
        <v>25</v>
      </c>
      <c r="O2816" s="4" t="s">
        <v>68</v>
      </c>
      <c r="P2816" s="37">
        <f t="shared" si="70"/>
        <v>5125</v>
      </c>
      <c r="R2816" s="43">
        <v>130</v>
      </c>
      <c r="BE2816" s="46">
        <v>666250</v>
      </c>
      <c r="BH2816" s="4">
        <v>50</v>
      </c>
      <c r="BI2816" s="49">
        <v>0</v>
      </c>
      <c r="BJ2816" s="4">
        <v>0.01</v>
      </c>
    </row>
    <row r="2817" spans="1:62" ht="15" x14ac:dyDescent="0.25">
      <c r="A2817" s="4">
        <v>2812</v>
      </c>
      <c r="F2817" s="51" t="s">
        <v>67</v>
      </c>
      <c r="G2817" s="36">
        <v>4882</v>
      </c>
      <c r="L2817" s="4">
        <v>0</v>
      </c>
      <c r="M2817" s="4">
        <v>0</v>
      </c>
      <c r="N2817" s="4">
        <v>61</v>
      </c>
      <c r="O2817" s="4" t="s">
        <v>68</v>
      </c>
      <c r="P2817" s="37">
        <f t="shared" si="70"/>
        <v>61</v>
      </c>
      <c r="R2817" s="43">
        <v>200</v>
      </c>
      <c r="BE2817" s="46">
        <v>12200</v>
      </c>
      <c r="BH2817" s="4">
        <v>50</v>
      </c>
      <c r="BI2817" s="49">
        <v>0</v>
      </c>
      <c r="BJ2817" s="4">
        <v>0.01</v>
      </c>
    </row>
    <row r="2818" spans="1:62" ht="15" x14ac:dyDescent="0.25">
      <c r="A2818" s="4">
        <v>2813</v>
      </c>
      <c r="F2818" s="51" t="s">
        <v>67</v>
      </c>
      <c r="G2818" s="36">
        <v>29451</v>
      </c>
      <c r="L2818" s="4">
        <v>16</v>
      </c>
      <c r="M2818" s="4">
        <v>0</v>
      </c>
      <c r="N2818" s="4">
        <v>47</v>
      </c>
      <c r="O2818" s="4" t="s">
        <v>68</v>
      </c>
      <c r="P2818" s="37">
        <f t="shared" ref="P2818:P2881" si="71">+L2818*400+M2818*100+N2818</f>
        <v>6447</v>
      </c>
      <c r="R2818" s="43">
        <v>180</v>
      </c>
      <c r="BE2818" s="46">
        <v>1160460</v>
      </c>
      <c r="BH2818" s="4">
        <v>50</v>
      </c>
      <c r="BI2818" s="49">
        <v>0</v>
      </c>
      <c r="BJ2818" s="4">
        <v>0.01</v>
      </c>
    </row>
    <row r="2819" spans="1:62" ht="15" x14ac:dyDescent="0.25">
      <c r="A2819" s="4">
        <v>2814</v>
      </c>
      <c r="F2819" s="51" t="s">
        <v>67</v>
      </c>
      <c r="G2819" s="36">
        <v>29452</v>
      </c>
      <c r="L2819" s="4">
        <v>2</v>
      </c>
      <c r="M2819" s="4">
        <v>0</v>
      </c>
      <c r="N2819" s="4">
        <v>27</v>
      </c>
      <c r="O2819" s="4" t="s">
        <v>68</v>
      </c>
      <c r="P2819" s="37">
        <f t="shared" si="71"/>
        <v>827</v>
      </c>
      <c r="R2819" s="43">
        <v>200</v>
      </c>
      <c r="BE2819" s="46">
        <v>165400</v>
      </c>
      <c r="BH2819" s="4">
        <v>50</v>
      </c>
      <c r="BI2819" s="49">
        <v>0</v>
      </c>
      <c r="BJ2819" s="4">
        <v>0.01</v>
      </c>
    </row>
    <row r="2820" spans="1:62" ht="15" x14ac:dyDescent="0.25">
      <c r="A2820" s="4">
        <v>2815</v>
      </c>
      <c r="F2820" s="51" t="s">
        <v>67</v>
      </c>
      <c r="G2820" s="36">
        <v>28467</v>
      </c>
      <c r="L2820" s="4">
        <v>13</v>
      </c>
      <c r="M2820" s="4">
        <v>0</v>
      </c>
      <c r="N2820" s="4">
        <v>9</v>
      </c>
      <c r="O2820" s="4" t="s">
        <v>68</v>
      </c>
      <c r="P2820" s="37">
        <f t="shared" si="71"/>
        <v>5209</v>
      </c>
      <c r="R2820" s="43">
        <v>100</v>
      </c>
      <c r="BE2820" s="46">
        <v>520900</v>
      </c>
      <c r="BH2820" s="4">
        <v>50</v>
      </c>
      <c r="BI2820" s="49">
        <v>0</v>
      </c>
      <c r="BJ2820" s="4">
        <v>0.01</v>
      </c>
    </row>
    <row r="2821" spans="1:62" ht="15" x14ac:dyDescent="0.25">
      <c r="A2821" s="4">
        <v>2816</v>
      </c>
      <c r="F2821" s="51" t="s">
        <v>67</v>
      </c>
      <c r="G2821" s="36">
        <v>32957</v>
      </c>
      <c r="L2821" s="4">
        <v>4</v>
      </c>
      <c r="M2821" s="4">
        <v>0</v>
      </c>
      <c r="N2821" s="4">
        <v>6</v>
      </c>
      <c r="O2821" s="4" t="s">
        <v>68</v>
      </c>
      <c r="P2821" s="37">
        <f t="shared" si="71"/>
        <v>1606</v>
      </c>
      <c r="R2821" s="43">
        <v>200</v>
      </c>
      <c r="BE2821" s="46">
        <v>321200</v>
      </c>
      <c r="BH2821" s="4">
        <v>50</v>
      </c>
      <c r="BI2821" s="49">
        <v>0</v>
      </c>
      <c r="BJ2821" s="4">
        <v>0.01</v>
      </c>
    </row>
    <row r="2822" spans="1:62" ht="15" x14ac:dyDescent="0.25">
      <c r="A2822" s="4">
        <v>2817</v>
      </c>
      <c r="F2822" s="51" t="s">
        <v>67</v>
      </c>
      <c r="G2822" s="36">
        <v>32945</v>
      </c>
      <c r="L2822" s="4">
        <v>2</v>
      </c>
      <c r="M2822" s="4">
        <v>1</v>
      </c>
      <c r="N2822" s="4">
        <v>73</v>
      </c>
      <c r="O2822" s="4" t="s">
        <v>68</v>
      </c>
      <c r="P2822" s="37">
        <f t="shared" si="71"/>
        <v>973</v>
      </c>
      <c r="R2822" s="43">
        <v>180</v>
      </c>
      <c r="BE2822" s="46">
        <v>175140</v>
      </c>
      <c r="BH2822" s="4">
        <v>50</v>
      </c>
      <c r="BI2822" s="49">
        <v>0</v>
      </c>
      <c r="BJ2822" s="4">
        <v>0.01</v>
      </c>
    </row>
    <row r="2823" spans="1:62" ht="15" x14ac:dyDescent="0.25">
      <c r="A2823" s="4">
        <v>2818</v>
      </c>
      <c r="F2823" s="51" t="s">
        <v>67</v>
      </c>
      <c r="G2823" s="36">
        <v>22325</v>
      </c>
      <c r="L2823" s="4">
        <v>18</v>
      </c>
      <c r="M2823" s="4">
        <v>2</v>
      </c>
      <c r="N2823" s="4">
        <v>50</v>
      </c>
      <c r="O2823" s="4" t="s">
        <v>68</v>
      </c>
      <c r="P2823" s="37">
        <f t="shared" si="71"/>
        <v>7450</v>
      </c>
      <c r="R2823" s="43">
        <v>130</v>
      </c>
      <c r="BE2823" s="46">
        <v>968500</v>
      </c>
      <c r="BH2823" s="4">
        <v>50</v>
      </c>
      <c r="BI2823" s="49">
        <v>0</v>
      </c>
      <c r="BJ2823" s="4">
        <v>0.01</v>
      </c>
    </row>
    <row r="2824" spans="1:62" ht="15" x14ac:dyDescent="0.25">
      <c r="A2824" s="4">
        <v>2819</v>
      </c>
      <c r="F2824" s="51" t="s">
        <v>67</v>
      </c>
      <c r="G2824" s="36">
        <v>26354</v>
      </c>
      <c r="L2824" s="4">
        <v>0</v>
      </c>
      <c r="M2824" s="4">
        <v>1</v>
      </c>
      <c r="N2824" s="4">
        <v>28</v>
      </c>
      <c r="O2824" s="4" t="s">
        <v>68</v>
      </c>
      <c r="P2824" s="37">
        <f t="shared" si="71"/>
        <v>128</v>
      </c>
      <c r="R2824" s="43">
        <v>100</v>
      </c>
      <c r="BE2824" s="46">
        <v>12800</v>
      </c>
      <c r="BH2824" s="4">
        <v>50</v>
      </c>
      <c r="BI2824" s="49">
        <v>0</v>
      </c>
      <c r="BJ2824" s="4">
        <v>0.01</v>
      </c>
    </row>
    <row r="2825" spans="1:62" ht="15" x14ac:dyDescent="0.25">
      <c r="A2825" s="4">
        <v>2820</v>
      </c>
      <c r="F2825" s="51" t="s">
        <v>67</v>
      </c>
      <c r="G2825" s="36">
        <v>29172</v>
      </c>
      <c r="L2825" s="4">
        <v>10</v>
      </c>
      <c r="M2825" s="4">
        <v>1</v>
      </c>
      <c r="N2825" s="4">
        <v>53</v>
      </c>
      <c r="O2825" s="4" t="s">
        <v>68</v>
      </c>
      <c r="P2825" s="37">
        <f t="shared" si="71"/>
        <v>4153</v>
      </c>
      <c r="R2825" s="43">
        <v>80</v>
      </c>
      <c r="BE2825" s="46">
        <v>332240</v>
      </c>
      <c r="BH2825" s="4">
        <v>50</v>
      </c>
      <c r="BI2825" s="49">
        <v>0</v>
      </c>
      <c r="BJ2825" s="4">
        <v>0.01</v>
      </c>
    </row>
    <row r="2826" spans="1:62" ht="15" x14ac:dyDescent="0.25">
      <c r="A2826" s="4">
        <v>2821</v>
      </c>
      <c r="F2826" s="51" t="s">
        <v>67</v>
      </c>
      <c r="G2826" s="36">
        <v>32981</v>
      </c>
      <c r="L2826" s="4">
        <v>9</v>
      </c>
      <c r="M2826" s="4">
        <v>1</v>
      </c>
      <c r="N2826" s="4">
        <v>45</v>
      </c>
      <c r="O2826" s="4" t="s">
        <v>68</v>
      </c>
      <c r="P2826" s="37">
        <f t="shared" si="71"/>
        <v>3745</v>
      </c>
      <c r="R2826" s="43">
        <v>200</v>
      </c>
      <c r="BE2826" s="46">
        <v>749000</v>
      </c>
      <c r="BH2826" s="4">
        <v>50</v>
      </c>
      <c r="BI2826" s="49">
        <v>0</v>
      </c>
      <c r="BJ2826" s="4">
        <v>0.01</v>
      </c>
    </row>
    <row r="2827" spans="1:62" ht="15" x14ac:dyDescent="0.25">
      <c r="A2827" s="4">
        <v>2822</v>
      </c>
      <c r="F2827" s="51" t="s">
        <v>67</v>
      </c>
      <c r="G2827" s="36">
        <v>26342</v>
      </c>
      <c r="L2827" s="4">
        <v>4</v>
      </c>
      <c r="M2827" s="4">
        <v>3</v>
      </c>
      <c r="N2827" s="4">
        <v>35.299999999999997</v>
      </c>
      <c r="O2827" s="4" t="s">
        <v>68</v>
      </c>
      <c r="P2827" s="37">
        <f t="shared" si="71"/>
        <v>1935.3</v>
      </c>
      <c r="R2827" s="43">
        <v>100</v>
      </c>
      <c r="BE2827" s="46">
        <v>193530</v>
      </c>
      <c r="BH2827" s="4">
        <v>50</v>
      </c>
      <c r="BI2827" s="49">
        <v>0</v>
      </c>
      <c r="BJ2827" s="4">
        <v>0.01</v>
      </c>
    </row>
    <row r="2828" spans="1:62" ht="15" x14ac:dyDescent="0.25">
      <c r="A2828" s="4">
        <v>2823</v>
      </c>
      <c r="F2828" s="51" t="s">
        <v>67</v>
      </c>
      <c r="G2828" s="36">
        <v>32982</v>
      </c>
      <c r="L2828" s="4">
        <v>3</v>
      </c>
      <c r="M2828" s="4">
        <v>2</v>
      </c>
      <c r="N2828" s="4">
        <v>26</v>
      </c>
      <c r="O2828" s="4" t="s">
        <v>68</v>
      </c>
      <c r="P2828" s="37">
        <f t="shared" si="71"/>
        <v>1426</v>
      </c>
      <c r="R2828" s="43">
        <v>130</v>
      </c>
      <c r="BE2828" s="46">
        <v>185380</v>
      </c>
      <c r="BH2828" s="4">
        <v>50</v>
      </c>
      <c r="BI2828" s="49">
        <v>0</v>
      </c>
      <c r="BJ2828" s="4">
        <v>0.01</v>
      </c>
    </row>
    <row r="2829" spans="1:62" ht="15" x14ac:dyDescent="0.25">
      <c r="A2829" s="4">
        <v>2824</v>
      </c>
      <c r="F2829" s="51" t="s">
        <v>67</v>
      </c>
      <c r="G2829" s="36">
        <v>40055</v>
      </c>
      <c r="L2829" s="4">
        <v>4</v>
      </c>
      <c r="M2829" s="4">
        <v>0</v>
      </c>
      <c r="N2829" s="4">
        <v>45</v>
      </c>
      <c r="O2829" s="4" t="s">
        <v>68</v>
      </c>
      <c r="P2829" s="37">
        <f t="shared" si="71"/>
        <v>1645</v>
      </c>
      <c r="R2829" s="43">
        <v>150</v>
      </c>
      <c r="BE2829" s="46">
        <v>246750</v>
      </c>
      <c r="BH2829" s="4">
        <v>50</v>
      </c>
      <c r="BI2829" s="49">
        <v>0</v>
      </c>
      <c r="BJ2829" s="4">
        <v>0.01</v>
      </c>
    </row>
    <row r="2830" spans="1:62" ht="15" x14ac:dyDescent="0.25">
      <c r="A2830" s="4">
        <v>2825</v>
      </c>
      <c r="F2830" s="51" t="s">
        <v>67</v>
      </c>
      <c r="G2830" s="36">
        <v>43394</v>
      </c>
      <c r="L2830" s="4">
        <v>9</v>
      </c>
      <c r="M2830" s="4">
        <v>0</v>
      </c>
      <c r="N2830" s="4">
        <v>86.7</v>
      </c>
      <c r="O2830" s="4" t="s">
        <v>68</v>
      </c>
      <c r="P2830" s="37">
        <f t="shared" si="71"/>
        <v>3686.7</v>
      </c>
      <c r="R2830" s="43">
        <v>100</v>
      </c>
      <c r="BE2830" s="46">
        <v>368670</v>
      </c>
      <c r="BH2830" s="4">
        <v>50</v>
      </c>
      <c r="BI2830" s="49">
        <v>0</v>
      </c>
      <c r="BJ2830" s="4">
        <v>0.01</v>
      </c>
    </row>
    <row r="2831" spans="1:62" ht="15" x14ac:dyDescent="0.25">
      <c r="A2831" s="4">
        <v>2826</v>
      </c>
      <c r="F2831" s="51" t="s">
        <v>67</v>
      </c>
      <c r="G2831" s="36">
        <v>40099</v>
      </c>
      <c r="L2831" s="4">
        <v>0</v>
      </c>
      <c r="M2831" s="4">
        <v>1</v>
      </c>
      <c r="N2831" s="4">
        <v>34</v>
      </c>
      <c r="O2831" s="4" t="s">
        <v>68</v>
      </c>
      <c r="P2831" s="37">
        <f t="shared" si="71"/>
        <v>134</v>
      </c>
      <c r="R2831" s="43">
        <v>130</v>
      </c>
      <c r="BE2831" s="46">
        <v>17420</v>
      </c>
      <c r="BH2831" s="4">
        <v>50</v>
      </c>
      <c r="BI2831" s="49">
        <v>0</v>
      </c>
      <c r="BJ2831" s="4">
        <v>0.01</v>
      </c>
    </row>
    <row r="2832" spans="1:62" ht="15" x14ac:dyDescent="0.25">
      <c r="A2832" s="4">
        <v>2827</v>
      </c>
      <c r="F2832" s="51" t="s">
        <v>67</v>
      </c>
      <c r="G2832" s="36">
        <v>24968</v>
      </c>
      <c r="L2832" s="4">
        <v>26</v>
      </c>
      <c r="M2832" s="4">
        <v>1</v>
      </c>
      <c r="N2832" s="4">
        <v>82.6</v>
      </c>
      <c r="O2832" s="4" t="s">
        <v>68</v>
      </c>
      <c r="P2832" s="37">
        <f t="shared" si="71"/>
        <v>10582.6</v>
      </c>
      <c r="R2832" s="43">
        <v>80</v>
      </c>
      <c r="BE2832" s="46">
        <v>846608</v>
      </c>
      <c r="BH2832" s="4">
        <v>50</v>
      </c>
      <c r="BI2832" s="49">
        <v>0</v>
      </c>
      <c r="BJ2832" s="4">
        <v>0.01</v>
      </c>
    </row>
    <row r="2833" spans="1:62" ht="15" x14ac:dyDescent="0.25">
      <c r="A2833" s="4">
        <v>2828</v>
      </c>
      <c r="F2833" s="51" t="s">
        <v>67</v>
      </c>
      <c r="G2833" s="36">
        <v>28456</v>
      </c>
      <c r="L2833" s="4">
        <v>5</v>
      </c>
      <c r="M2833" s="4">
        <v>0</v>
      </c>
      <c r="N2833" s="4">
        <v>63</v>
      </c>
      <c r="O2833" s="4" t="s">
        <v>68</v>
      </c>
      <c r="P2833" s="37">
        <f t="shared" si="71"/>
        <v>2063</v>
      </c>
      <c r="R2833" s="43">
        <v>120</v>
      </c>
      <c r="BE2833" s="46">
        <v>247560</v>
      </c>
      <c r="BH2833" s="4">
        <v>50</v>
      </c>
      <c r="BI2833" s="49">
        <v>0</v>
      </c>
      <c r="BJ2833" s="4">
        <v>0.01</v>
      </c>
    </row>
    <row r="2834" spans="1:62" ht="15" x14ac:dyDescent="0.25">
      <c r="A2834" s="4">
        <v>2829</v>
      </c>
      <c r="F2834" s="51" t="s">
        <v>67</v>
      </c>
      <c r="G2834" s="36">
        <v>24981</v>
      </c>
      <c r="L2834" s="4">
        <v>10</v>
      </c>
      <c r="M2834" s="4">
        <v>1</v>
      </c>
      <c r="N2834" s="4">
        <v>60</v>
      </c>
      <c r="O2834" s="4" t="s">
        <v>68</v>
      </c>
      <c r="P2834" s="37">
        <f t="shared" si="71"/>
        <v>4160</v>
      </c>
      <c r="R2834" s="43">
        <v>80</v>
      </c>
      <c r="BE2834" s="46">
        <v>332800</v>
      </c>
      <c r="BH2834" s="4">
        <v>50</v>
      </c>
      <c r="BI2834" s="49">
        <v>0</v>
      </c>
      <c r="BJ2834" s="4">
        <v>0.01</v>
      </c>
    </row>
    <row r="2835" spans="1:62" ht="15" x14ac:dyDescent="0.25">
      <c r="A2835" s="4">
        <v>2830</v>
      </c>
      <c r="F2835" s="51" t="s">
        <v>67</v>
      </c>
      <c r="G2835" s="36">
        <v>26623</v>
      </c>
      <c r="L2835" s="4">
        <v>2</v>
      </c>
      <c r="M2835" s="4">
        <v>1</v>
      </c>
      <c r="N2835" s="4">
        <v>80</v>
      </c>
      <c r="O2835" s="4" t="s">
        <v>68</v>
      </c>
      <c r="P2835" s="37">
        <f t="shared" si="71"/>
        <v>980</v>
      </c>
      <c r="R2835" s="43">
        <v>180</v>
      </c>
      <c r="BE2835" s="46">
        <v>176400</v>
      </c>
      <c r="BH2835" s="4">
        <v>50</v>
      </c>
      <c r="BI2835" s="49">
        <v>0</v>
      </c>
      <c r="BJ2835" s="4">
        <v>0.01</v>
      </c>
    </row>
    <row r="2836" spans="1:62" ht="15" x14ac:dyDescent="0.25">
      <c r="A2836" s="4">
        <v>2831</v>
      </c>
      <c r="F2836" s="51" t="s">
        <v>67</v>
      </c>
      <c r="G2836" s="36">
        <v>35664</v>
      </c>
      <c r="L2836" s="4">
        <v>9</v>
      </c>
      <c r="M2836" s="4">
        <v>2</v>
      </c>
      <c r="N2836" s="4">
        <v>82</v>
      </c>
      <c r="O2836" s="4" t="s">
        <v>68</v>
      </c>
      <c r="P2836" s="37">
        <f t="shared" si="71"/>
        <v>3882</v>
      </c>
      <c r="R2836" s="43">
        <v>100</v>
      </c>
      <c r="BE2836" s="46">
        <v>388200</v>
      </c>
      <c r="BH2836" s="4">
        <v>50</v>
      </c>
      <c r="BI2836" s="49">
        <v>0</v>
      </c>
      <c r="BJ2836" s="4">
        <v>0.01</v>
      </c>
    </row>
    <row r="2837" spans="1:62" ht="15" x14ac:dyDescent="0.25">
      <c r="A2837" s="4">
        <v>2832</v>
      </c>
      <c r="F2837" s="51" t="s">
        <v>67</v>
      </c>
      <c r="G2837" s="36">
        <v>29262</v>
      </c>
      <c r="L2837" s="4">
        <v>5</v>
      </c>
      <c r="M2837" s="4">
        <v>2</v>
      </c>
      <c r="N2837" s="4">
        <v>96.6</v>
      </c>
      <c r="O2837" s="4" t="s">
        <v>68</v>
      </c>
      <c r="P2837" s="37">
        <f t="shared" si="71"/>
        <v>2296.6</v>
      </c>
      <c r="R2837" s="43">
        <v>80</v>
      </c>
      <c r="BE2837" s="46">
        <v>183728</v>
      </c>
      <c r="BH2837" s="4">
        <v>50</v>
      </c>
      <c r="BI2837" s="49">
        <v>0</v>
      </c>
      <c r="BJ2837" s="4">
        <v>0.01</v>
      </c>
    </row>
    <row r="2838" spans="1:62" ht="15" x14ac:dyDescent="0.25">
      <c r="A2838" s="4">
        <v>2833</v>
      </c>
      <c r="F2838" s="51" t="s">
        <v>67</v>
      </c>
      <c r="G2838" s="36">
        <v>28174</v>
      </c>
      <c r="L2838" s="4">
        <v>0</v>
      </c>
      <c r="M2838" s="4">
        <v>2</v>
      </c>
      <c r="N2838" s="4">
        <v>5.0999999999999996</v>
      </c>
      <c r="O2838" s="4" t="s">
        <v>68</v>
      </c>
      <c r="P2838" s="37">
        <f t="shared" si="71"/>
        <v>205.1</v>
      </c>
      <c r="R2838" s="43">
        <v>350</v>
      </c>
      <c r="BE2838" s="46">
        <v>71785</v>
      </c>
      <c r="BH2838" s="4">
        <v>50</v>
      </c>
      <c r="BI2838" s="49">
        <v>0</v>
      </c>
      <c r="BJ2838" s="4">
        <v>0.01</v>
      </c>
    </row>
    <row r="2839" spans="1:62" ht="15" x14ac:dyDescent="0.25">
      <c r="A2839" s="4">
        <v>2834</v>
      </c>
      <c r="F2839" s="51" t="s">
        <v>67</v>
      </c>
      <c r="G2839" s="36">
        <v>32132</v>
      </c>
      <c r="L2839" s="4">
        <v>0</v>
      </c>
      <c r="M2839" s="4">
        <v>0</v>
      </c>
      <c r="N2839" s="4">
        <v>90</v>
      </c>
      <c r="O2839" s="4" t="s">
        <v>68</v>
      </c>
      <c r="P2839" s="37">
        <f t="shared" si="71"/>
        <v>90</v>
      </c>
      <c r="R2839" s="43">
        <v>260</v>
      </c>
      <c r="BE2839" s="46">
        <v>23400</v>
      </c>
      <c r="BH2839" s="4">
        <v>50</v>
      </c>
      <c r="BI2839" s="49">
        <v>0</v>
      </c>
      <c r="BJ2839" s="4">
        <v>0.01</v>
      </c>
    </row>
    <row r="2840" spans="1:62" ht="15" x14ac:dyDescent="0.25">
      <c r="A2840" s="4">
        <v>2835</v>
      </c>
      <c r="F2840" s="51" t="s">
        <v>67</v>
      </c>
      <c r="G2840" s="36">
        <v>29085</v>
      </c>
      <c r="L2840" s="4">
        <v>8</v>
      </c>
      <c r="M2840" s="4">
        <v>1</v>
      </c>
      <c r="N2840" s="4">
        <v>56</v>
      </c>
      <c r="O2840" s="4" t="s">
        <v>68</v>
      </c>
      <c r="P2840" s="37">
        <f t="shared" si="71"/>
        <v>3356</v>
      </c>
      <c r="R2840" s="43">
        <v>80</v>
      </c>
      <c r="BE2840" s="46">
        <v>268480</v>
      </c>
      <c r="BH2840" s="4">
        <v>50</v>
      </c>
      <c r="BI2840" s="49">
        <v>0</v>
      </c>
      <c r="BJ2840" s="4">
        <v>0.01</v>
      </c>
    </row>
    <row r="2841" spans="1:62" ht="15" x14ac:dyDescent="0.25">
      <c r="A2841" s="4">
        <v>2836</v>
      </c>
      <c r="F2841" s="51" t="s">
        <v>67</v>
      </c>
      <c r="G2841" s="36">
        <v>26252</v>
      </c>
      <c r="L2841" s="4">
        <v>8</v>
      </c>
      <c r="M2841" s="4">
        <v>3</v>
      </c>
      <c r="N2841" s="4">
        <v>60</v>
      </c>
      <c r="O2841" s="4" t="s">
        <v>68</v>
      </c>
      <c r="P2841" s="37">
        <f t="shared" si="71"/>
        <v>3560</v>
      </c>
      <c r="R2841" s="43">
        <v>100</v>
      </c>
      <c r="BE2841" s="46">
        <v>356000</v>
      </c>
      <c r="BH2841" s="4">
        <v>50</v>
      </c>
      <c r="BI2841" s="49">
        <v>0</v>
      </c>
      <c r="BJ2841" s="4">
        <v>0.01</v>
      </c>
    </row>
    <row r="2842" spans="1:62" ht="15" x14ac:dyDescent="0.25">
      <c r="A2842" s="4">
        <v>2837</v>
      </c>
      <c r="F2842" s="51" t="s">
        <v>67</v>
      </c>
      <c r="G2842" s="36">
        <v>28760</v>
      </c>
      <c r="L2842" s="4">
        <v>4</v>
      </c>
      <c r="M2842" s="4">
        <v>3</v>
      </c>
      <c r="N2842" s="4">
        <v>41</v>
      </c>
      <c r="O2842" s="4" t="s">
        <v>68</v>
      </c>
      <c r="P2842" s="37">
        <f t="shared" si="71"/>
        <v>1941</v>
      </c>
      <c r="R2842" s="43">
        <v>80</v>
      </c>
      <c r="BE2842" s="46">
        <v>155280</v>
      </c>
      <c r="BH2842" s="4">
        <v>50</v>
      </c>
      <c r="BI2842" s="49">
        <v>0</v>
      </c>
      <c r="BJ2842" s="4">
        <v>0.01</v>
      </c>
    </row>
    <row r="2843" spans="1:62" ht="15" x14ac:dyDescent="0.25">
      <c r="A2843" s="4">
        <v>2838</v>
      </c>
      <c r="F2843" s="51" t="s">
        <v>67</v>
      </c>
      <c r="G2843" s="36">
        <v>28797</v>
      </c>
      <c r="L2843" s="4">
        <v>2</v>
      </c>
      <c r="M2843" s="4">
        <v>3</v>
      </c>
      <c r="N2843" s="4">
        <v>23</v>
      </c>
      <c r="O2843" s="4" t="s">
        <v>68</v>
      </c>
      <c r="P2843" s="37">
        <f t="shared" si="71"/>
        <v>1123</v>
      </c>
      <c r="R2843" s="43">
        <v>80</v>
      </c>
      <c r="BE2843" s="46">
        <v>89840</v>
      </c>
      <c r="BH2843" s="4">
        <v>50</v>
      </c>
      <c r="BI2843" s="49">
        <v>0</v>
      </c>
      <c r="BJ2843" s="4">
        <v>0.01</v>
      </c>
    </row>
    <row r="2844" spans="1:62" ht="15" x14ac:dyDescent="0.25">
      <c r="A2844" s="4">
        <v>2839</v>
      </c>
      <c r="F2844" s="51" t="s">
        <v>67</v>
      </c>
      <c r="G2844" s="36">
        <v>34346</v>
      </c>
      <c r="L2844" s="4">
        <v>2</v>
      </c>
      <c r="M2844" s="4">
        <v>2</v>
      </c>
      <c r="N2844" s="4">
        <v>90</v>
      </c>
      <c r="O2844" s="4" t="s">
        <v>68</v>
      </c>
      <c r="P2844" s="37">
        <f t="shared" si="71"/>
        <v>1090</v>
      </c>
      <c r="R2844" s="43">
        <v>100</v>
      </c>
      <c r="BE2844" s="46">
        <v>109000</v>
      </c>
      <c r="BH2844" s="4">
        <v>50</v>
      </c>
      <c r="BI2844" s="49">
        <v>0</v>
      </c>
      <c r="BJ2844" s="4">
        <v>0.01</v>
      </c>
    </row>
    <row r="2845" spans="1:62" ht="15" x14ac:dyDescent="0.25">
      <c r="A2845" s="4">
        <v>2840</v>
      </c>
      <c r="F2845" s="51" t="s">
        <v>67</v>
      </c>
      <c r="G2845" s="36">
        <v>34914</v>
      </c>
      <c r="L2845" s="4">
        <v>3</v>
      </c>
      <c r="M2845" s="4">
        <v>2</v>
      </c>
      <c r="N2845" s="4">
        <v>10</v>
      </c>
      <c r="O2845" s="4" t="s">
        <v>68</v>
      </c>
      <c r="P2845" s="37">
        <f t="shared" si="71"/>
        <v>1410</v>
      </c>
      <c r="R2845" s="43">
        <v>80</v>
      </c>
      <c r="BE2845" s="46">
        <v>112800</v>
      </c>
      <c r="BH2845" s="4">
        <v>50</v>
      </c>
      <c r="BI2845" s="49">
        <v>0</v>
      </c>
      <c r="BJ2845" s="4">
        <v>0.01</v>
      </c>
    </row>
    <row r="2846" spans="1:62" ht="15" x14ac:dyDescent="0.25">
      <c r="A2846" s="4">
        <v>2841</v>
      </c>
      <c r="F2846" s="51" t="s">
        <v>67</v>
      </c>
      <c r="G2846" s="36">
        <v>29358</v>
      </c>
      <c r="L2846" s="4">
        <v>4</v>
      </c>
      <c r="M2846" s="4">
        <v>3</v>
      </c>
      <c r="N2846" s="4">
        <v>64</v>
      </c>
      <c r="O2846" s="4" t="s">
        <v>68</v>
      </c>
      <c r="P2846" s="37">
        <f t="shared" si="71"/>
        <v>1964</v>
      </c>
      <c r="R2846" s="43">
        <v>80</v>
      </c>
      <c r="BE2846" s="46">
        <v>157120</v>
      </c>
      <c r="BH2846" s="4">
        <v>50</v>
      </c>
      <c r="BI2846" s="49">
        <v>0</v>
      </c>
      <c r="BJ2846" s="4">
        <v>0.01</v>
      </c>
    </row>
    <row r="2847" spans="1:62" ht="15" x14ac:dyDescent="0.25">
      <c r="A2847" s="4">
        <v>2842</v>
      </c>
      <c r="F2847" s="51" t="s">
        <v>67</v>
      </c>
      <c r="G2847" s="36">
        <v>28735</v>
      </c>
      <c r="L2847" s="4">
        <v>7</v>
      </c>
      <c r="M2847" s="4">
        <v>1</v>
      </c>
      <c r="N2847" s="4">
        <v>76</v>
      </c>
      <c r="O2847" s="4" t="s">
        <v>68</v>
      </c>
      <c r="P2847" s="37">
        <f t="shared" si="71"/>
        <v>2976</v>
      </c>
      <c r="R2847" s="43">
        <v>80</v>
      </c>
      <c r="BE2847" s="46">
        <v>238080</v>
      </c>
      <c r="BH2847" s="4">
        <v>50</v>
      </c>
      <c r="BI2847" s="49">
        <v>0</v>
      </c>
      <c r="BJ2847" s="4">
        <v>0.01</v>
      </c>
    </row>
    <row r="2848" spans="1:62" ht="15" x14ac:dyDescent="0.25">
      <c r="A2848" s="4">
        <v>2843</v>
      </c>
      <c r="F2848" s="51" t="s">
        <v>67</v>
      </c>
      <c r="G2848" s="36">
        <v>24965</v>
      </c>
      <c r="L2848" s="4">
        <v>5</v>
      </c>
      <c r="M2848" s="4">
        <v>2</v>
      </c>
      <c r="N2848" s="4">
        <v>16</v>
      </c>
      <c r="O2848" s="4" t="s">
        <v>68</v>
      </c>
      <c r="P2848" s="37">
        <f t="shared" si="71"/>
        <v>2216</v>
      </c>
      <c r="R2848" s="43">
        <v>100</v>
      </c>
      <c r="BE2848" s="46">
        <v>221600</v>
      </c>
      <c r="BH2848" s="4">
        <v>50</v>
      </c>
      <c r="BI2848" s="49">
        <v>0</v>
      </c>
      <c r="BJ2848" s="4">
        <v>0.01</v>
      </c>
    </row>
    <row r="2849" spans="1:62" ht="15" x14ac:dyDescent="0.25">
      <c r="A2849" s="4">
        <v>2844</v>
      </c>
      <c r="F2849" s="51" t="s">
        <v>67</v>
      </c>
      <c r="G2849" s="36">
        <v>16498</v>
      </c>
      <c r="L2849" s="4">
        <v>2</v>
      </c>
      <c r="M2849" s="4">
        <v>0</v>
      </c>
      <c r="N2849" s="4">
        <v>20</v>
      </c>
      <c r="O2849" s="4" t="s">
        <v>68</v>
      </c>
      <c r="P2849" s="37">
        <f t="shared" si="71"/>
        <v>820</v>
      </c>
      <c r="R2849" s="43">
        <v>280</v>
      </c>
      <c r="BE2849" s="46">
        <v>229600</v>
      </c>
      <c r="BH2849" s="4">
        <v>50</v>
      </c>
      <c r="BI2849" s="49">
        <v>0</v>
      </c>
      <c r="BJ2849" s="4">
        <v>0.01</v>
      </c>
    </row>
    <row r="2850" spans="1:62" ht="15" x14ac:dyDescent="0.25">
      <c r="A2850" s="4">
        <v>2845</v>
      </c>
      <c r="F2850" s="51" t="s">
        <v>67</v>
      </c>
      <c r="G2850" s="36">
        <v>16529</v>
      </c>
      <c r="L2850" s="4">
        <v>11</v>
      </c>
      <c r="M2850" s="4">
        <v>2</v>
      </c>
      <c r="N2850" s="4">
        <v>60</v>
      </c>
      <c r="O2850" s="4" t="s">
        <v>68</v>
      </c>
      <c r="P2850" s="37">
        <f t="shared" si="71"/>
        <v>4660</v>
      </c>
      <c r="R2850" s="43">
        <v>130</v>
      </c>
      <c r="BE2850" s="46">
        <v>605800</v>
      </c>
      <c r="BH2850" s="4">
        <v>50</v>
      </c>
      <c r="BI2850" s="49">
        <v>0</v>
      </c>
      <c r="BJ2850" s="4">
        <v>0.01</v>
      </c>
    </row>
    <row r="2851" spans="1:62" ht="15" x14ac:dyDescent="0.25">
      <c r="A2851" s="4">
        <v>2846</v>
      </c>
      <c r="F2851" s="51" t="s">
        <v>67</v>
      </c>
      <c r="G2851" s="36">
        <v>25057</v>
      </c>
      <c r="L2851" s="4">
        <v>33</v>
      </c>
      <c r="M2851" s="4">
        <v>1</v>
      </c>
      <c r="N2851" s="4">
        <v>50</v>
      </c>
      <c r="O2851" s="4" t="s">
        <v>68</v>
      </c>
      <c r="P2851" s="37">
        <f t="shared" si="71"/>
        <v>13350</v>
      </c>
      <c r="R2851" s="43">
        <v>80</v>
      </c>
      <c r="BE2851" s="46">
        <v>1068000</v>
      </c>
      <c r="BH2851" s="4">
        <v>50</v>
      </c>
      <c r="BI2851" s="49">
        <v>0</v>
      </c>
      <c r="BJ2851" s="4">
        <v>0.01</v>
      </c>
    </row>
    <row r="2852" spans="1:62" ht="15" x14ac:dyDescent="0.25">
      <c r="A2852" s="4">
        <v>2847</v>
      </c>
      <c r="F2852" s="51" t="s">
        <v>67</v>
      </c>
      <c r="G2852" s="36">
        <v>19187</v>
      </c>
      <c r="L2852" s="4">
        <v>6</v>
      </c>
      <c r="M2852" s="4">
        <v>1</v>
      </c>
      <c r="N2852" s="4">
        <v>53</v>
      </c>
      <c r="O2852" s="4" t="s">
        <v>68</v>
      </c>
      <c r="P2852" s="37">
        <f t="shared" si="71"/>
        <v>2553</v>
      </c>
      <c r="R2852" s="43">
        <v>200</v>
      </c>
      <c r="BE2852" s="46">
        <v>510600</v>
      </c>
      <c r="BH2852" s="4">
        <v>50</v>
      </c>
      <c r="BI2852" s="49">
        <v>0</v>
      </c>
      <c r="BJ2852" s="4">
        <v>0.01</v>
      </c>
    </row>
    <row r="2853" spans="1:62" ht="15" x14ac:dyDescent="0.25">
      <c r="A2853" s="4">
        <v>2848</v>
      </c>
      <c r="F2853" s="51" t="s">
        <v>67</v>
      </c>
      <c r="G2853" s="36">
        <v>34039</v>
      </c>
      <c r="L2853" s="4">
        <v>15</v>
      </c>
      <c r="M2853" s="4">
        <v>1</v>
      </c>
      <c r="N2853" s="4">
        <v>92</v>
      </c>
      <c r="O2853" s="4" t="s">
        <v>68</v>
      </c>
      <c r="P2853" s="37">
        <f t="shared" si="71"/>
        <v>6192</v>
      </c>
      <c r="R2853" s="43">
        <v>80</v>
      </c>
      <c r="BE2853" s="46">
        <v>495360</v>
      </c>
      <c r="BH2853" s="4">
        <v>50</v>
      </c>
      <c r="BI2853" s="49">
        <v>0</v>
      </c>
      <c r="BJ2853" s="4">
        <v>0.01</v>
      </c>
    </row>
    <row r="2854" spans="1:62" ht="15" x14ac:dyDescent="0.25">
      <c r="A2854" s="4">
        <v>2849</v>
      </c>
      <c r="F2854" s="51" t="s">
        <v>67</v>
      </c>
      <c r="G2854" s="36">
        <v>26638</v>
      </c>
      <c r="L2854" s="4">
        <v>10</v>
      </c>
      <c r="M2854" s="4">
        <v>2</v>
      </c>
      <c r="N2854" s="4">
        <v>0</v>
      </c>
      <c r="O2854" s="4" t="s">
        <v>68</v>
      </c>
      <c r="P2854" s="37">
        <f t="shared" si="71"/>
        <v>4200</v>
      </c>
      <c r="R2854" s="43">
        <v>130</v>
      </c>
      <c r="BE2854" s="46">
        <v>546000</v>
      </c>
      <c r="BH2854" s="4">
        <v>50</v>
      </c>
      <c r="BI2854" s="49">
        <v>0</v>
      </c>
      <c r="BJ2854" s="4">
        <v>0.01</v>
      </c>
    </row>
    <row r="2855" spans="1:62" ht="15" x14ac:dyDescent="0.25">
      <c r="A2855" s="4">
        <v>2850</v>
      </c>
      <c r="F2855" s="51" t="s">
        <v>67</v>
      </c>
      <c r="G2855" s="36">
        <v>28487</v>
      </c>
      <c r="L2855" s="4">
        <v>14</v>
      </c>
      <c r="M2855" s="4">
        <v>1</v>
      </c>
      <c r="N2855" s="4">
        <v>6</v>
      </c>
      <c r="O2855" s="4" t="s">
        <v>68</v>
      </c>
      <c r="P2855" s="37">
        <f t="shared" si="71"/>
        <v>5706</v>
      </c>
      <c r="R2855" s="43">
        <v>80</v>
      </c>
      <c r="BE2855" s="46">
        <v>456480</v>
      </c>
      <c r="BH2855" s="4">
        <v>50</v>
      </c>
      <c r="BI2855" s="49">
        <v>0</v>
      </c>
      <c r="BJ2855" s="4">
        <v>0.01</v>
      </c>
    </row>
    <row r="2856" spans="1:62" ht="15" x14ac:dyDescent="0.25">
      <c r="A2856" s="4">
        <v>2851</v>
      </c>
      <c r="F2856" s="51" t="s">
        <v>67</v>
      </c>
      <c r="G2856" s="36">
        <v>39995</v>
      </c>
      <c r="L2856" s="4">
        <v>8</v>
      </c>
      <c r="M2856" s="4">
        <v>1</v>
      </c>
      <c r="N2856" s="4">
        <v>84</v>
      </c>
      <c r="O2856" s="4" t="s">
        <v>68</v>
      </c>
      <c r="P2856" s="37">
        <f t="shared" si="71"/>
        <v>3384</v>
      </c>
      <c r="R2856" s="43">
        <v>190</v>
      </c>
      <c r="BE2856" s="46">
        <v>642960</v>
      </c>
      <c r="BH2856" s="4">
        <v>50</v>
      </c>
      <c r="BI2856" s="49">
        <v>0</v>
      </c>
      <c r="BJ2856" s="4">
        <v>0.01</v>
      </c>
    </row>
    <row r="2857" spans="1:62" ht="15" x14ac:dyDescent="0.25">
      <c r="A2857" s="4">
        <v>2852</v>
      </c>
      <c r="F2857" s="51" t="s">
        <v>67</v>
      </c>
      <c r="G2857" s="36">
        <v>28849</v>
      </c>
      <c r="L2857" s="4">
        <v>10</v>
      </c>
      <c r="M2857" s="4">
        <v>0</v>
      </c>
      <c r="N2857" s="4">
        <v>24</v>
      </c>
      <c r="O2857" s="4" t="s">
        <v>68</v>
      </c>
      <c r="P2857" s="37">
        <f t="shared" si="71"/>
        <v>4024</v>
      </c>
      <c r="R2857" s="43">
        <v>80</v>
      </c>
      <c r="BE2857" s="46">
        <v>321920</v>
      </c>
      <c r="BH2857" s="4">
        <v>50</v>
      </c>
      <c r="BI2857" s="49">
        <v>0</v>
      </c>
      <c r="BJ2857" s="4">
        <v>0.01</v>
      </c>
    </row>
    <row r="2858" spans="1:62" ht="15" x14ac:dyDescent="0.25">
      <c r="A2858" s="4">
        <v>2853</v>
      </c>
      <c r="F2858" s="51" t="s">
        <v>67</v>
      </c>
      <c r="G2858" s="36">
        <v>24148</v>
      </c>
      <c r="L2858" s="4">
        <v>11</v>
      </c>
      <c r="M2858" s="4">
        <v>0</v>
      </c>
      <c r="N2858" s="4">
        <v>0</v>
      </c>
      <c r="O2858" s="4" t="s">
        <v>68</v>
      </c>
      <c r="P2858" s="37">
        <f t="shared" si="71"/>
        <v>4400</v>
      </c>
      <c r="R2858" s="43">
        <v>150</v>
      </c>
      <c r="BE2858" s="46">
        <v>660000</v>
      </c>
      <c r="BH2858" s="4">
        <v>50</v>
      </c>
      <c r="BI2858" s="49">
        <v>0</v>
      </c>
      <c r="BJ2858" s="4">
        <v>0.01</v>
      </c>
    </row>
    <row r="2859" spans="1:62" ht="15" x14ac:dyDescent="0.25">
      <c r="A2859" s="4">
        <v>2854</v>
      </c>
      <c r="F2859" s="51" t="s">
        <v>67</v>
      </c>
      <c r="G2859" s="36">
        <v>27346</v>
      </c>
      <c r="L2859" s="4">
        <v>1</v>
      </c>
      <c r="M2859" s="4">
        <v>3</v>
      </c>
      <c r="N2859" s="4">
        <v>17</v>
      </c>
      <c r="O2859" s="4" t="s">
        <v>68</v>
      </c>
      <c r="P2859" s="37">
        <f t="shared" si="71"/>
        <v>717</v>
      </c>
      <c r="R2859" s="43">
        <v>100</v>
      </c>
      <c r="BE2859" s="46">
        <v>71700</v>
      </c>
      <c r="BH2859" s="4">
        <v>50</v>
      </c>
      <c r="BI2859" s="49">
        <v>0</v>
      </c>
      <c r="BJ2859" s="4">
        <v>0.01</v>
      </c>
    </row>
    <row r="2860" spans="1:62" ht="15" x14ac:dyDescent="0.25">
      <c r="A2860" s="4">
        <v>2855</v>
      </c>
      <c r="F2860" s="51" t="s">
        <v>67</v>
      </c>
      <c r="G2860" s="36">
        <v>24104</v>
      </c>
      <c r="L2860" s="4">
        <v>1</v>
      </c>
      <c r="M2860" s="4">
        <v>1</v>
      </c>
      <c r="N2860" s="4">
        <v>29.1</v>
      </c>
      <c r="O2860" s="4" t="s">
        <v>68</v>
      </c>
      <c r="P2860" s="37">
        <f t="shared" si="71"/>
        <v>529.1</v>
      </c>
      <c r="R2860" s="43">
        <v>190</v>
      </c>
      <c r="BE2860" s="46">
        <v>100529</v>
      </c>
      <c r="BH2860" s="4">
        <v>50</v>
      </c>
      <c r="BI2860" s="49">
        <v>0</v>
      </c>
      <c r="BJ2860" s="4">
        <v>0.01</v>
      </c>
    </row>
    <row r="2861" spans="1:62" ht="15" x14ac:dyDescent="0.25">
      <c r="A2861" s="4">
        <v>2856</v>
      </c>
      <c r="F2861" s="51" t="s">
        <v>67</v>
      </c>
      <c r="G2861" s="36">
        <v>33134</v>
      </c>
      <c r="L2861" s="4">
        <v>4</v>
      </c>
      <c r="M2861" s="4">
        <v>2</v>
      </c>
      <c r="N2861" s="4">
        <v>65</v>
      </c>
      <c r="O2861" s="4" t="s">
        <v>68</v>
      </c>
      <c r="P2861" s="37">
        <f t="shared" si="71"/>
        <v>1865</v>
      </c>
      <c r="R2861" s="43">
        <v>190</v>
      </c>
      <c r="BE2861" s="46">
        <v>354350</v>
      </c>
      <c r="BH2861" s="4">
        <v>50</v>
      </c>
      <c r="BI2861" s="49">
        <v>0</v>
      </c>
      <c r="BJ2861" s="4">
        <v>0.01</v>
      </c>
    </row>
    <row r="2862" spans="1:62" ht="15" x14ac:dyDescent="0.25">
      <c r="A2862" s="4">
        <v>2857</v>
      </c>
      <c r="F2862" s="51" t="s">
        <v>67</v>
      </c>
      <c r="G2862" s="36">
        <v>51789</v>
      </c>
      <c r="L2862" s="4">
        <v>4</v>
      </c>
      <c r="M2862" s="4">
        <v>1</v>
      </c>
      <c r="N2862" s="4">
        <v>39.799999999999997</v>
      </c>
      <c r="O2862" s="4" t="s">
        <v>68</v>
      </c>
      <c r="P2862" s="37">
        <f t="shared" si="71"/>
        <v>1739.8</v>
      </c>
      <c r="R2862" s="43">
        <v>190</v>
      </c>
      <c r="BE2862" s="46">
        <v>330562</v>
      </c>
      <c r="BH2862" s="4">
        <v>50</v>
      </c>
      <c r="BI2862" s="49">
        <v>0</v>
      </c>
      <c r="BJ2862" s="4">
        <v>0.01</v>
      </c>
    </row>
    <row r="2863" spans="1:62" ht="15" x14ac:dyDescent="0.25">
      <c r="A2863" s="4">
        <v>2858</v>
      </c>
      <c r="F2863" s="51" t="s">
        <v>67</v>
      </c>
      <c r="G2863" s="36">
        <v>52452</v>
      </c>
      <c r="L2863" s="4">
        <v>5</v>
      </c>
      <c r="M2863" s="4">
        <v>2</v>
      </c>
      <c r="N2863" s="4">
        <v>86.8</v>
      </c>
      <c r="O2863" s="4" t="s">
        <v>68</v>
      </c>
      <c r="P2863" s="37">
        <f t="shared" si="71"/>
        <v>2286.8000000000002</v>
      </c>
      <c r="R2863" s="43">
        <v>100</v>
      </c>
      <c r="BE2863" s="46">
        <v>228680.00000000003</v>
      </c>
      <c r="BH2863" s="4">
        <v>50</v>
      </c>
      <c r="BI2863" s="49">
        <v>0</v>
      </c>
      <c r="BJ2863" s="4">
        <v>0.01</v>
      </c>
    </row>
    <row r="2864" spans="1:62" ht="15" x14ac:dyDescent="0.25">
      <c r="A2864" s="4">
        <v>2859</v>
      </c>
      <c r="F2864" s="51" t="s">
        <v>67</v>
      </c>
      <c r="G2864" s="36">
        <v>27186</v>
      </c>
      <c r="L2864" s="4">
        <v>8</v>
      </c>
      <c r="M2864" s="4">
        <v>0</v>
      </c>
      <c r="N2864" s="4">
        <v>0</v>
      </c>
      <c r="O2864" s="4" t="s">
        <v>68</v>
      </c>
      <c r="P2864" s="37">
        <f t="shared" si="71"/>
        <v>3200</v>
      </c>
      <c r="R2864" s="43">
        <v>100</v>
      </c>
      <c r="BE2864" s="46">
        <v>320000</v>
      </c>
      <c r="BH2864" s="4">
        <v>50</v>
      </c>
      <c r="BI2864" s="49">
        <v>0</v>
      </c>
      <c r="BJ2864" s="4">
        <v>0.01</v>
      </c>
    </row>
    <row r="2865" spans="1:62" ht="15" x14ac:dyDescent="0.25">
      <c r="A2865" s="4">
        <v>2860</v>
      </c>
      <c r="F2865" s="51" t="s">
        <v>67</v>
      </c>
      <c r="G2865" s="36">
        <v>24983</v>
      </c>
      <c r="L2865" s="4">
        <v>0</v>
      </c>
      <c r="M2865" s="4">
        <v>2</v>
      </c>
      <c r="N2865" s="4">
        <v>10</v>
      </c>
      <c r="O2865" s="4" t="s">
        <v>68</v>
      </c>
      <c r="P2865" s="37">
        <f t="shared" si="71"/>
        <v>210</v>
      </c>
      <c r="R2865" s="43">
        <v>80</v>
      </c>
      <c r="BE2865" s="46">
        <v>16800</v>
      </c>
      <c r="BH2865" s="4">
        <v>50</v>
      </c>
      <c r="BI2865" s="49">
        <v>0</v>
      </c>
      <c r="BJ2865" s="4">
        <v>0.01</v>
      </c>
    </row>
    <row r="2866" spans="1:62" ht="15" x14ac:dyDescent="0.25">
      <c r="A2866" s="4">
        <v>2861</v>
      </c>
      <c r="F2866" s="51" t="s">
        <v>67</v>
      </c>
      <c r="G2866" s="36">
        <v>29076</v>
      </c>
      <c r="L2866" s="4">
        <v>24</v>
      </c>
      <c r="M2866" s="4">
        <v>1</v>
      </c>
      <c r="N2866" s="4">
        <v>67</v>
      </c>
      <c r="O2866" s="4" t="s">
        <v>68</v>
      </c>
      <c r="P2866" s="37">
        <f t="shared" si="71"/>
        <v>9767</v>
      </c>
      <c r="R2866" s="43">
        <v>80</v>
      </c>
      <c r="BE2866" s="46">
        <v>781360</v>
      </c>
      <c r="BH2866" s="4">
        <v>50</v>
      </c>
      <c r="BI2866" s="49">
        <v>0</v>
      </c>
      <c r="BJ2866" s="4">
        <v>0.01</v>
      </c>
    </row>
    <row r="2867" spans="1:62" ht="15" x14ac:dyDescent="0.25">
      <c r="A2867" s="4">
        <v>2862</v>
      </c>
      <c r="F2867" s="51" t="s">
        <v>67</v>
      </c>
      <c r="G2867" s="36">
        <v>28739</v>
      </c>
      <c r="L2867" s="4">
        <v>7</v>
      </c>
      <c r="M2867" s="4">
        <v>1</v>
      </c>
      <c r="N2867" s="4">
        <v>45</v>
      </c>
      <c r="O2867" s="4" t="s">
        <v>68</v>
      </c>
      <c r="P2867" s="37">
        <f t="shared" si="71"/>
        <v>2945</v>
      </c>
      <c r="R2867" s="43">
        <v>220</v>
      </c>
      <c r="BE2867" s="46">
        <v>647900</v>
      </c>
      <c r="BH2867" s="4">
        <v>50</v>
      </c>
      <c r="BI2867" s="49">
        <v>0</v>
      </c>
      <c r="BJ2867" s="4">
        <v>0.01</v>
      </c>
    </row>
    <row r="2868" spans="1:62" ht="15" x14ac:dyDescent="0.25">
      <c r="A2868" s="4">
        <v>2863</v>
      </c>
      <c r="F2868" s="51" t="s">
        <v>67</v>
      </c>
      <c r="G2868" s="36">
        <v>21523</v>
      </c>
      <c r="L2868" s="4">
        <v>38</v>
      </c>
      <c r="M2868" s="4">
        <v>3</v>
      </c>
      <c r="N2868" s="4">
        <v>96</v>
      </c>
      <c r="O2868" s="4" t="s">
        <v>68</v>
      </c>
      <c r="P2868" s="37">
        <f t="shared" si="71"/>
        <v>15596</v>
      </c>
      <c r="R2868" s="43">
        <v>100</v>
      </c>
      <c r="BE2868" s="46">
        <v>1559600</v>
      </c>
      <c r="BH2868" s="4">
        <v>50</v>
      </c>
      <c r="BI2868" s="49">
        <v>0</v>
      </c>
      <c r="BJ2868" s="4">
        <v>0.01</v>
      </c>
    </row>
    <row r="2869" spans="1:62" ht="15" x14ac:dyDescent="0.25">
      <c r="A2869" s="4">
        <v>2864</v>
      </c>
      <c r="F2869" s="51" t="s">
        <v>67</v>
      </c>
      <c r="G2869" s="36">
        <v>21525</v>
      </c>
      <c r="L2869" s="4">
        <v>7</v>
      </c>
      <c r="M2869" s="4">
        <v>0</v>
      </c>
      <c r="N2869" s="4">
        <v>80</v>
      </c>
      <c r="O2869" s="4" t="s">
        <v>68</v>
      </c>
      <c r="P2869" s="37">
        <f t="shared" si="71"/>
        <v>2880</v>
      </c>
      <c r="R2869" s="43">
        <v>150</v>
      </c>
      <c r="BE2869" s="46">
        <v>432000</v>
      </c>
      <c r="BH2869" s="4">
        <v>50</v>
      </c>
      <c r="BI2869" s="49">
        <v>0</v>
      </c>
      <c r="BJ2869" s="4">
        <v>0.01</v>
      </c>
    </row>
    <row r="2870" spans="1:62" ht="15" x14ac:dyDescent="0.25">
      <c r="A2870" s="4">
        <v>2865</v>
      </c>
      <c r="F2870" s="51" t="s">
        <v>67</v>
      </c>
      <c r="G2870" s="36">
        <v>27720</v>
      </c>
      <c r="L2870" s="4">
        <v>5</v>
      </c>
      <c r="M2870" s="4">
        <v>2</v>
      </c>
      <c r="N2870" s="4">
        <v>16</v>
      </c>
      <c r="O2870" s="4" t="s">
        <v>68</v>
      </c>
      <c r="P2870" s="37">
        <f t="shared" si="71"/>
        <v>2216</v>
      </c>
      <c r="R2870" s="43">
        <v>100</v>
      </c>
      <c r="BE2870" s="46">
        <v>221600</v>
      </c>
      <c r="BH2870" s="4">
        <v>50</v>
      </c>
      <c r="BI2870" s="49">
        <v>0</v>
      </c>
      <c r="BJ2870" s="4">
        <v>0.01</v>
      </c>
    </row>
    <row r="2871" spans="1:62" ht="15" x14ac:dyDescent="0.25">
      <c r="A2871" s="4">
        <v>2866</v>
      </c>
      <c r="F2871" s="51" t="s">
        <v>67</v>
      </c>
      <c r="G2871" s="36">
        <v>30601</v>
      </c>
      <c r="L2871" s="4">
        <v>5</v>
      </c>
      <c r="M2871" s="4">
        <v>3</v>
      </c>
      <c r="N2871" s="4">
        <v>21</v>
      </c>
      <c r="O2871" s="4" t="s">
        <v>68</v>
      </c>
      <c r="P2871" s="37">
        <f t="shared" si="71"/>
        <v>2321</v>
      </c>
      <c r="R2871" s="43">
        <v>100</v>
      </c>
      <c r="BE2871" s="46">
        <v>232100</v>
      </c>
      <c r="BH2871" s="4">
        <v>50</v>
      </c>
      <c r="BI2871" s="49">
        <v>0</v>
      </c>
      <c r="BJ2871" s="4">
        <v>0.01</v>
      </c>
    </row>
    <row r="2872" spans="1:62" ht="15" x14ac:dyDescent="0.25">
      <c r="A2872" s="4">
        <v>2867</v>
      </c>
      <c r="F2872" s="51" t="s">
        <v>67</v>
      </c>
      <c r="G2872" s="36">
        <v>30607</v>
      </c>
      <c r="L2872" s="4">
        <v>5</v>
      </c>
      <c r="M2872" s="4">
        <v>0</v>
      </c>
      <c r="N2872" s="4">
        <v>31</v>
      </c>
      <c r="O2872" s="4" t="s">
        <v>68</v>
      </c>
      <c r="P2872" s="37">
        <f t="shared" si="71"/>
        <v>2031</v>
      </c>
      <c r="R2872" s="43">
        <v>180</v>
      </c>
      <c r="BE2872" s="46">
        <v>365580</v>
      </c>
      <c r="BH2872" s="4">
        <v>50</v>
      </c>
      <c r="BI2872" s="49">
        <v>0</v>
      </c>
      <c r="BJ2872" s="4">
        <v>0.01</v>
      </c>
    </row>
    <row r="2873" spans="1:62" ht="15" x14ac:dyDescent="0.25">
      <c r="A2873" s="4">
        <v>2868</v>
      </c>
      <c r="F2873" s="51" t="s">
        <v>67</v>
      </c>
      <c r="G2873" s="36">
        <v>29091</v>
      </c>
      <c r="L2873" s="4">
        <v>5</v>
      </c>
      <c r="M2873" s="4">
        <v>3</v>
      </c>
      <c r="N2873" s="4">
        <v>34</v>
      </c>
      <c r="O2873" s="4" t="s">
        <v>68</v>
      </c>
      <c r="P2873" s="37">
        <f t="shared" si="71"/>
        <v>2334</v>
      </c>
      <c r="R2873" s="43">
        <v>80</v>
      </c>
      <c r="BE2873" s="46">
        <v>186720</v>
      </c>
      <c r="BH2873" s="4">
        <v>50</v>
      </c>
      <c r="BI2873" s="49">
        <v>0</v>
      </c>
      <c r="BJ2873" s="4">
        <v>0.01</v>
      </c>
    </row>
    <row r="2874" spans="1:62" ht="15" x14ac:dyDescent="0.25">
      <c r="A2874" s="4">
        <v>2869</v>
      </c>
      <c r="F2874" s="51" t="s">
        <v>67</v>
      </c>
      <c r="G2874" s="36">
        <v>21543</v>
      </c>
      <c r="L2874" s="4">
        <v>19</v>
      </c>
      <c r="M2874" s="4">
        <v>3</v>
      </c>
      <c r="N2874" s="4">
        <v>70.5</v>
      </c>
      <c r="O2874" s="4" t="s">
        <v>68</v>
      </c>
      <c r="P2874" s="37">
        <f t="shared" si="71"/>
        <v>7970.5</v>
      </c>
      <c r="R2874" s="43">
        <v>100</v>
      </c>
      <c r="BE2874" s="46">
        <v>797050</v>
      </c>
      <c r="BH2874" s="4">
        <v>50</v>
      </c>
      <c r="BI2874" s="49">
        <v>0</v>
      </c>
      <c r="BJ2874" s="4">
        <v>0.01</v>
      </c>
    </row>
    <row r="2875" spans="1:62" ht="15" x14ac:dyDescent="0.25">
      <c r="A2875" s="4">
        <v>2870</v>
      </c>
      <c r="F2875" s="51" t="s">
        <v>67</v>
      </c>
      <c r="G2875" s="36">
        <v>26669</v>
      </c>
      <c r="L2875" s="4">
        <v>16</v>
      </c>
      <c r="M2875" s="4">
        <v>3</v>
      </c>
      <c r="N2875" s="4">
        <v>80</v>
      </c>
      <c r="O2875" s="4" t="s">
        <v>68</v>
      </c>
      <c r="P2875" s="37">
        <f t="shared" si="71"/>
        <v>6780</v>
      </c>
      <c r="R2875" s="43">
        <v>80</v>
      </c>
      <c r="BE2875" s="46">
        <v>542400</v>
      </c>
      <c r="BH2875" s="4">
        <v>50</v>
      </c>
      <c r="BI2875" s="49">
        <v>0</v>
      </c>
      <c r="BJ2875" s="4">
        <v>0.01</v>
      </c>
    </row>
    <row r="2876" spans="1:62" ht="15" x14ac:dyDescent="0.25">
      <c r="A2876" s="4">
        <v>2871</v>
      </c>
      <c r="F2876" s="51" t="s">
        <v>67</v>
      </c>
      <c r="G2876" s="36">
        <v>58665</v>
      </c>
      <c r="L2876" s="4">
        <v>0</v>
      </c>
      <c r="M2876" s="4">
        <v>1</v>
      </c>
      <c r="N2876" s="4">
        <v>50</v>
      </c>
      <c r="O2876" s="4" t="s">
        <v>68</v>
      </c>
      <c r="P2876" s="37">
        <f t="shared" si="71"/>
        <v>150</v>
      </c>
      <c r="R2876" s="43">
        <v>350</v>
      </c>
      <c r="BE2876" s="46">
        <v>52500</v>
      </c>
      <c r="BH2876" s="4">
        <v>50</v>
      </c>
      <c r="BI2876" s="49">
        <v>0</v>
      </c>
      <c r="BJ2876" s="4">
        <v>0.01</v>
      </c>
    </row>
    <row r="2877" spans="1:62" ht="15" x14ac:dyDescent="0.25">
      <c r="A2877" s="4">
        <v>2872</v>
      </c>
      <c r="F2877" s="51" t="s">
        <v>67</v>
      </c>
      <c r="G2877" s="36">
        <v>26352</v>
      </c>
      <c r="L2877" s="4">
        <v>0</v>
      </c>
      <c r="M2877" s="4">
        <v>3</v>
      </c>
      <c r="N2877" s="4">
        <v>55</v>
      </c>
      <c r="O2877" s="4" t="s">
        <v>68</v>
      </c>
      <c r="P2877" s="37">
        <f t="shared" si="71"/>
        <v>355</v>
      </c>
      <c r="R2877" s="43">
        <v>100</v>
      </c>
      <c r="BE2877" s="46">
        <v>35500</v>
      </c>
      <c r="BH2877" s="4">
        <v>50</v>
      </c>
      <c r="BI2877" s="49">
        <v>0</v>
      </c>
      <c r="BJ2877" s="4">
        <v>0.01</v>
      </c>
    </row>
    <row r="2878" spans="1:62" ht="15" x14ac:dyDescent="0.25">
      <c r="A2878" s="4">
        <v>2873</v>
      </c>
      <c r="F2878" s="51" t="s">
        <v>67</v>
      </c>
      <c r="G2878" s="36">
        <v>29492</v>
      </c>
      <c r="L2878" s="4">
        <v>2</v>
      </c>
      <c r="M2878" s="4">
        <v>0</v>
      </c>
      <c r="N2878" s="4">
        <v>30</v>
      </c>
      <c r="O2878" s="4" t="s">
        <v>68</v>
      </c>
      <c r="P2878" s="37">
        <f t="shared" si="71"/>
        <v>830</v>
      </c>
      <c r="R2878" s="43">
        <v>310</v>
      </c>
      <c r="BE2878" s="46">
        <v>257300</v>
      </c>
      <c r="BH2878" s="4">
        <v>50</v>
      </c>
      <c r="BI2878" s="49">
        <v>0</v>
      </c>
      <c r="BJ2878" s="4">
        <v>0.01</v>
      </c>
    </row>
    <row r="2879" spans="1:62" ht="15" x14ac:dyDescent="0.25">
      <c r="A2879" s="4">
        <v>2874</v>
      </c>
      <c r="F2879" s="51" t="s">
        <v>67</v>
      </c>
      <c r="G2879" s="36">
        <v>28234</v>
      </c>
      <c r="L2879" s="4">
        <v>1</v>
      </c>
      <c r="M2879" s="4">
        <v>0</v>
      </c>
      <c r="N2879" s="4">
        <v>96</v>
      </c>
      <c r="O2879" s="4" t="s">
        <v>68</v>
      </c>
      <c r="P2879" s="37">
        <f t="shared" si="71"/>
        <v>496</v>
      </c>
      <c r="R2879" s="43">
        <v>80</v>
      </c>
      <c r="BE2879" s="46">
        <v>39680</v>
      </c>
      <c r="BH2879" s="4">
        <v>50</v>
      </c>
      <c r="BI2879" s="49">
        <v>0</v>
      </c>
      <c r="BJ2879" s="4">
        <v>0.01</v>
      </c>
    </row>
    <row r="2880" spans="1:62" ht="15" x14ac:dyDescent="0.25">
      <c r="A2880" s="4">
        <v>2875</v>
      </c>
      <c r="F2880" s="51" t="s">
        <v>67</v>
      </c>
      <c r="G2880" s="36">
        <v>29247</v>
      </c>
      <c r="L2880" s="4">
        <v>9</v>
      </c>
      <c r="M2880" s="4">
        <v>1</v>
      </c>
      <c r="N2880" s="4">
        <v>93</v>
      </c>
      <c r="O2880" s="4" t="s">
        <v>68</v>
      </c>
      <c r="P2880" s="37">
        <f t="shared" si="71"/>
        <v>3793</v>
      </c>
      <c r="R2880" s="43">
        <v>120</v>
      </c>
      <c r="BE2880" s="46">
        <v>455160</v>
      </c>
      <c r="BH2880" s="4">
        <v>50</v>
      </c>
      <c r="BI2880" s="49">
        <v>0</v>
      </c>
      <c r="BJ2880" s="4">
        <v>0.01</v>
      </c>
    </row>
    <row r="2881" spans="1:62" ht="15" x14ac:dyDescent="0.25">
      <c r="A2881" s="4">
        <v>2876</v>
      </c>
      <c r="F2881" s="51" t="s">
        <v>67</v>
      </c>
      <c r="G2881" s="36">
        <v>27330</v>
      </c>
      <c r="L2881" s="4">
        <v>12</v>
      </c>
      <c r="M2881" s="4">
        <v>1</v>
      </c>
      <c r="N2881" s="4">
        <v>30</v>
      </c>
      <c r="O2881" s="4" t="s">
        <v>68</v>
      </c>
      <c r="P2881" s="37">
        <f t="shared" si="71"/>
        <v>4930</v>
      </c>
      <c r="R2881" s="43">
        <v>130</v>
      </c>
      <c r="BE2881" s="46">
        <v>640900</v>
      </c>
      <c r="BH2881" s="4">
        <v>50</v>
      </c>
      <c r="BI2881" s="49">
        <v>0</v>
      </c>
      <c r="BJ2881" s="4">
        <v>0.01</v>
      </c>
    </row>
    <row r="2882" spans="1:62" ht="15" x14ac:dyDescent="0.25">
      <c r="A2882" s="4">
        <v>2877</v>
      </c>
      <c r="F2882" s="51" t="s">
        <v>67</v>
      </c>
      <c r="G2882" s="36">
        <v>28432</v>
      </c>
      <c r="L2882" s="4">
        <v>7</v>
      </c>
      <c r="M2882" s="4">
        <v>3</v>
      </c>
      <c r="N2882" s="4">
        <v>94</v>
      </c>
      <c r="O2882" s="4" t="s">
        <v>68</v>
      </c>
      <c r="P2882" s="37">
        <f t="shared" ref="P2882:P2945" si="72">+L2882*400+M2882*100+N2882</f>
        <v>3194</v>
      </c>
      <c r="R2882" s="43">
        <v>130</v>
      </c>
      <c r="BE2882" s="46">
        <v>415220</v>
      </c>
      <c r="BH2882" s="4">
        <v>50</v>
      </c>
      <c r="BI2882" s="49">
        <v>0</v>
      </c>
      <c r="BJ2882" s="4">
        <v>0.01</v>
      </c>
    </row>
    <row r="2883" spans="1:62" ht="15" x14ac:dyDescent="0.25">
      <c r="A2883" s="4">
        <v>2878</v>
      </c>
      <c r="F2883" s="51" t="s">
        <v>67</v>
      </c>
      <c r="G2883" s="36">
        <v>30599</v>
      </c>
      <c r="L2883" s="4">
        <v>19</v>
      </c>
      <c r="M2883" s="4">
        <v>0</v>
      </c>
      <c r="N2883" s="4">
        <v>95</v>
      </c>
      <c r="O2883" s="4" t="s">
        <v>68</v>
      </c>
      <c r="P2883" s="37">
        <f t="shared" si="72"/>
        <v>7695</v>
      </c>
      <c r="R2883" s="43">
        <v>130</v>
      </c>
      <c r="BE2883" s="46">
        <v>1000350</v>
      </c>
      <c r="BH2883" s="4">
        <v>50</v>
      </c>
      <c r="BI2883" s="49">
        <v>0</v>
      </c>
      <c r="BJ2883" s="4">
        <v>0.01</v>
      </c>
    </row>
    <row r="2884" spans="1:62" ht="15" x14ac:dyDescent="0.25">
      <c r="A2884" s="4">
        <v>2879</v>
      </c>
      <c r="F2884" s="51" t="s">
        <v>67</v>
      </c>
      <c r="G2884" s="36">
        <v>41294</v>
      </c>
      <c r="L2884" s="4">
        <v>6</v>
      </c>
      <c r="M2884" s="4">
        <v>3</v>
      </c>
      <c r="N2884" s="4">
        <v>68.599999999999994</v>
      </c>
      <c r="O2884" s="4" t="s">
        <v>68</v>
      </c>
      <c r="P2884" s="37">
        <f t="shared" si="72"/>
        <v>2768.6</v>
      </c>
      <c r="R2884" s="43">
        <v>80</v>
      </c>
      <c r="BE2884" s="46">
        <v>221488</v>
      </c>
      <c r="BH2884" s="4">
        <v>50</v>
      </c>
      <c r="BI2884" s="49">
        <v>0</v>
      </c>
      <c r="BJ2884" s="4">
        <v>0.01</v>
      </c>
    </row>
    <row r="2885" spans="1:62" ht="15" x14ac:dyDescent="0.25">
      <c r="A2885" s="4">
        <v>2880</v>
      </c>
      <c r="F2885" s="51" t="s">
        <v>67</v>
      </c>
      <c r="G2885" s="36">
        <v>41295</v>
      </c>
      <c r="L2885" s="4">
        <v>5</v>
      </c>
      <c r="M2885" s="4">
        <v>0</v>
      </c>
      <c r="N2885" s="4">
        <v>54.8</v>
      </c>
      <c r="O2885" s="4" t="s">
        <v>68</v>
      </c>
      <c r="P2885" s="37">
        <f t="shared" si="72"/>
        <v>2054.8000000000002</v>
      </c>
      <c r="R2885" s="43">
        <v>80</v>
      </c>
      <c r="BE2885" s="46">
        <v>164384</v>
      </c>
      <c r="BH2885" s="4">
        <v>50</v>
      </c>
      <c r="BI2885" s="49">
        <v>0</v>
      </c>
      <c r="BJ2885" s="4">
        <v>0.01</v>
      </c>
    </row>
    <row r="2886" spans="1:62" ht="15" x14ac:dyDescent="0.25">
      <c r="A2886" s="4">
        <v>2881</v>
      </c>
      <c r="F2886" s="51" t="s">
        <v>67</v>
      </c>
      <c r="G2886" s="36">
        <v>35607</v>
      </c>
      <c r="L2886" s="4">
        <v>1</v>
      </c>
      <c r="M2886" s="4">
        <v>3</v>
      </c>
      <c r="N2886" s="4">
        <v>36</v>
      </c>
      <c r="O2886" s="4" t="s">
        <v>68</v>
      </c>
      <c r="P2886" s="37">
        <f t="shared" si="72"/>
        <v>736</v>
      </c>
      <c r="R2886" s="43">
        <v>80</v>
      </c>
      <c r="BE2886" s="46">
        <v>58880</v>
      </c>
      <c r="BH2886" s="4">
        <v>50</v>
      </c>
      <c r="BI2886" s="49">
        <v>0</v>
      </c>
      <c r="BJ2886" s="4">
        <v>0.01</v>
      </c>
    </row>
    <row r="2887" spans="1:62" ht="15" x14ac:dyDescent="0.25">
      <c r="A2887" s="4">
        <v>2882</v>
      </c>
      <c r="F2887" s="51" t="s">
        <v>67</v>
      </c>
      <c r="G2887" s="36">
        <v>53831</v>
      </c>
      <c r="L2887" s="4">
        <v>8</v>
      </c>
      <c r="M2887" s="4">
        <v>3</v>
      </c>
      <c r="N2887" s="4">
        <v>93.5</v>
      </c>
      <c r="O2887" s="4" t="s">
        <v>68</v>
      </c>
      <c r="P2887" s="37">
        <f t="shared" si="72"/>
        <v>3593.5</v>
      </c>
      <c r="R2887" s="43">
        <v>100</v>
      </c>
      <c r="BE2887" s="46">
        <v>359350</v>
      </c>
      <c r="BH2887" s="4">
        <v>50</v>
      </c>
      <c r="BI2887" s="49">
        <v>0</v>
      </c>
      <c r="BJ2887" s="4">
        <v>0.01</v>
      </c>
    </row>
    <row r="2888" spans="1:62" ht="15" x14ac:dyDescent="0.25">
      <c r="A2888" s="4">
        <v>2883</v>
      </c>
      <c r="F2888" s="51" t="s">
        <v>67</v>
      </c>
      <c r="G2888" s="36">
        <v>16541</v>
      </c>
      <c r="L2888" s="4">
        <v>5</v>
      </c>
      <c r="M2888" s="4">
        <v>0</v>
      </c>
      <c r="N2888" s="4">
        <v>16.8</v>
      </c>
      <c r="O2888" s="4" t="s">
        <v>68</v>
      </c>
      <c r="P2888" s="37">
        <f t="shared" si="72"/>
        <v>2016.8</v>
      </c>
      <c r="R2888" s="43">
        <v>180</v>
      </c>
      <c r="BE2888" s="46">
        <v>363024</v>
      </c>
      <c r="BH2888" s="4">
        <v>50</v>
      </c>
      <c r="BI2888" s="49">
        <v>0</v>
      </c>
      <c r="BJ2888" s="4">
        <v>0.01</v>
      </c>
    </row>
    <row r="2889" spans="1:62" ht="15" x14ac:dyDescent="0.25">
      <c r="A2889" s="4">
        <v>2884</v>
      </c>
      <c r="F2889" s="51" t="s">
        <v>67</v>
      </c>
      <c r="G2889" s="36">
        <v>41227</v>
      </c>
      <c r="L2889" s="4">
        <v>0</v>
      </c>
      <c r="M2889" s="4">
        <v>1</v>
      </c>
      <c r="N2889" s="4">
        <v>73.599999999999994</v>
      </c>
      <c r="O2889" s="4" t="s">
        <v>68</v>
      </c>
      <c r="P2889" s="37">
        <f t="shared" si="72"/>
        <v>173.6</v>
      </c>
      <c r="R2889" s="43">
        <v>130</v>
      </c>
      <c r="BE2889" s="46">
        <v>22568</v>
      </c>
      <c r="BH2889" s="4">
        <v>50</v>
      </c>
      <c r="BI2889" s="49">
        <v>0</v>
      </c>
      <c r="BJ2889" s="4">
        <v>0.01</v>
      </c>
    </row>
    <row r="2890" spans="1:62" ht="15" x14ac:dyDescent="0.25">
      <c r="A2890" s="4">
        <v>2885</v>
      </c>
      <c r="F2890" s="51" t="s">
        <v>67</v>
      </c>
      <c r="G2890" s="36">
        <v>26104</v>
      </c>
      <c r="L2890" s="4">
        <v>6</v>
      </c>
      <c r="M2890" s="4">
        <v>0</v>
      </c>
      <c r="N2890" s="4">
        <v>90</v>
      </c>
      <c r="O2890" s="4" t="s">
        <v>68</v>
      </c>
      <c r="P2890" s="37">
        <f t="shared" si="72"/>
        <v>2490</v>
      </c>
      <c r="R2890" s="43">
        <v>80</v>
      </c>
      <c r="BE2890" s="46">
        <v>199200</v>
      </c>
      <c r="BH2890" s="4">
        <v>50</v>
      </c>
      <c r="BI2890" s="49">
        <v>0</v>
      </c>
      <c r="BJ2890" s="4">
        <v>0.01</v>
      </c>
    </row>
    <row r="2891" spans="1:62" ht="15" x14ac:dyDescent="0.25">
      <c r="A2891" s="4">
        <v>2886</v>
      </c>
      <c r="F2891" s="51" t="s">
        <v>67</v>
      </c>
      <c r="G2891" s="36">
        <v>51323</v>
      </c>
      <c r="L2891" s="4">
        <v>2</v>
      </c>
      <c r="M2891" s="4">
        <v>3</v>
      </c>
      <c r="N2891" s="4">
        <v>51.3</v>
      </c>
      <c r="O2891" s="4" t="s">
        <v>68</v>
      </c>
      <c r="P2891" s="37">
        <f t="shared" si="72"/>
        <v>1151.3</v>
      </c>
      <c r="R2891" s="43">
        <v>80</v>
      </c>
      <c r="BE2891" s="46">
        <v>92104</v>
      </c>
      <c r="BH2891" s="4">
        <v>50</v>
      </c>
      <c r="BI2891" s="49">
        <v>0</v>
      </c>
      <c r="BJ2891" s="4">
        <v>0.01</v>
      </c>
    </row>
    <row r="2892" spans="1:62" ht="15" x14ac:dyDescent="0.25">
      <c r="A2892" s="4">
        <v>2887</v>
      </c>
      <c r="F2892" s="51" t="s">
        <v>67</v>
      </c>
      <c r="G2892" s="36">
        <v>27209</v>
      </c>
      <c r="L2892" s="4">
        <v>17</v>
      </c>
      <c r="M2892" s="4">
        <v>0</v>
      </c>
      <c r="N2892" s="4">
        <v>11</v>
      </c>
      <c r="O2892" s="4" t="s">
        <v>68</v>
      </c>
      <c r="P2892" s="37">
        <f t="shared" si="72"/>
        <v>6811</v>
      </c>
      <c r="R2892" s="43">
        <v>100</v>
      </c>
      <c r="BE2892" s="46">
        <v>681100</v>
      </c>
      <c r="BH2892" s="4">
        <v>50</v>
      </c>
      <c r="BI2892" s="49">
        <v>0</v>
      </c>
      <c r="BJ2892" s="4">
        <v>0.01</v>
      </c>
    </row>
    <row r="2893" spans="1:62" ht="15" x14ac:dyDescent="0.25">
      <c r="A2893" s="4">
        <v>2888</v>
      </c>
      <c r="F2893" s="51" t="s">
        <v>67</v>
      </c>
      <c r="G2893" s="36">
        <v>27195</v>
      </c>
      <c r="L2893" s="4">
        <v>4</v>
      </c>
      <c r="M2893" s="4">
        <v>0</v>
      </c>
      <c r="N2893" s="4">
        <v>80</v>
      </c>
      <c r="O2893" s="4" t="s">
        <v>68</v>
      </c>
      <c r="P2893" s="37">
        <f t="shared" si="72"/>
        <v>1680</v>
      </c>
      <c r="R2893" s="43">
        <v>190</v>
      </c>
      <c r="BE2893" s="46">
        <v>319200</v>
      </c>
      <c r="BH2893" s="4">
        <v>50</v>
      </c>
      <c r="BI2893" s="49">
        <v>0</v>
      </c>
      <c r="BJ2893" s="4">
        <v>0.01</v>
      </c>
    </row>
    <row r="2894" spans="1:62" ht="15" x14ac:dyDescent="0.25">
      <c r="A2894" s="4">
        <v>2889</v>
      </c>
      <c r="F2894" s="51" t="s">
        <v>67</v>
      </c>
      <c r="G2894" s="36">
        <v>22341</v>
      </c>
      <c r="L2894" s="4">
        <v>7</v>
      </c>
      <c r="M2894" s="4">
        <v>0</v>
      </c>
      <c r="N2894" s="4">
        <v>50</v>
      </c>
      <c r="O2894" s="4" t="s">
        <v>68</v>
      </c>
      <c r="P2894" s="37">
        <f t="shared" si="72"/>
        <v>2850</v>
      </c>
      <c r="R2894" s="43">
        <v>160</v>
      </c>
      <c r="BE2894" s="46">
        <v>456000</v>
      </c>
      <c r="BH2894" s="4">
        <v>50</v>
      </c>
      <c r="BI2894" s="49">
        <v>0</v>
      </c>
      <c r="BJ2894" s="4">
        <v>0.01</v>
      </c>
    </row>
    <row r="2895" spans="1:62" ht="15" x14ac:dyDescent="0.25">
      <c r="A2895" s="4">
        <v>2890</v>
      </c>
      <c r="F2895" s="51" t="s">
        <v>67</v>
      </c>
      <c r="G2895" s="36">
        <v>22343</v>
      </c>
      <c r="L2895" s="4">
        <v>3</v>
      </c>
      <c r="M2895" s="4">
        <v>1</v>
      </c>
      <c r="N2895" s="4">
        <v>20</v>
      </c>
      <c r="O2895" s="4" t="s">
        <v>68</v>
      </c>
      <c r="P2895" s="37">
        <f t="shared" si="72"/>
        <v>1320</v>
      </c>
      <c r="R2895" s="43">
        <v>100</v>
      </c>
      <c r="BE2895" s="46">
        <v>132000</v>
      </c>
      <c r="BH2895" s="4">
        <v>50</v>
      </c>
      <c r="BI2895" s="49">
        <v>0</v>
      </c>
      <c r="BJ2895" s="4">
        <v>0.01</v>
      </c>
    </row>
    <row r="2896" spans="1:62" ht="15" x14ac:dyDescent="0.25">
      <c r="A2896" s="4">
        <v>2891</v>
      </c>
      <c r="F2896" s="51" t="s">
        <v>67</v>
      </c>
      <c r="G2896" s="36">
        <v>29032</v>
      </c>
      <c r="L2896" s="4">
        <v>7</v>
      </c>
      <c r="M2896" s="4">
        <v>1</v>
      </c>
      <c r="N2896" s="4">
        <v>10</v>
      </c>
      <c r="O2896" s="4" t="s">
        <v>68</v>
      </c>
      <c r="P2896" s="37">
        <f t="shared" si="72"/>
        <v>2910</v>
      </c>
      <c r="R2896" s="43">
        <v>150</v>
      </c>
      <c r="BE2896" s="46">
        <v>436500</v>
      </c>
      <c r="BH2896" s="4">
        <v>50</v>
      </c>
      <c r="BI2896" s="49">
        <v>0</v>
      </c>
      <c r="BJ2896" s="4">
        <v>0.01</v>
      </c>
    </row>
    <row r="2897" spans="1:62" ht="15" x14ac:dyDescent="0.25">
      <c r="A2897" s="4">
        <v>2892</v>
      </c>
      <c r="F2897" s="51" t="s">
        <v>67</v>
      </c>
      <c r="G2897" s="36">
        <v>36461</v>
      </c>
      <c r="L2897" s="4">
        <v>1</v>
      </c>
      <c r="M2897" s="4">
        <v>3</v>
      </c>
      <c r="N2897" s="4">
        <v>72</v>
      </c>
      <c r="O2897" s="4" t="s">
        <v>68</v>
      </c>
      <c r="P2897" s="37">
        <f t="shared" si="72"/>
        <v>772</v>
      </c>
      <c r="R2897" s="43">
        <v>80</v>
      </c>
      <c r="BE2897" s="46">
        <v>61760</v>
      </c>
      <c r="BH2897" s="4">
        <v>50</v>
      </c>
      <c r="BI2897" s="49">
        <v>0</v>
      </c>
      <c r="BJ2897" s="4">
        <v>0.01</v>
      </c>
    </row>
    <row r="2898" spans="1:62" ht="15" x14ac:dyDescent="0.25">
      <c r="A2898" s="4">
        <v>2893</v>
      </c>
      <c r="F2898" s="51" t="s">
        <v>67</v>
      </c>
      <c r="G2898" s="36">
        <v>19151</v>
      </c>
      <c r="L2898" s="4">
        <v>34</v>
      </c>
      <c r="M2898" s="4">
        <v>1</v>
      </c>
      <c r="N2898" s="4">
        <v>20</v>
      </c>
      <c r="O2898" s="4" t="s">
        <v>68</v>
      </c>
      <c r="P2898" s="37">
        <f t="shared" si="72"/>
        <v>13720</v>
      </c>
      <c r="R2898" s="43">
        <v>170</v>
      </c>
      <c r="BE2898" s="46">
        <v>2332400</v>
      </c>
      <c r="BH2898" s="4">
        <v>50</v>
      </c>
      <c r="BI2898" s="49">
        <v>0</v>
      </c>
      <c r="BJ2898" s="4">
        <v>0.01</v>
      </c>
    </row>
    <row r="2899" spans="1:62" ht="15" x14ac:dyDescent="0.25">
      <c r="A2899" s="4">
        <v>2894</v>
      </c>
      <c r="F2899" s="51" t="s">
        <v>67</v>
      </c>
      <c r="G2899" s="36">
        <v>19156</v>
      </c>
      <c r="L2899" s="4">
        <v>29</v>
      </c>
      <c r="M2899" s="4">
        <v>0</v>
      </c>
      <c r="N2899" s="4">
        <v>33</v>
      </c>
      <c r="O2899" s="4" t="s">
        <v>68</v>
      </c>
      <c r="P2899" s="37">
        <f t="shared" si="72"/>
        <v>11633</v>
      </c>
      <c r="R2899" s="43">
        <v>170</v>
      </c>
      <c r="BE2899" s="46">
        <v>1977610</v>
      </c>
      <c r="BH2899" s="4">
        <v>50</v>
      </c>
      <c r="BI2899" s="49">
        <v>0</v>
      </c>
      <c r="BJ2899" s="4">
        <v>0.01</v>
      </c>
    </row>
    <row r="2900" spans="1:62" ht="15" x14ac:dyDescent="0.25">
      <c r="A2900" s="4">
        <v>2895</v>
      </c>
      <c r="F2900" s="51" t="s">
        <v>67</v>
      </c>
      <c r="G2900" s="36">
        <v>19173</v>
      </c>
      <c r="L2900" s="4">
        <v>0</v>
      </c>
      <c r="M2900" s="4">
        <v>3</v>
      </c>
      <c r="N2900" s="4">
        <v>26</v>
      </c>
      <c r="O2900" s="4" t="s">
        <v>68</v>
      </c>
      <c r="P2900" s="37">
        <f t="shared" si="72"/>
        <v>326</v>
      </c>
      <c r="R2900" s="43">
        <v>120</v>
      </c>
      <c r="BE2900" s="46">
        <v>39120</v>
      </c>
      <c r="BH2900" s="4">
        <v>50</v>
      </c>
      <c r="BI2900" s="49">
        <v>0</v>
      </c>
      <c r="BJ2900" s="4">
        <v>0.01</v>
      </c>
    </row>
    <row r="2901" spans="1:62" ht="15" x14ac:dyDescent="0.25">
      <c r="A2901" s="4">
        <v>2896</v>
      </c>
      <c r="F2901" s="51" t="s">
        <v>67</v>
      </c>
      <c r="G2901" s="36">
        <v>42230</v>
      </c>
      <c r="L2901" s="4">
        <v>4</v>
      </c>
      <c r="M2901" s="4">
        <v>2</v>
      </c>
      <c r="N2901" s="4">
        <v>7.8</v>
      </c>
      <c r="O2901" s="4" t="s">
        <v>68</v>
      </c>
      <c r="P2901" s="37">
        <f t="shared" si="72"/>
        <v>1807.8</v>
      </c>
      <c r="R2901" s="43">
        <v>180</v>
      </c>
      <c r="BE2901" s="46">
        <v>325404</v>
      </c>
      <c r="BH2901" s="4">
        <v>50</v>
      </c>
      <c r="BI2901" s="49">
        <v>0</v>
      </c>
      <c r="BJ2901" s="4">
        <v>0.01</v>
      </c>
    </row>
    <row r="2902" spans="1:62" ht="15" x14ac:dyDescent="0.25">
      <c r="A2902" s="4">
        <v>2897</v>
      </c>
      <c r="F2902" s="51" t="s">
        <v>67</v>
      </c>
      <c r="G2902" s="36">
        <v>35374</v>
      </c>
      <c r="L2902" s="4">
        <v>25</v>
      </c>
      <c r="M2902" s="4">
        <v>3</v>
      </c>
      <c r="N2902" s="4">
        <v>85</v>
      </c>
      <c r="O2902" s="4" t="s">
        <v>68</v>
      </c>
      <c r="P2902" s="37">
        <f t="shared" si="72"/>
        <v>10385</v>
      </c>
      <c r="R2902" s="43">
        <v>150</v>
      </c>
      <c r="BE2902" s="46">
        <v>1557750</v>
      </c>
      <c r="BH2902" s="4">
        <v>50</v>
      </c>
      <c r="BI2902" s="49">
        <v>0</v>
      </c>
      <c r="BJ2902" s="4">
        <v>0.01</v>
      </c>
    </row>
    <row r="2903" spans="1:62" ht="15" x14ac:dyDescent="0.25">
      <c r="A2903" s="4">
        <v>2898</v>
      </c>
      <c r="F2903" s="51" t="s">
        <v>67</v>
      </c>
      <c r="G2903" s="36">
        <v>35375</v>
      </c>
      <c r="L2903" s="4">
        <v>2</v>
      </c>
      <c r="M2903" s="4">
        <v>1</v>
      </c>
      <c r="N2903" s="4">
        <v>72</v>
      </c>
      <c r="O2903" s="4" t="s">
        <v>68</v>
      </c>
      <c r="P2903" s="37">
        <f t="shared" si="72"/>
        <v>972</v>
      </c>
      <c r="R2903" s="43">
        <v>150</v>
      </c>
      <c r="BE2903" s="46">
        <v>145800</v>
      </c>
      <c r="BH2903" s="4">
        <v>50</v>
      </c>
      <c r="BI2903" s="49">
        <v>0</v>
      </c>
      <c r="BJ2903" s="4">
        <v>0.01</v>
      </c>
    </row>
    <row r="2904" spans="1:62" ht="15" x14ac:dyDescent="0.25">
      <c r="A2904" s="4">
        <v>2899</v>
      </c>
      <c r="F2904" s="51" t="s">
        <v>67</v>
      </c>
      <c r="G2904" s="36">
        <v>37878</v>
      </c>
      <c r="L2904" s="4">
        <v>7</v>
      </c>
      <c r="M2904" s="4">
        <v>3</v>
      </c>
      <c r="N2904" s="4">
        <v>8.1</v>
      </c>
      <c r="O2904" s="4" t="s">
        <v>68</v>
      </c>
      <c r="P2904" s="37">
        <f t="shared" si="72"/>
        <v>3108.1</v>
      </c>
      <c r="R2904" s="43">
        <v>180</v>
      </c>
      <c r="BE2904" s="46">
        <v>559458</v>
      </c>
      <c r="BH2904" s="4">
        <v>50</v>
      </c>
      <c r="BI2904" s="49">
        <v>0</v>
      </c>
      <c r="BJ2904" s="4">
        <v>0.01</v>
      </c>
    </row>
    <row r="2905" spans="1:62" ht="15" x14ac:dyDescent="0.25">
      <c r="A2905" s="4">
        <v>2900</v>
      </c>
      <c r="F2905" s="51" t="s">
        <v>67</v>
      </c>
      <c r="G2905" s="36">
        <v>37880</v>
      </c>
      <c r="L2905" s="4">
        <v>0</v>
      </c>
      <c r="M2905" s="4">
        <v>2</v>
      </c>
      <c r="N2905" s="4">
        <v>95.6</v>
      </c>
      <c r="O2905" s="4" t="s">
        <v>68</v>
      </c>
      <c r="P2905" s="37">
        <f t="shared" si="72"/>
        <v>295.60000000000002</v>
      </c>
      <c r="R2905" s="43">
        <v>180</v>
      </c>
      <c r="BE2905" s="46">
        <v>53208.000000000007</v>
      </c>
      <c r="BH2905" s="4">
        <v>50</v>
      </c>
      <c r="BI2905" s="49">
        <v>0</v>
      </c>
      <c r="BJ2905" s="4">
        <v>0.01</v>
      </c>
    </row>
    <row r="2906" spans="1:62" ht="15" x14ac:dyDescent="0.25">
      <c r="A2906" s="4">
        <v>2901</v>
      </c>
      <c r="F2906" s="51" t="s">
        <v>67</v>
      </c>
      <c r="G2906" s="36">
        <v>17605</v>
      </c>
      <c r="L2906" s="4">
        <v>2</v>
      </c>
      <c r="M2906" s="4">
        <v>0</v>
      </c>
      <c r="N2906" s="4">
        <v>70</v>
      </c>
      <c r="O2906" s="4" t="s">
        <v>68</v>
      </c>
      <c r="P2906" s="37">
        <f t="shared" si="72"/>
        <v>870</v>
      </c>
      <c r="R2906" s="43">
        <v>200</v>
      </c>
      <c r="BE2906" s="46">
        <v>174000</v>
      </c>
      <c r="BH2906" s="4">
        <v>50</v>
      </c>
      <c r="BI2906" s="49">
        <v>0</v>
      </c>
      <c r="BJ2906" s="4">
        <v>0.01</v>
      </c>
    </row>
    <row r="2907" spans="1:62" ht="15" x14ac:dyDescent="0.25">
      <c r="A2907" s="4">
        <v>2902</v>
      </c>
      <c r="F2907" s="51" t="s">
        <v>67</v>
      </c>
      <c r="G2907" s="36">
        <v>17600</v>
      </c>
      <c r="L2907" s="4">
        <v>0</v>
      </c>
      <c r="M2907" s="4">
        <v>0</v>
      </c>
      <c r="N2907" s="4">
        <v>51</v>
      </c>
      <c r="O2907" s="4" t="s">
        <v>68</v>
      </c>
      <c r="P2907" s="37">
        <f t="shared" si="72"/>
        <v>51</v>
      </c>
      <c r="R2907" s="43">
        <v>200</v>
      </c>
      <c r="BE2907" s="46">
        <v>10200</v>
      </c>
      <c r="BH2907" s="4">
        <v>50</v>
      </c>
      <c r="BI2907" s="49">
        <v>0</v>
      </c>
      <c r="BJ2907" s="4">
        <v>0.01</v>
      </c>
    </row>
    <row r="2908" spans="1:62" ht="15" x14ac:dyDescent="0.25">
      <c r="A2908" s="4">
        <v>2903</v>
      </c>
      <c r="F2908" s="51" t="s">
        <v>67</v>
      </c>
      <c r="G2908" s="36">
        <v>21556</v>
      </c>
      <c r="L2908" s="4">
        <v>10</v>
      </c>
      <c r="M2908" s="4">
        <v>3</v>
      </c>
      <c r="N2908" s="4">
        <v>80</v>
      </c>
      <c r="O2908" s="4" t="s">
        <v>68</v>
      </c>
      <c r="P2908" s="37">
        <f t="shared" si="72"/>
        <v>4380</v>
      </c>
      <c r="R2908" s="43">
        <v>80</v>
      </c>
      <c r="BE2908" s="46">
        <v>350400</v>
      </c>
      <c r="BH2908" s="4">
        <v>50</v>
      </c>
      <c r="BI2908" s="49">
        <v>0</v>
      </c>
      <c r="BJ2908" s="4">
        <v>0.01</v>
      </c>
    </row>
    <row r="2909" spans="1:62" ht="15" x14ac:dyDescent="0.25">
      <c r="A2909" s="4">
        <v>2904</v>
      </c>
      <c r="F2909" s="51" t="s">
        <v>67</v>
      </c>
      <c r="G2909" s="36">
        <v>28712</v>
      </c>
      <c r="L2909" s="4">
        <v>7</v>
      </c>
      <c r="M2909" s="4">
        <v>0</v>
      </c>
      <c r="N2909" s="4">
        <v>22.2</v>
      </c>
      <c r="O2909" s="4" t="s">
        <v>68</v>
      </c>
      <c r="P2909" s="37">
        <f t="shared" si="72"/>
        <v>2822.2</v>
      </c>
      <c r="R2909" s="43">
        <v>80</v>
      </c>
      <c r="BE2909" s="46">
        <v>225776</v>
      </c>
      <c r="BH2909" s="4">
        <v>50</v>
      </c>
      <c r="BI2909" s="49">
        <v>0</v>
      </c>
      <c r="BJ2909" s="4">
        <v>0.01</v>
      </c>
    </row>
    <row r="2910" spans="1:62" ht="15" x14ac:dyDescent="0.25">
      <c r="A2910" s="4">
        <v>2905</v>
      </c>
      <c r="F2910" s="51" t="s">
        <v>67</v>
      </c>
      <c r="G2910" s="36">
        <v>42324</v>
      </c>
      <c r="L2910" s="4">
        <v>3</v>
      </c>
      <c r="M2910" s="4">
        <v>3</v>
      </c>
      <c r="N2910" s="4">
        <v>57.5</v>
      </c>
      <c r="O2910" s="4" t="s">
        <v>68</v>
      </c>
      <c r="P2910" s="37">
        <f t="shared" si="72"/>
        <v>1557.5</v>
      </c>
      <c r="R2910" s="43">
        <v>80</v>
      </c>
      <c r="BE2910" s="46">
        <v>124600</v>
      </c>
      <c r="BH2910" s="4">
        <v>50</v>
      </c>
      <c r="BI2910" s="49">
        <v>0</v>
      </c>
      <c r="BJ2910" s="4">
        <v>0.01</v>
      </c>
    </row>
    <row r="2911" spans="1:62" ht="15" x14ac:dyDescent="0.25">
      <c r="A2911" s="4">
        <v>2906</v>
      </c>
      <c r="F2911" s="51" t="s">
        <v>67</v>
      </c>
      <c r="G2911" s="36">
        <v>47298</v>
      </c>
      <c r="L2911" s="4">
        <v>0</v>
      </c>
      <c r="M2911" s="4">
        <v>1</v>
      </c>
      <c r="N2911" s="4">
        <v>27.4</v>
      </c>
      <c r="O2911" s="4" t="s">
        <v>68</v>
      </c>
      <c r="P2911" s="37">
        <f t="shared" si="72"/>
        <v>127.4</v>
      </c>
      <c r="R2911" s="43">
        <v>80</v>
      </c>
      <c r="BE2911" s="46">
        <v>10192</v>
      </c>
      <c r="BH2911" s="4">
        <v>50</v>
      </c>
      <c r="BI2911" s="49">
        <v>0</v>
      </c>
      <c r="BJ2911" s="4">
        <v>0.01</v>
      </c>
    </row>
    <row r="2912" spans="1:62" ht="15" x14ac:dyDescent="0.25">
      <c r="A2912" s="4">
        <v>2907</v>
      </c>
      <c r="F2912" s="51" t="s">
        <v>67</v>
      </c>
      <c r="G2912" s="36">
        <v>39006</v>
      </c>
      <c r="L2912" s="4">
        <v>7</v>
      </c>
      <c r="M2912" s="4">
        <v>1</v>
      </c>
      <c r="N2912" s="4">
        <v>84.2</v>
      </c>
      <c r="O2912" s="4" t="s">
        <v>68</v>
      </c>
      <c r="P2912" s="37">
        <f t="shared" si="72"/>
        <v>2984.2</v>
      </c>
      <c r="R2912" s="43">
        <v>150</v>
      </c>
      <c r="BE2912" s="46">
        <v>447630</v>
      </c>
      <c r="BH2912" s="4">
        <v>50</v>
      </c>
      <c r="BI2912" s="49">
        <v>0</v>
      </c>
      <c r="BJ2912" s="4">
        <v>0.01</v>
      </c>
    </row>
    <row r="2913" spans="1:62" ht="15" x14ac:dyDescent="0.25">
      <c r="A2913" s="4">
        <v>2908</v>
      </c>
      <c r="F2913" s="51" t="s">
        <v>67</v>
      </c>
      <c r="G2913" s="36">
        <v>17587</v>
      </c>
      <c r="L2913" s="4">
        <v>10</v>
      </c>
      <c r="M2913" s="4">
        <v>2</v>
      </c>
      <c r="N2913" s="4">
        <v>20.8</v>
      </c>
      <c r="O2913" s="4" t="s">
        <v>68</v>
      </c>
      <c r="P2913" s="37">
        <f t="shared" si="72"/>
        <v>4220.8</v>
      </c>
      <c r="R2913" s="43">
        <v>100</v>
      </c>
      <c r="BE2913" s="46">
        <v>422080</v>
      </c>
      <c r="BH2913" s="4">
        <v>50</v>
      </c>
      <c r="BI2913" s="49">
        <v>0</v>
      </c>
      <c r="BJ2913" s="4">
        <v>0.01</v>
      </c>
    </row>
    <row r="2914" spans="1:62" ht="15" x14ac:dyDescent="0.25">
      <c r="A2914" s="4">
        <v>2909</v>
      </c>
      <c r="F2914" s="51" t="s">
        <v>67</v>
      </c>
      <c r="G2914" s="36">
        <v>41814</v>
      </c>
      <c r="L2914" s="4">
        <v>13</v>
      </c>
      <c r="M2914" s="4">
        <v>2</v>
      </c>
      <c r="N2914" s="4">
        <v>90.1</v>
      </c>
      <c r="O2914" s="4" t="s">
        <v>68</v>
      </c>
      <c r="P2914" s="37">
        <f t="shared" si="72"/>
        <v>5490.1</v>
      </c>
      <c r="R2914" s="43">
        <v>100</v>
      </c>
      <c r="BE2914" s="46">
        <v>549010</v>
      </c>
      <c r="BH2914" s="4">
        <v>50</v>
      </c>
      <c r="BI2914" s="49">
        <v>0</v>
      </c>
      <c r="BJ2914" s="4">
        <v>0.01</v>
      </c>
    </row>
    <row r="2915" spans="1:62" ht="15" x14ac:dyDescent="0.25">
      <c r="A2915" s="4">
        <v>2910</v>
      </c>
      <c r="F2915" s="51" t="s">
        <v>67</v>
      </c>
      <c r="G2915" s="36">
        <v>41796</v>
      </c>
      <c r="L2915" s="4">
        <v>2</v>
      </c>
      <c r="M2915" s="4">
        <v>1</v>
      </c>
      <c r="N2915" s="4">
        <v>90.1</v>
      </c>
      <c r="O2915" s="4" t="s">
        <v>68</v>
      </c>
      <c r="P2915" s="37">
        <f t="shared" si="72"/>
        <v>990.1</v>
      </c>
      <c r="R2915" s="43">
        <v>150</v>
      </c>
      <c r="BE2915" s="46">
        <v>148515</v>
      </c>
      <c r="BH2915" s="4">
        <v>50</v>
      </c>
      <c r="BI2915" s="49">
        <v>0</v>
      </c>
      <c r="BJ2915" s="4">
        <v>0.01</v>
      </c>
    </row>
    <row r="2916" spans="1:62" ht="15" x14ac:dyDescent="0.25">
      <c r="A2916" s="4">
        <v>2911</v>
      </c>
      <c r="F2916" s="51" t="s">
        <v>67</v>
      </c>
      <c r="G2916" s="36">
        <v>27342</v>
      </c>
      <c r="L2916" s="4">
        <v>17</v>
      </c>
      <c r="M2916" s="4">
        <v>2</v>
      </c>
      <c r="N2916" s="4">
        <v>56</v>
      </c>
      <c r="O2916" s="4" t="s">
        <v>68</v>
      </c>
      <c r="P2916" s="37">
        <f t="shared" si="72"/>
        <v>7056</v>
      </c>
      <c r="R2916" s="43">
        <v>100</v>
      </c>
      <c r="BE2916" s="46">
        <v>705600</v>
      </c>
      <c r="BH2916" s="4">
        <v>50</v>
      </c>
      <c r="BI2916" s="49">
        <v>0</v>
      </c>
      <c r="BJ2916" s="4">
        <v>0.01</v>
      </c>
    </row>
    <row r="2917" spans="1:62" ht="15" x14ac:dyDescent="0.25">
      <c r="A2917" s="4">
        <v>2912</v>
      </c>
      <c r="F2917" s="51" t="s">
        <v>67</v>
      </c>
      <c r="G2917" s="36">
        <v>17573</v>
      </c>
      <c r="L2917" s="4">
        <v>16</v>
      </c>
      <c r="M2917" s="4">
        <v>0</v>
      </c>
      <c r="N2917" s="4">
        <v>93.1</v>
      </c>
      <c r="O2917" s="4" t="s">
        <v>68</v>
      </c>
      <c r="P2917" s="37">
        <f t="shared" si="72"/>
        <v>6493.1</v>
      </c>
      <c r="R2917" s="43">
        <v>100</v>
      </c>
      <c r="BE2917" s="46">
        <v>649310</v>
      </c>
      <c r="BH2917" s="4">
        <v>50</v>
      </c>
      <c r="BI2917" s="49">
        <v>0</v>
      </c>
      <c r="BJ2917" s="4">
        <v>0.01</v>
      </c>
    </row>
    <row r="2918" spans="1:62" ht="15" x14ac:dyDescent="0.25">
      <c r="A2918" s="4">
        <v>2913</v>
      </c>
      <c r="F2918" s="51" t="s">
        <v>67</v>
      </c>
      <c r="G2918" s="36">
        <v>19163</v>
      </c>
      <c r="L2918" s="4">
        <v>30</v>
      </c>
      <c r="M2918" s="4">
        <v>1</v>
      </c>
      <c r="N2918" s="4">
        <v>40</v>
      </c>
      <c r="O2918" s="4" t="s">
        <v>68</v>
      </c>
      <c r="P2918" s="37">
        <f t="shared" si="72"/>
        <v>12140</v>
      </c>
      <c r="R2918" s="43">
        <v>170</v>
      </c>
      <c r="BE2918" s="46">
        <v>2063800</v>
      </c>
      <c r="BH2918" s="4">
        <v>50</v>
      </c>
      <c r="BI2918" s="49">
        <v>0</v>
      </c>
      <c r="BJ2918" s="4">
        <v>0.01</v>
      </c>
    </row>
    <row r="2919" spans="1:62" ht="15" x14ac:dyDescent="0.25">
      <c r="A2919" s="4">
        <v>2914</v>
      </c>
      <c r="F2919" s="51" t="s">
        <v>67</v>
      </c>
      <c r="G2919" s="36">
        <v>47033</v>
      </c>
      <c r="L2919" s="4">
        <v>14</v>
      </c>
      <c r="M2919" s="4">
        <v>0</v>
      </c>
      <c r="N2919" s="4">
        <v>47.3</v>
      </c>
      <c r="O2919" s="4" t="s">
        <v>68</v>
      </c>
      <c r="P2919" s="37">
        <f t="shared" si="72"/>
        <v>5647.3</v>
      </c>
      <c r="R2919" s="43">
        <v>80</v>
      </c>
      <c r="BE2919" s="46">
        <v>451784</v>
      </c>
      <c r="BH2919" s="4">
        <v>50</v>
      </c>
      <c r="BI2919" s="49">
        <v>0</v>
      </c>
      <c r="BJ2919" s="4">
        <v>0.01</v>
      </c>
    </row>
    <row r="2920" spans="1:62" ht="15" x14ac:dyDescent="0.25">
      <c r="A2920" s="4">
        <v>2915</v>
      </c>
      <c r="F2920" s="51" t="s">
        <v>67</v>
      </c>
      <c r="G2920" s="36">
        <v>33163</v>
      </c>
      <c r="L2920" s="4">
        <v>10</v>
      </c>
      <c r="M2920" s="4">
        <v>3</v>
      </c>
      <c r="N2920" s="4">
        <v>60</v>
      </c>
      <c r="O2920" s="4" t="s">
        <v>68</v>
      </c>
      <c r="P2920" s="37">
        <f t="shared" si="72"/>
        <v>4360</v>
      </c>
      <c r="R2920" s="43">
        <v>130</v>
      </c>
      <c r="BE2920" s="46">
        <v>566800</v>
      </c>
      <c r="BH2920" s="4">
        <v>50</v>
      </c>
      <c r="BI2920" s="49">
        <v>0</v>
      </c>
      <c r="BJ2920" s="4">
        <v>0.01</v>
      </c>
    </row>
    <row r="2921" spans="1:62" ht="15" x14ac:dyDescent="0.25">
      <c r="A2921" s="4">
        <v>2916</v>
      </c>
      <c r="F2921" s="51" t="s">
        <v>67</v>
      </c>
      <c r="G2921" s="36">
        <v>19078</v>
      </c>
      <c r="L2921" s="4">
        <v>5</v>
      </c>
      <c r="M2921" s="4">
        <v>1</v>
      </c>
      <c r="N2921" s="4">
        <v>20</v>
      </c>
      <c r="O2921" s="4" t="s">
        <v>68</v>
      </c>
      <c r="P2921" s="37">
        <f t="shared" si="72"/>
        <v>2120</v>
      </c>
      <c r="R2921" s="43">
        <v>100</v>
      </c>
      <c r="BE2921" s="46">
        <v>212000</v>
      </c>
      <c r="BH2921" s="4">
        <v>50</v>
      </c>
      <c r="BI2921" s="49">
        <v>0</v>
      </c>
      <c r="BJ2921" s="4">
        <v>0.01</v>
      </c>
    </row>
    <row r="2922" spans="1:62" ht="15" x14ac:dyDescent="0.25">
      <c r="A2922" s="4">
        <v>2917</v>
      </c>
      <c r="F2922" s="51" t="s">
        <v>67</v>
      </c>
      <c r="G2922" s="36">
        <v>27707</v>
      </c>
      <c r="L2922" s="4">
        <v>3</v>
      </c>
      <c r="M2922" s="4">
        <v>2</v>
      </c>
      <c r="N2922" s="4">
        <v>45</v>
      </c>
      <c r="O2922" s="4" t="s">
        <v>68</v>
      </c>
      <c r="P2922" s="37">
        <f t="shared" si="72"/>
        <v>1445</v>
      </c>
      <c r="R2922" s="43">
        <v>180</v>
      </c>
      <c r="BE2922" s="46">
        <v>260100</v>
      </c>
      <c r="BH2922" s="4">
        <v>50</v>
      </c>
      <c r="BI2922" s="49">
        <v>0</v>
      </c>
      <c r="BJ2922" s="4">
        <v>0.01</v>
      </c>
    </row>
    <row r="2923" spans="1:62" ht="15" x14ac:dyDescent="0.25">
      <c r="A2923" s="4">
        <v>2918</v>
      </c>
      <c r="F2923" s="51" t="s">
        <v>67</v>
      </c>
      <c r="G2923" s="36">
        <v>55012</v>
      </c>
      <c r="L2923" s="4">
        <v>5</v>
      </c>
      <c r="M2923" s="4">
        <v>1</v>
      </c>
      <c r="N2923" s="4">
        <v>49</v>
      </c>
      <c r="O2923" s="4" t="s">
        <v>68</v>
      </c>
      <c r="P2923" s="37">
        <f t="shared" si="72"/>
        <v>2149</v>
      </c>
      <c r="R2923" s="43">
        <v>80</v>
      </c>
      <c r="BE2923" s="46">
        <v>171920</v>
      </c>
      <c r="BH2923" s="4">
        <v>50</v>
      </c>
      <c r="BI2923" s="49">
        <v>0</v>
      </c>
      <c r="BJ2923" s="4">
        <v>0.01</v>
      </c>
    </row>
    <row r="2924" spans="1:62" ht="15" x14ac:dyDescent="0.25">
      <c r="A2924" s="4">
        <v>2919</v>
      </c>
      <c r="F2924" s="51" t="s">
        <v>67</v>
      </c>
      <c r="G2924" s="36">
        <v>48255</v>
      </c>
      <c r="L2924" s="4">
        <v>0</v>
      </c>
      <c r="M2924" s="4">
        <v>0</v>
      </c>
      <c r="N2924" s="4">
        <v>52</v>
      </c>
      <c r="O2924" s="4" t="s">
        <v>68</v>
      </c>
      <c r="P2924" s="37">
        <f t="shared" si="72"/>
        <v>52</v>
      </c>
      <c r="R2924" s="43">
        <v>150</v>
      </c>
      <c r="BE2924" s="46">
        <v>7800</v>
      </c>
      <c r="BH2924" s="4">
        <v>50</v>
      </c>
      <c r="BI2924" s="49">
        <v>0</v>
      </c>
      <c r="BJ2924" s="4">
        <v>0.01</v>
      </c>
    </row>
    <row r="2925" spans="1:62" ht="15" x14ac:dyDescent="0.25">
      <c r="A2925" s="4">
        <v>2920</v>
      </c>
      <c r="F2925" s="51" t="s">
        <v>67</v>
      </c>
      <c r="G2925" s="36">
        <v>48245</v>
      </c>
      <c r="L2925" s="4">
        <v>0</v>
      </c>
      <c r="M2925" s="4">
        <v>0</v>
      </c>
      <c r="N2925" s="4">
        <v>51.2</v>
      </c>
      <c r="O2925" s="4" t="s">
        <v>68</v>
      </c>
      <c r="P2925" s="37">
        <f t="shared" si="72"/>
        <v>51.2</v>
      </c>
      <c r="R2925" s="43">
        <v>150</v>
      </c>
      <c r="BE2925" s="46">
        <v>7680</v>
      </c>
      <c r="BH2925" s="4">
        <v>50</v>
      </c>
      <c r="BI2925" s="49">
        <v>0</v>
      </c>
      <c r="BJ2925" s="4">
        <v>0.01</v>
      </c>
    </row>
    <row r="2926" spans="1:62" ht="15" x14ac:dyDescent="0.25">
      <c r="A2926" s="4">
        <v>2921</v>
      </c>
      <c r="F2926" s="51" t="s">
        <v>67</v>
      </c>
      <c r="G2926" s="36">
        <v>40052</v>
      </c>
      <c r="L2926" s="4">
        <v>1</v>
      </c>
      <c r="M2926" s="4">
        <v>0</v>
      </c>
      <c r="N2926" s="4">
        <v>36</v>
      </c>
      <c r="O2926" s="4" t="s">
        <v>68</v>
      </c>
      <c r="P2926" s="37">
        <f t="shared" si="72"/>
        <v>436</v>
      </c>
      <c r="R2926" s="43">
        <v>250</v>
      </c>
      <c r="BE2926" s="46">
        <v>109000</v>
      </c>
      <c r="BH2926" s="4">
        <v>50</v>
      </c>
      <c r="BI2926" s="49">
        <v>0</v>
      </c>
      <c r="BJ2926" s="4">
        <v>0.01</v>
      </c>
    </row>
    <row r="2927" spans="1:62" ht="15" x14ac:dyDescent="0.25">
      <c r="A2927" s="4">
        <v>2922</v>
      </c>
      <c r="F2927" s="51" t="s">
        <v>67</v>
      </c>
      <c r="G2927" s="36">
        <v>22331</v>
      </c>
      <c r="L2927" s="4">
        <v>5</v>
      </c>
      <c r="M2927" s="4">
        <v>2</v>
      </c>
      <c r="N2927" s="4">
        <v>40</v>
      </c>
      <c r="O2927" s="4" t="s">
        <v>68</v>
      </c>
      <c r="P2927" s="37">
        <f t="shared" si="72"/>
        <v>2240</v>
      </c>
      <c r="R2927" s="43">
        <v>150</v>
      </c>
      <c r="BE2927" s="46">
        <v>336000</v>
      </c>
      <c r="BH2927" s="4">
        <v>50</v>
      </c>
      <c r="BI2927" s="49">
        <v>0</v>
      </c>
      <c r="BJ2927" s="4">
        <v>0.01</v>
      </c>
    </row>
    <row r="2928" spans="1:62" ht="15" x14ac:dyDescent="0.25">
      <c r="A2928" s="4">
        <v>2923</v>
      </c>
      <c r="F2928" s="51" t="s">
        <v>67</v>
      </c>
      <c r="G2928" s="36">
        <v>33138</v>
      </c>
      <c r="L2928" s="4">
        <v>15</v>
      </c>
      <c r="M2928" s="4">
        <v>1</v>
      </c>
      <c r="N2928" s="4">
        <v>32</v>
      </c>
      <c r="O2928" s="4" t="s">
        <v>68</v>
      </c>
      <c r="P2928" s="37">
        <f t="shared" si="72"/>
        <v>6132</v>
      </c>
      <c r="R2928" s="43">
        <v>100</v>
      </c>
      <c r="BE2928" s="46">
        <v>613200</v>
      </c>
      <c r="BH2928" s="4">
        <v>50</v>
      </c>
      <c r="BI2928" s="49">
        <v>0</v>
      </c>
      <c r="BJ2928" s="4">
        <v>0.01</v>
      </c>
    </row>
    <row r="2929" spans="1:62" ht="15" x14ac:dyDescent="0.25">
      <c r="A2929" s="4">
        <v>2924</v>
      </c>
      <c r="F2929" s="51" t="s">
        <v>67</v>
      </c>
      <c r="G2929" s="36">
        <v>25045</v>
      </c>
      <c r="L2929" s="4">
        <v>5</v>
      </c>
      <c r="M2929" s="4">
        <v>1</v>
      </c>
      <c r="N2929" s="4">
        <v>30.5</v>
      </c>
      <c r="O2929" s="4" t="s">
        <v>68</v>
      </c>
      <c r="P2929" s="37">
        <f t="shared" si="72"/>
        <v>2130.5</v>
      </c>
      <c r="R2929" s="43">
        <v>80</v>
      </c>
      <c r="BE2929" s="46">
        <v>170440</v>
      </c>
      <c r="BH2929" s="4">
        <v>50</v>
      </c>
      <c r="BI2929" s="49">
        <v>0</v>
      </c>
      <c r="BJ2929" s="4">
        <v>0.01</v>
      </c>
    </row>
    <row r="2930" spans="1:62" ht="15" x14ac:dyDescent="0.25">
      <c r="A2930" s="4">
        <v>2925</v>
      </c>
      <c r="F2930" s="51" t="s">
        <v>67</v>
      </c>
      <c r="G2930" s="36">
        <v>38244</v>
      </c>
      <c r="L2930" s="4">
        <v>2</v>
      </c>
      <c r="M2930" s="4">
        <v>1</v>
      </c>
      <c r="N2930" s="4">
        <v>81.099999999999994</v>
      </c>
      <c r="O2930" s="4" t="s">
        <v>68</v>
      </c>
      <c r="P2930" s="37">
        <f t="shared" si="72"/>
        <v>981.1</v>
      </c>
      <c r="R2930" s="43">
        <v>80</v>
      </c>
      <c r="BE2930" s="46">
        <v>78488</v>
      </c>
      <c r="BH2930" s="4">
        <v>50</v>
      </c>
      <c r="BI2930" s="49">
        <v>0</v>
      </c>
      <c r="BJ2930" s="4">
        <v>0.01</v>
      </c>
    </row>
    <row r="2931" spans="1:62" ht="15" x14ac:dyDescent="0.25">
      <c r="A2931" s="4">
        <v>2926</v>
      </c>
      <c r="F2931" s="51" t="s">
        <v>67</v>
      </c>
      <c r="G2931" s="36">
        <v>38245</v>
      </c>
      <c r="L2931" s="4">
        <v>1</v>
      </c>
      <c r="M2931" s="4">
        <v>3</v>
      </c>
      <c r="N2931" s="4">
        <v>56</v>
      </c>
      <c r="O2931" s="4" t="s">
        <v>68</v>
      </c>
      <c r="P2931" s="37">
        <f t="shared" si="72"/>
        <v>756</v>
      </c>
      <c r="R2931" s="43">
        <v>80</v>
      </c>
      <c r="BE2931" s="46">
        <v>60480</v>
      </c>
      <c r="BH2931" s="4">
        <v>50</v>
      </c>
      <c r="BI2931" s="49">
        <v>0</v>
      </c>
      <c r="BJ2931" s="4">
        <v>0.01</v>
      </c>
    </row>
    <row r="2932" spans="1:62" ht="15" x14ac:dyDescent="0.25">
      <c r="A2932" s="4">
        <v>2927</v>
      </c>
      <c r="F2932" s="51" t="s">
        <v>67</v>
      </c>
      <c r="G2932" s="36">
        <v>24936</v>
      </c>
      <c r="L2932" s="4">
        <v>5</v>
      </c>
      <c r="M2932" s="4">
        <v>0</v>
      </c>
      <c r="N2932" s="4">
        <v>80</v>
      </c>
      <c r="O2932" s="4" t="s">
        <v>68</v>
      </c>
      <c r="P2932" s="37">
        <f t="shared" si="72"/>
        <v>2080</v>
      </c>
      <c r="R2932" s="43">
        <v>180</v>
      </c>
      <c r="BE2932" s="46">
        <v>374400</v>
      </c>
      <c r="BH2932" s="4">
        <v>50</v>
      </c>
      <c r="BI2932" s="49">
        <v>0</v>
      </c>
      <c r="BJ2932" s="4">
        <v>0.01</v>
      </c>
    </row>
    <row r="2933" spans="1:62" ht="15" x14ac:dyDescent="0.25">
      <c r="A2933" s="4">
        <v>2928</v>
      </c>
      <c r="F2933" s="51" t="s">
        <v>67</v>
      </c>
      <c r="G2933" s="36">
        <v>21578</v>
      </c>
      <c r="L2933" s="4">
        <v>23</v>
      </c>
      <c r="M2933" s="4">
        <v>0</v>
      </c>
      <c r="N2933" s="4">
        <v>60</v>
      </c>
      <c r="O2933" s="4" t="s">
        <v>68</v>
      </c>
      <c r="P2933" s="37">
        <f t="shared" si="72"/>
        <v>9260</v>
      </c>
      <c r="R2933" s="43">
        <v>260</v>
      </c>
      <c r="BE2933" s="46">
        <v>2407600</v>
      </c>
      <c r="BH2933" s="4">
        <v>50</v>
      </c>
      <c r="BI2933" s="49">
        <v>0</v>
      </c>
      <c r="BJ2933" s="4">
        <v>0.01</v>
      </c>
    </row>
    <row r="2934" spans="1:62" ht="15" x14ac:dyDescent="0.25">
      <c r="A2934" s="4">
        <v>2929</v>
      </c>
      <c r="F2934" s="51" t="s">
        <v>67</v>
      </c>
      <c r="G2934" s="36">
        <v>28727</v>
      </c>
      <c r="L2934" s="4">
        <v>4</v>
      </c>
      <c r="M2934" s="4">
        <v>1</v>
      </c>
      <c r="N2934" s="4">
        <v>52</v>
      </c>
      <c r="O2934" s="4" t="s">
        <v>68</v>
      </c>
      <c r="P2934" s="37">
        <f t="shared" si="72"/>
        <v>1752</v>
      </c>
      <c r="R2934" s="43">
        <v>180</v>
      </c>
      <c r="BE2934" s="46">
        <v>315360</v>
      </c>
      <c r="BH2934" s="4">
        <v>50</v>
      </c>
      <c r="BI2934" s="49">
        <v>0</v>
      </c>
      <c r="BJ2934" s="4">
        <v>0.01</v>
      </c>
    </row>
    <row r="2935" spans="1:62" ht="15" x14ac:dyDescent="0.25">
      <c r="A2935" s="4">
        <v>2930</v>
      </c>
      <c r="F2935" s="51" t="s">
        <v>67</v>
      </c>
      <c r="G2935" s="36">
        <v>26272</v>
      </c>
      <c r="L2935" s="4">
        <v>0</v>
      </c>
      <c r="M2935" s="4">
        <v>3</v>
      </c>
      <c r="N2935" s="4">
        <v>58</v>
      </c>
      <c r="O2935" s="4" t="s">
        <v>68</v>
      </c>
      <c r="P2935" s="37">
        <f t="shared" si="72"/>
        <v>358</v>
      </c>
      <c r="R2935" s="43">
        <v>250</v>
      </c>
      <c r="BE2935" s="46">
        <v>89500</v>
      </c>
      <c r="BH2935" s="4">
        <v>50</v>
      </c>
      <c r="BI2935" s="49">
        <v>0</v>
      </c>
      <c r="BJ2935" s="4">
        <v>0.01</v>
      </c>
    </row>
    <row r="2936" spans="1:62" ht="15" x14ac:dyDescent="0.25">
      <c r="A2936" s="4">
        <v>2931</v>
      </c>
      <c r="F2936" s="51" t="s">
        <v>67</v>
      </c>
      <c r="G2936" s="36">
        <v>29398</v>
      </c>
      <c r="L2936" s="4">
        <v>0</v>
      </c>
      <c r="M2936" s="4">
        <v>2</v>
      </c>
      <c r="N2936" s="4">
        <v>31</v>
      </c>
      <c r="O2936" s="4" t="s">
        <v>68</v>
      </c>
      <c r="P2936" s="37">
        <f t="shared" si="72"/>
        <v>231</v>
      </c>
      <c r="R2936" s="43">
        <v>180</v>
      </c>
      <c r="BE2936" s="46">
        <v>41580</v>
      </c>
      <c r="BH2936" s="4">
        <v>50</v>
      </c>
      <c r="BI2936" s="49">
        <v>0</v>
      </c>
      <c r="BJ2936" s="4">
        <v>0.01</v>
      </c>
    </row>
    <row r="2937" spans="1:62" ht="15" x14ac:dyDescent="0.25">
      <c r="A2937" s="4">
        <v>2932</v>
      </c>
      <c r="F2937" s="51" t="s">
        <v>67</v>
      </c>
      <c r="G2937" s="36">
        <v>29428</v>
      </c>
      <c r="L2937" s="4">
        <v>8</v>
      </c>
      <c r="M2937" s="4">
        <v>2</v>
      </c>
      <c r="N2937" s="4">
        <v>60</v>
      </c>
      <c r="O2937" s="4" t="s">
        <v>68</v>
      </c>
      <c r="P2937" s="37">
        <f t="shared" si="72"/>
        <v>3460</v>
      </c>
      <c r="R2937" s="43">
        <v>180</v>
      </c>
      <c r="BE2937" s="46">
        <v>622800</v>
      </c>
      <c r="BH2937" s="4">
        <v>50</v>
      </c>
      <c r="BI2937" s="49">
        <v>0</v>
      </c>
      <c r="BJ2937" s="4">
        <v>0.01</v>
      </c>
    </row>
    <row r="2938" spans="1:62" ht="15" x14ac:dyDescent="0.25">
      <c r="A2938" s="4">
        <v>2933</v>
      </c>
      <c r="F2938" s="51" t="s">
        <v>67</v>
      </c>
      <c r="G2938" s="36">
        <v>29396</v>
      </c>
      <c r="L2938" s="4">
        <v>2</v>
      </c>
      <c r="M2938" s="4">
        <v>2</v>
      </c>
      <c r="N2938" s="4">
        <v>50</v>
      </c>
      <c r="O2938" s="4" t="s">
        <v>68</v>
      </c>
      <c r="P2938" s="37">
        <f t="shared" si="72"/>
        <v>1050</v>
      </c>
      <c r="R2938" s="43">
        <v>80</v>
      </c>
      <c r="BE2938" s="46">
        <v>84000</v>
      </c>
      <c r="BH2938" s="4">
        <v>50</v>
      </c>
      <c r="BI2938" s="49">
        <v>0</v>
      </c>
      <c r="BJ2938" s="4">
        <v>0.01</v>
      </c>
    </row>
    <row r="2939" spans="1:62" ht="15" x14ac:dyDescent="0.25">
      <c r="A2939" s="4">
        <v>2934</v>
      </c>
      <c r="F2939" s="51" t="s">
        <v>67</v>
      </c>
      <c r="G2939" s="36">
        <v>37982</v>
      </c>
      <c r="L2939" s="4">
        <v>3</v>
      </c>
      <c r="M2939" s="4">
        <v>1</v>
      </c>
      <c r="N2939" s="4">
        <v>79.5</v>
      </c>
      <c r="O2939" s="4" t="s">
        <v>68</v>
      </c>
      <c r="P2939" s="37">
        <f t="shared" si="72"/>
        <v>1379.5</v>
      </c>
      <c r="R2939" s="43">
        <v>100</v>
      </c>
      <c r="BE2939" s="46">
        <v>137950</v>
      </c>
      <c r="BH2939" s="4">
        <v>50</v>
      </c>
      <c r="BI2939" s="49">
        <v>0</v>
      </c>
      <c r="BJ2939" s="4">
        <v>0.01</v>
      </c>
    </row>
    <row r="2940" spans="1:62" ht="15" x14ac:dyDescent="0.25">
      <c r="A2940" s="4">
        <v>2935</v>
      </c>
      <c r="F2940" s="51" t="s">
        <v>67</v>
      </c>
      <c r="G2940" s="36">
        <v>54966</v>
      </c>
      <c r="L2940" s="4">
        <v>4</v>
      </c>
      <c r="M2940" s="4">
        <v>3</v>
      </c>
      <c r="N2940" s="4">
        <v>24</v>
      </c>
      <c r="O2940" s="4" t="s">
        <v>68</v>
      </c>
      <c r="P2940" s="37">
        <f t="shared" si="72"/>
        <v>1924</v>
      </c>
      <c r="R2940" s="43">
        <v>80</v>
      </c>
      <c r="BE2940" s="46">
        <v>153920</v>
      </c>
      <c r="BH2940" s="4">
        <v>50</v>
      </c>
      <c r="BI2940" s="49">
        <v>0</v>
      </c>
      <c r="BJ2940" s="4">
        <v>0.01</v>
      </c>
    </row>
    <row r="2941" spans="1:62" ht="15" x14ac:dyDescent="0.25">
      <c r="A2941" s="4">
        <v>2936</v>
      </c>
      <c r="F2941" s="51" t="s">
        <v>67</v>
      </c>
      <c r="G2941" s="36">
        <v>32887</v>
      </c>
      <c r="L2941" s="4">
        <v>47</v>
      </c>
      <c r="M2941" s="4">
        <v>2</v>
      </c>
      <c r="N2941" s="4">
        <v>0</v>
      </c>
      <c r="O2941" s="4" t="s">
        <v>68</v>
      </c>
      <c r="P2941" s="37">
        <f t="shared" si="72"/>
        <v>19000</v>
      </c>
      <c r="R2941" s="43">
        <v>80</v>
      </c>
      <c r="BE2941" s="46">
        <v>1520000</v>
      </c>
      <c r="BH2941" s="4">
        <v>50</v>
      </c>
      <c r="BI2941" s="49">
        <v>0</v>
      </c>
      <c r="BJ2941" s="4">
        <v>0.01</v>
      </c>
    </row>
    <row r="2942" spans="1:62" ht="15" x14ac:dyDescent="0.25">
      <c r="A2942" s="4">
        <v>2937</v>
      </c>
      <c r="F2942" s="51" t="s">
        <v>67</v>
      </c>
      <c r="G2942" s="36">
        <v>17523</v>
      </c>
      <c r="L2942" s="4">
        <v>0</v>
      </c>
      <c r="M2942" s="4">
        <v>2</v>
      </c>
      <c r="N2942" s="4">
        <v>24</v>
      </c>
      <c r="O2942" s="4" t="s">
        <v>68</v>
      </c>
      <c r="P2942" s="37">
        <f t="shared" si="72"/>
        <v>224</v>
      </c>
      <c r="R2942" s="43">
        <v>310</v>
      </c>
      <c r="BE2942" s="46">
        <v>69440</v>
      </c>
      <c r="BH2942" s="4">
        <v>50</v>
      </c>
      <c r="BI2942" s="49">
        <v>0</v>
      </c>
      <c r="BJ2942" s="4">
        <v>0.01</v>
      </c>
    </row>
    <row r="2943" spans="1:62" ht="15" x14ac:dyDescent="0.25">
      <c r="A2943" s="4">
        <v>2938</v>
      </c>
      <c r="F2943" s="51" t="s">
        <v>67</v>
      </c>
      <c r="G2943" s="36">
        <v>21546</v>
      </c>
      <c r="L2943" s="4">
        <v>13</v>
      </c>
      <c r="M2943" s="4">
        <v>0</v>
      </c>
      <c r="N2943" s="4">
        <v>0</v>
      </c>
      <c r="O2943" s="4" t="s">
        <v>68</v>
      </c>
      <c r="P2943" s="37">
        <f t="shared" si="72"/>
        <v>5200</v>
      </c>
      <c r="R2943" s="43">
        <v>80</v>
      </c>
      <c r="BE2943" s="46">
        <v>416000</v>
      </c>
      <c r="BH2943" s="4">
        <v>50</v>
      </c>
      <c r="BI2943" s="49">
        <v>0</v>
      </c>
      <c r="BJ2943" s="4">
        <v>0.01</v>
      </c>
    </row>
    <row r="2944" spans="1:62" ht="15" x14ac:dyDescent="0.25">
      <c r="A2944" s="4">
        <v>2939</v>
      </c>
      <c r="F2944" s="51" t="s">
        <v>67</v>
      </c>
      <c r="G2944" s="36">
        <v>29089</v>
      </c>
      <c r="L2944" s="4">
        <v>22</v>
      </c>
      <c r="M2944" s="4">
        <v>3</v>
      </c>
      <c r="N2944" s="4">
        <v>91</v>
      </c>
      <c r="O2944" s="4" t="s">
        <v>68</v>
      </c>
      <c r="P2944" s="37">
        <f t="shared" si="72"/>
        <v>9191</v>
      </c>
      <c r="R2944" s="43">
        <v>80</v>
      </c>
      <c r="BE2944" s="46">
        <v>735280</v>
      </c>
      <c r="BH2944" s="4">
        <v>50</v>
      </c>
      <c r="BI2944" s="49">
        <v>0</v>
      </c>
      <c r="BJ2944" s="4">
        <v>0.01</v>
      </c>
    </row>
    <row r="2945" spans="1:62" ht="15" x14ac:dyDescent="0.25">
      <c r="A2945" s="4">
        <v>2940</v>
      </c>
      <c r="F2945" s="51" t="s">
        <v>67</v>
      </c>
      <c r="G2945" s="36">
        <v>29318</v>
      </c>
      <c r="L2945" s="4">
        <v>4</v>
      </c>
      <c r="M2945" s="4">
        <v>2</v>
      </c>
      <c r="N2945" s="4">
        <v>72</v>
      </c>
      <c r="O2945" s="4" t="s">
        <v>68</v>
      </c>
      <c r="P2945" s="37">
        <f t="shared" si="72"/>
        <v>1872</v>
      </c>
      <c r="R2945" s="43">
        <v>80</v>
      </c>
      <c r="BE2945" s="46">
        <v>149760</v>
      </c>
      <c r="BH2945" s="4">
        <v>50</v>
      </c>
      <c r="BI2945" s="49">
        <v>0</v>
      </c>
      <c r="BJ2945" s="4">
        <v>0.01</v>
      </c>
    </row>
    <row r="2946" spans="1:62" ht="15" x14ac:dyDescent="0.25">
      <c r="A2946" s="4">
        <v>2941</v>
      </c>
      <c r="F2946" s="51" t="s">
        <v>67</v>
      </c>
      <c r="G2946" s="36">
        <v>21592</v>
      </c>
      <c r="L2946" s="4">
        <v>9</v>
      </c>
      <c r="M2946" s="4">
        <v>2</v>
      </c>
      <c r="N2946" s="4">
        <v>80</v>
      </c>
      <c r="O2946" s="4" t="s">
        <v>68</v>
      </c>
      <c r="P2946" s="37">
        <f t="shared" ref="P2946:P3009" si="73">+L2946*400+M2946*100+N2946</f>
        <v>3880</v>
      </c>
      <c r="R2946" s="43">
        <v>80</v>
      </c>
      <c r="BE2946" s="46">
        <v>310400</v>
      </c>
      <c r="BH2946" s="4">
        <v>50</v>
      </c>
      <c r="BI2946" s="49">
        <v>0</v>
      </c>
      <c r="BJ2946" s="4">
        <v>0.01</v>
      </c>
    </row>
    <row r="2947" spans="1:62" ht="15" x14ac:dyDescent="0.25">
      <c r="A2947" s="4">
        <v>2942</v>
      </c>
      <c r="F2947" s="51" t="s">
        <v>67</v>
      </c>
      <c r="G2947" s="36">
        <v>29111</v>
      </c>
      <c r="L2947" s="4">
        <v>8</v>
      </c>
      <c r="M2947" s="4">
        <v>3</v>
      </c>
      <c r="N2947" s="4">
        <v>94</v>
      </c>
      <c r="O2947" s="4" t="s">
        <v>68</v>
      </c>
      <c r="P2947" s="37">
        <f t="shared" si="73"/>
        <v>3594</v>
      </c>
      <c r="R2947" s="43">
        <v>160</v>
      </c>
      <c r="BE2947" s="46">
        <v>575040</v>
      </c>
      <c r="BH2947" s="4">
        <v>50</v>
      </c>
      <c r="BI2947" s="49">
        <v>0</v>
      </c>
      <c r="BJ2947" s="4">
        <v>0.01</v>
      </c>
    </row>
    <row r="2948" spans="1:62" ht="15" x14ac:dyDescent="0.25">
      <c r="A2948" s="4">
        <v>2943</v>
      </c>
      <c r="F2948" s="51" t="s">
        <v>67</v>
      </c>
      <c r="G2948" s="36">
        <v>25044</v>
      </c>
      <c r="L2948" s="4">
        <v>3</v>
      </c>
      <c r="M2948" s="4">
        <v>0</v>
      </c>
      <c r="N2948" s="4">
        <v>75</v>
      </c>
      <c r="O2948" s="4" t="s">
        <v>68</v>
      </c>
      <c r="P2948" s="37">
        <f t="shared" si="73"/>
        <v>1275</v>
      </c>
      <c r="R2948" s="43">
        <v>110</v>
      </c>
      <c r="BE2948" s="46">
        <v>140250</v>
      </c>
      <c r="BH2948" s="4">
        <v>50</v>
      </c>
      <c r="BI2948" s="49">
        <v>0</v>
      </c>
      <c r="BJ2948" s="4">
        <v>0.01</v>
      </c>
    </row>
    <row r="2949" spans="1:62" ht="15" x14ac:dyDescent="0.25">
      <c r="A2949" s="4">
        <v>2944</v>
      </c>
      <c r="F2949" s="51" t="s">
        <v>67</v>
      </c>
      <c r="G2949" s="36">
        <v>38854</v>
      </c>
      <c r="L2949" s="4">
        <v>2</v>
      </c>
      <c r="M2949" s="4">
        <v>0</v>
      </c>
      <c r="N2949" s="4">
        <v>61.8</v>
      </c>
      <c r="O2949" s="4" t="s">
        <v>68</v>
      </c>
      <c r="P2949" s="37">
        <f t="shared" si="73"/>
        <v>861.8</v>
      </c>
      <c r="R2949" s="43">
        <v>80</v>
      </c>
      <c r="BE2949" s="46">
        <v>68944</v>
      </c>
      <c r="BH2949" s="4">
        <v>50</v>
      </c>
      <c r="BI2949" s="49">
        <v>0</v>
      </c>
      <c r="BJ2949" s="4">
        <v>0.01</v>
      </c>
    </row>
    <row r="2950" spans="1:62" ht="15" x14ac:dyDescent="0.25">
      <c r="A2950" s="4">
        <v>2945</v>
      </c>
      <c r="F2950" s="51" t="s">
        <v>67</v>
      </c>
      <c r="G2950" s="36">
        <v>24977</v>
      </c>
      <c r="L2950" s="4">
        <v>10</v>
      </c>
      <c r="M2950" s="4">
        <v>2</v>
      </c>
      <c r="N2950" s="4">
        <v>30</v>
      </c>
      <c r="O2950" s="4" t="s">
        <v>68</v>
      </c>
      <c r="P2950" s="37">
        <f t="shared" si="73"/>
        <v>4230</v>
      </c>
      <c r="R2950" s="43">
        <v>80</v>
      </c>
      <c r="BE2950" s="46">
        <v>338400</v>
      </c>
      <c r="BH2950" s="4">
        <v>50</v>
      </c>
      <c r="BI2950" s="49">
        <v>0</v>
      </c>
      <c r="BJ2950" s="4">
        <v>0.01</v>
      </c>
    </row>
    <row r="2951" spans="1:62" ht="15" x14ac:dyDescent="0.25">
      <c r="A2951" s="4">
        <v>2946</v>
      </c>
      <c r="F2951" s="51" t="s">
        <v>67</v>
      </c>
      <c r="G2951" s="36">
        <v>24986</v>
      </c>
      <c r="L2951" s="4">
        <v>19</v>
      </c>
      <c r="M2951" s="4">
        <v>3</v>
      </c>
      <c r="N2951" s="4">
        <v>10</v>
      </c>
      <c r="O2951" s="4" t="s">
        <v>68</v>
      </c>
      <c r="P2951" s="37">
        <f t="shared" si="73"/>
        <v>7910</v>
      </c>
      <c r="R2951" s="43">
        <v>80</v>
      </c>
      <c r="BE2951" s="46">
        <v>632800</v>
      </c>
      <c r="BH2951" s="4">
        <v>50</v>
      </c>
      <c r="BI2951" s="49">
        <v>0</v>
      </c>
      <c r="BJ2951" s="4">
        <v>0.01</v>
      </c>
    </row>
    <row r="2952" spans="1:62" ht="15" x14ac:dyDescent="0.25">
      <c r="A2952" s="4">
        <v>2947</v>
      </c>
      <c r="F2952" s="51" t="s">
        <v>67</v>
      </c>
      <c r="G2952" s="36">
        <v>26277</v>
      </c>
      <c r="L2952" s="4">
        <v>11</v>
      </c>
      <c r="M2952" s="4">
        <v>0</v>
      </c>
      <c r="N2952" s="4">
        <v>20</v>
      </c>
      <c r="O2952" s="4" t="s">
        <v>68</v>
      </c>
      <c r="P2952" s="37">
        <f t="shared" si="73"/>
        <v>4420</v>
      </c>
      <c r="R2952" s="43">
        <v>150</v>
      </c>
      <c r="BE2952" s="46">
        <v>663000</v>
      </c>
      <c r="BH2952" s="4">
        <v>50</v>
      </c>
      <c r="BI2952" s="49">
        <v>0</v>
      </c>
      <c r="BJ2952" s="4">
        <v>0.01</v>
      </c>
    </row>
    <row r="2953" spans="1:62" ht="15" x14ac:dyDescent="0.25">
      <c r="A2953" s="4">
        <v>2948</v>
      </c>
      <c r="F2953" s="51" t="s">
        <v>67</v>
      </c>
      <c r="G2953" s="36">
        <v>26276</v>
      </c>
      <c r="L2953" s="4">
        <v>0</v>
      </c>
      <c r="M2953" s="4">
        <v>2</v>
      </c>
      <c r="N2953" s="4">
        <v>78</v>
      </c>
      <c r="O2953" s="4" t="s">
        <v>68</v>
      </c>
      <c r="P2953" s="37">
        <f t="shared" si="73"/>
        <v>278</v>
      </c>
      <c r="R2953" s="43">
        <v>100</v>
      </c>
      <c r="BE2953" s="46">
        <v>27800</v>
      </c>
      <c r="BH2953" s="4">
        <v>50</v>
      </c>
      <c r="BI2953" s="49">
        <v>0</v>
      </c>
      <c r="BJ2953" s="4">
        <v>0.01</v>
      </c>
    </row>
    <row r="2954" spans="1:62" ht="15" x14ac:dyDescent="0.25">
      <c r="A2954" s="4">
        <v>2949</v>
      </c>
      <c r="F2954" s="51" t="s">
        <v>67</v>
      </c>
      <c r="G2954" s="36">
        <v>29165</v>
      </c>
      <c r="L2954" s="4">
        <v>0</v>
      </c>
      <c r="M2954" s="4">
        <v>3</v>
      </c>
      <c r="N2954" s="4">
        <v>85</v>
      </c>
      <c r="O2954" s="4" t="s">
        <v>68</v>
      </c>
      <c r="P2954" s="37">
        <f t="shared" si="73"/>
        <v>385</v>
      </c>
      <c r="R2954" s="43">
        <v>80</v>
      </c>
      <c r="BE2954" s="46">
        <v>30800</v>
      </c>
      <c r="BH2954" s="4">
        <v>50</v>
      </c>
      <c r="BI2954" s="49">
        <v>0</v>
      </c>
      <c r="BJ2954" s="4">
        <v>0.01</v>
      </c>
    </row>
    <row r="2955" spans="1:62" ht="15" x14ac:dyDescent="0.25">
      <c r="A2955" s="4">
        <v>2950</v>
      </c>
      <c r="F2955" s="51" t="s">
        <v>67</v>
      </c>
      <c r="G2955" s="36">
        <v>28118</v>
      </c>
      <c r="L2955" s="4">
        <v>8</v>
      </c>
      <c r="M2955" s="4">
        <v>1</v>
      </c>
      <c r="N2955" s="4">
        <v>18</v>
      </c>
      <c r="O2955" s="4" t="s">
        <v>68</v>
      </c>
      <c r="P2955" s="37">
        <f t="shared" si="73"/>
        <v>3318</v>
      </c>
      <c r="R2955" s="43">
        <v>310</v>
      </c>
      <c r="BE2955" s="46">
        <v>1028580</v>
      </c>
      <c r="BH2955" s="4">
        <v>50</v>
      </c>
      <c r="BI2955" s="49">
        <v>0</v>
      </c>
      <c r="BJ2955" s="4">
        <v>0.01</v>
      </c>
    </row>
    <row r="2956" spans="1:62" ht="15" x14ac:dyDescent="0.25">
      <c r="A2956" s="4">
        <v>2951</v>
      </c>
      <c r="F2956" s="51" t="s">
        <v>67</v>
      </c>
      <c r="G2956" s="36">
        <v>28740</v>
      </c>
      <c r="L2956" s="4">
        <v>9</v>
      </c>
      <c r="M2956" s="4">
        <v>0</v>
      </c>
      <c r="N2956" s="4">
        <v>76</v>
      </c>
      <c r="O2956" s="4" t="s">
        <v>68</v>
      </c>
      <c r="P2956" s="37">
        <f t="shared" si="73"/>
        <v>3676</v>
      </c>
      <c r="R2956" s="43">
        <v>190</v>
      </c>
      <c r="BE2956" s="46">
        <v>698440</v>
      </c>
      <c r="BH2956" s="4">
        <v>50</v>
      </c>
      <c r="BI2956" s="49">
        <v>0</v>
      </c>
      <c r="BJ2956" s="4">
        <v>0.01</v>
      </c>
    </row>
    <row r="2957" spans="1:62" ht="15" x14ac:dyDescent="0.25">
      <c r="A2957" s="4">
        <v>2952</v>
      </c>
      <c r="F2957" s="51" t="s">
        <v>67</v>
      </c>
      <c r="G2957" s="36">
        <v>29185</v>
      </c>
      <c r="L2957" s="4">
        <v>22</v>
      </c>
      <c r="M2957" s="4">
        <v>0</v>
      </c>
      <c r="N2957" s="4">
        <v>34</v>
      </c>
      <c r="O2957" s="4" t="s">
        <v>68</v>
      </c>
      <c r="P2957" s="37">
        <f t="shared" si="73"/>
        <v>8834</v>
      </c>
      <c r="R2957" s="43">
        <v>120</v>
      </c>
      <c r="BE2957" s="46">
        <v>1060080</v>
      </c>
      <c r="BH2957" s="4">
        <v>50</v>
      </c>
      <c r="BI2957" s="49">
        <v>0</v>
      </c>
      <c r="BJ2957" s="4">
        <v>0.01</v>
      </c>
    </row>
    <row r="2958" spans="1:62" ht="15" x14ac:dyDescent="0.25">
      <c r="A2958" s="4">
        <v>2953</v>
      </c>
      <c r="F2958" s="51" t="s">
        <v>67</v>
      </c>
      <c r="G2958" s="36">
        <v>22318</v>
      </c>
      <c r="L2958" s="4">
        <v>1</v>
      </c>
      <c r="M2958" s="4">
        <v>0</v>
      </c>
      <c r="N2958" s="4">
        <v>70</v>
      </c>
      <c r="O2958" s="4" t="s">
        <v>68</v>
      </c>
      <c r="P2958" s="37">
        <f t="shared" si="73"/>
        <v>470</v>
      </c>
      <c r="R2958" s="43">
        <v>160</v>
      </c>
      <c r="BE2958" s="46">
        <v>75200</v>
      </c>
      <c r="BH2958" s="4">
        <v>50</v>
      </c>
      <c r="BI2958" s="49">
        <v>0</v>
      </c>
      <c r="BJ2958" s="4">
        <v>0.01</v>
      </c>
    </row>
    <row r="2959" spans="1:62" ht="15" x14ac:dyDescent="0.25">
      <c r="A2959" s="4">
        <v>2954</v>
      </c>
      <c r="F2959" s="51" t="s">
        <v>67</v>
      </c>
      <c r="G2959" s="36">
        <v>16493</v>
      </c>
      <c r="L2959" s="4">
        <v>8</v>
      </c>
      <c r="M2959" s="4">
        <v>3</v>
      </c>
      <c r="N2959" s="4">
        <v>50</v>
      </c>
      <c r="O2959" s="4" t="s">
        <v>68</v>
      </c>
      <c r="P2959" s="37">
        <f t="shared" si="73"/>
        <v>3550</v>
      </c>
      <c r="R2959" s="43">
        <v>100</v>
      </c>
      <c r="BE2959" s="46">
        <v>355000</v>
      </c>
      <c r="BH2959" s="4">
        <v>50</v>
      </c>
      <c r="BI2959" s="49">
        <v>0</v>
      </c>
      <c r="BJ2959" s="4">
        <v>0.01</v>
      </c>
    </row>
    <row r="2960" spans="1:62" ht="15" x14ac:dyDescent="0.25">
      <c r="A2960" s="4">
        <v>2955</v>
      </c>
      <c r="F2960" s="51" t="s">
        <v>67</v>
      </c>
      <c r="G2960" s="36">
        <v>40274</v>
      </c>
      <c r="L2960" s="4">
        <v>7</v>
      </c>
      <c r="M2960" s="4">
        <v>2</v>
      </c>
      <c r="N2960" s="4">
        <v>54.4</v>
      </c>
      <c r="O2960" s="4" t="s">
        <v>68</v>
      </c>
      <c r="P2960" s="37">
        <f t="shared" si="73"/>
        <v>3054.4</v>
      </c>
      <c r="R2960" s="43">
        <v>130</v>
      </c>
      <c r="BE2960" s="46">
        <v>397072</v>
      </c>
      <c r="BH2960" s="4">
        <v>50</v>
      </c>
      <c r="BI2960" s="49">
        <v>0</v>
      </c>
      <c r="BJ2960" s="4">
        <v>0.01</v>
      </c>
    </row>
    <row r="2961" spans="1:62" ht="15" x14ac:dyDescent="0.25">
      <c r="A2961" s="4">
        <v>2956</v>
      </c>
      <c r="F2961" s="51" t="s">
        <v>67</v>
      </c>
      <c r="G2961" s="36">
        <v>48012</v>
      </c>
      <c r="L2961" s="4">
        <v>15</v>
      </c>
      <c r="M2961" s="4">
        <v>0</v>
      </c>
      <c r="N2961" s="4">
        <v>5.5</v>
      </c>
      <c r="O2961" s="4" t="s">
        <v>68</v>
      </c>
      <c r="P2961" s="37">
        <f t="shared" si="73"/>
        <v>6005.5</v>
      </c>
      <c r="R2961" s="43">
        <v>80</v>
      </c>
      <c r="BE2961" s="46">
        <v>480440</v>
      </c>
      <c r="BH2961" s="4">
        <v>50</v>
      </c>
      <c r="BI2961" s="49">
        <v>0</v>
      </c>
      <c r="BJ2961" s="4">
        <v>0.01</v>
      </c>
    </row>
    <row r="2962" spans="1:62" ht="15" x14ac:dyDescent="0.25">
      <c r="A2962" s="4">
        <v>2957</v>
      </c>
      <c r="F2962" s="51" t="s">
        <v>67</v>
      </c>
      <c r="G2962" s="36">
        <v>3210</v>
      </c>
      <c r="L2962" s="4">
        <v>0</v>
      </c>
      <c r="M2962" s="4">
        <v>0</v>
      </c>
      <c r="N2962" s="4">
        <v>97</v>
      </c>
      <c r="O2962" s="4" t="s">
        <v>68</v>
      </c>
      <c r="P2962" s="37">
        <f t="shared" si="73"/>
        <v>97</v>
      </c>
      <c r="R2962" s="43">
        <v>200</v>
      </c>
      <c r="BE2962" s="46">
        <v>19400</v>
      </c>
      <c r="BH2962" s="4">
        <v>50</v>
      </c>
      <c r="BI2962" s="49">
        <v>0</v>
      </c>
      <c r="BJ2962" s="4">
        <v>0.01</v>
      </c>
    </row>
    <row r="2963" spans="1:62" ht="15" x14ac:dyDescent="0.25">
      <c r="A2963" s="4">
        <v>2958</v>
      </c>
      <c r="F2963" s="51" t="s">
        <v>67</v>
      </c>
      <c r="G2963" s="36">
        <v>28202</v>
      </c>
      <c r="L2963" s="4">
        <v>8</v>
      </c>
      <c r="M2963" s="4">
        <v>3</v>
      </c>
      <c r="N2963" s="4">
        <v>59</v>
      </c>
      <c r="O2963" s="4" t="s">
        <v>68</v>
      </c>
      <c r="P2963" s="37">
        <f t="shared" si="73"/>
        <v>3559</v>
      </c>
      <c r="R2963" s="43">
        <v>190</v>
      </c>
      <c r="BE2963" s="46">
        <v>676210</v>
      </c>
      <c r="BH2963" s="4">
        <v>50</v>
      </c>
      <c r="BI2963" s="49">
        <v>0</v>
      </c>
      <c r="BJ2963" s="4">
        <v>0.01</v>
      </c>
    </row>
    <row r="2964" spans="1:62" ht="15" x14ac:dyDescent="0.25">
      <c r="A2964" s="4">
        <v>2959</v>
      </c>
      <c r="F2964" s="51" t="s">
        <v>67</v>
      </c>
      <c r="G2964" s="36">
        <v>24133</v>
      </c>
      <c r="L2964" s="4">
        <v>2</v>
      </c>
      <c r="M2964" s="4">
        <v>1</v>
      </c>
      <c r="N2964" s="4">
        <v>30</v>
      </c>
      <c r="O2964" s="4" t="s">
        <v>68</v>
      </c>
      <c r="P2964" s="37">
        <f t="shared" si="73"/>
        <v>930</v>
      </c>
      <c r="R2964" s="43">
        <v>220</v>
      </c>
      <c r="BE2964" s="46">
        <v>204600</v>
      </c>
      <c r="BH2964" s="4">
        <v>50</v>
      </c>
      <c r="BI2964" s="49">
        <v>0</v>
      </c>
      <c r="BJ2964" s="4">
        <v>0.01</v>
      </c>
    </row>
    <row r="2965" spans="1:62" ht="15" x14ac:dyDescent="0.25">
      <c r="A2965" s="4">
        <v>2960</v>
      </c>
      <c r="F2965" s="51" t="s">
        <v>67</v>
      </c>
      <c r="G2965" s="36">
        <v>29500</v>
      </c>
      <c r="L2965" s="4">
        <v>5</v>
      </c>
      <c r="M2965" s="4">
        <v>0</v>
      </c>
      <c r="N2965" s="4">
        <v>0</v>
      </c>
      <c r="O2965" s="4" t="s">
        <v>68</v>
      </c>
      <c r="P2965" s="37">
        <f t="shared" si="73"/>
        <v>2000</v>
      </c>
      <c r="R2965" s="43">
        <v>80</v>
      </c>
      <c r="BE2965" s="46">
        <v>160000</v>
      </c>
      <c r="BH2965" s="4">
        <v>50</v>
      </c>
      <c r="BI2965" s="49">
        <v>0</v>
      </c>
      <c r="BJ2965" s="4">
        <v>0.01</v>
      </c>
    </row>
    <row r="2966" spans="1:62" ht="15" x14ac:dyDescent="0.25">
      <c r="A2966" s="4">
        <v>2961</v>
      </c>
      <c r="F2966" s="51" t="s">
        <v>67</v>
      </c>
      <c r="G2966" s="36">
        <v>17556</v>
      </c>
      <c r="L2966" s="4">
        <v>18</v>
      </c>
      <c r="M2966" s="4">
        <v>0</v>
      </c>
      <c r="N2966" s="4">
        <v>35</v>
      </c>
      <c r="O2966" s="4" t="s">
        <v>68</v>
      </c>
      <c r="P2966" s="37">
        <f t="shared" si="73"/>
        <v>7235</v>
      </c>
      <c r="R2966" s="43">
        <v>100</v>
      </c>
      <c r="BE2966" s="46">
        <v>723500</v>
      </c>
      <c r="BH2966" s="4">
        <v>50</v>
      </c>
      <c r="BI2966" s="49">
        <v>0</v>
      </c>
      <c r="BJ2966" s="4">
        <v>0.01</v>
      </c>
    </row>
    <row r="2967" spans="1:62" ht="15" x14ac:dyDescent="0.25">
      <c r="A2967" s="4">
        <v>2962</v>
      </c>
      <c r="F2967" s="51" t="s">
        <v>67</v>
      </c>
      <c r="G2967" s="36">
        <v>32860</v>
      </c>
      <c r="L2967" s="4">
        <v>12</v>
      </c>
      <c r="M2967" s="4">
        <v>0</v>
      </c>
      <c r="N2967" s="4">
        <v>2.4</v>
      </c>
      <c r="O2967" s="4" t="s">
        <v>68</v>
      </c>
      <c r="P2967" s="37">
        <f t="shared" si="73"/>
        <v>4802.3999999999996</v>
      </c>
      <c r="R2967" s="43">
        <v>80</v>
      </c>
      <c r="BE2967" s="46">
        <v>384192</v>
      </c>
      <c r="BH2967" s="4">
        <v>50</v>
      </c>
      <c r="BI2967" s="49">
        <v>0</v>
      </c>
      <c r="BJ2967" s="4">
        <v>0.01</v>
      </c>
    </row>
    <row r="2968" spans="1:62" ht="15" x14ac:dyDescent="0.25">
      <c r="A2968" s="4">
        <v>2963</v>
      </c>
      <c r="F2968" s="51" t="s">
        <v>67</v>
      </c>
      <c r="G2968" s="36">
        <v>21606</v>
      </c>
      <c r="L2968" s="4">
        <v>10</v>
      </c>
      <c r="M2968" s="4">
        <v>0</v>
      </c>
      <c r="N2968" s="4">
        <v>80.8</v>
      </c>
      <c r="O2968" s="4" t="s">
        <v>68</v>
      </c>
      <c r="P2968" s="37">
        <f t="shared" si="73"/>
        <v>4080.8</v>
      </c>
      <c r="R2968" s="43">
        <v>100</v>
      </c>
      <c r="BE2968" s="46">
        <v>408080</v>
      </c>
      <c r="BH2968" s="4">
        <v>50</v>
      </c>
      <c r="BI2968" s="49">
        <v>0</v>
      </c>
      <c r="BJ2968" s="4">
        <v>0.01</v>
      </c>
    </row>
    <row r="2969" spans="1:62" ht="15" x14ac:dyDescent="0.25">
      <c r="A2969" s="4">
        <v>2964</v>
      </c>
      <c r="F2969" s="51" t="s">
        <v>67</v>
      </c>
      <c r="G2969" s="36">
        <v>56764</v>
      </c>
      <c r="L2969" s="4">
        <v>1</v>
      </c>
      <c r="M2969" s="4">
        <v>2</v>
      </c>
      <c r="N2969" s="4">
        <v>75.099999999999994</v>
      </c>
      <c r="O2969" s="4" t="s">
        <v>68</v>
      </c>
      <c r="P2969" s="37">
        <f t="shared" si="73"/>
        <v>675.1</v>
      </c>
      <c r="R2969" s="43">
        <v>200</v>
      </c>
      <c r="BE2969" s="46">
        <v>135020</v>
      </c>
      <c r="BH2969" s="4">
        <v>50</v>
      </c>
      <c r="BI2969" s="49">
        <v>0</v>
      </c>
      <c r="BJ2969" s="4">
        <v>0.01</v>
      </c>
    </row>
    <row r="2970" spans="1:62" ht="15" x14ac:dyDescent="0.25">
      <c r="A2970" s="4">
        <v>2965</v>
      </c>
      <c r="F2970" s="51" t="s">
        <v>67</v>
      </c>
      <c r="G2970" s="36">
        <v>29148</v>
      </c>
      <c r="L2970" s="4">
        <v>11</v>
      </c>
      <c r="M2970" s="4">
        <v>1</v>
      </c>
      <c r="N2970" s="4">
        <v>30</v>
      </c>
      <c r="O2970" s="4" t="s">
        <v>68</v>
      </c>
      <c r="P2970" s="37">
        <f t="shared" si="73"/>
        <v>4530</v>
      </c>
      <c r="R2970" s="43">
        <v>80</v>
      </c>
      <c r="BE2970" s="46">
        <v>362400</v>
      </c>
      <c r="BH2970" s="4">
        <v>50</v>
      </c>
      <c r="BI2970" s="49">
        <v>0</v>
      </c>
      <c r="BJ2970" s="4">
        <v>0.01</v>
      </c>
    </row>
    <row r="2971" spans="1:62" ht="15" x14ac:dyDescent="0.25">
      <c r="A2971" s="4">
        <v>2966</v>
      </c>
      <c r="F2971" s="51" t="s">
        <v>67</v>
      </c>
      <c r="G2971" s="36">
        <v>29135</v>
      </c>
      <c r="L2971" s="4">
        <v>6</v>
      </c>
      <c r="M2971" s="4">
        <v>3</v>
      </c>
      <c r="N2971" s="4">
        <v>69</v>
      </c>
      <c r="O2971" s="4" t="s">
        <v>68</v>
      </c>
      <c r="P2971" s="37">
        <f t="shared" si="73"/>
        <v>2769</v>
      </c>
      <c r="R2971" s="43">
        <v>80</v>
      </c>
      <c r="BE2971" s="46">
        <v>221520</v>
      </c>
      <c r="BH2971" s="4">
        <v>50</v>
      </c>
      <c r="BI2971" s="49">
        <v>0</v>
      </c>
      <c r="BJ2971" s="4">
        <v>0.01</v>
      </c>
    </row>
    <row r="2972" spans="1:62" ht="15" x14ac:dyDescent="0.25">
      <c r="A2972" s="4">
        <v>2967</v>
      </c>
      <c r="F2972" s="51" t="s">
        <v>67</v>
      </c>
      <c r="G2972" s="36">
        <v>29051</v>
      </c>
      <c r="L2972" s="4">
        <v>0</v>
      </c>
      <c r="M2972" s="4">
        <v>2</v>
      </c>
      <c r="N2972" s="4">
        <v>0</v>
      </c>
      <c r="O2972" s="4" t="s">
        <v>68</v>
      </c>
      <c r="P2972" s="37">
        <f t="shared" si="73"/>
        <v>200</v>
      </c>
      <c r="R2972" s="43">
        <v>80</v>
      </c>
      <c r="BE2972" s="46">
        <v>16000</v>
      </c>
      <c r="BH2972" s="4">
        <v>50</v>
      </c>
      <c r="BI2972" s="49">
        <v>0</v>
      </c>
      <c r="BJ2972" s="4">
        <v>0.01</v>
      </c>
    </row>
    <row r="2973" spans="1:62" ht="15" x14ac:dyDescent="0.25">
      <c r="A2973" s="4">
        <v>2968</v>
      </c>
      <c r="F2973" s="51" t="s">
        <v>67</v>
      </c>
      <c r="G2973" s="36">
        <v>32529</v>
      </c>
      <c r="L2973" s="4">
        <v>20</v>
      </c>
      <c r="M2973" s="4">
        <v>0</v>
      </c>
      <c r="N2973" s="4">
        <v>20</v>
      </c>
      <c r="O2973" s="4" t="s">
        <v>68</v>
      </c>
      <c r="P2973" s="37">
        <f t="shared" si="73"/>
        <v>8020</v>
      </c>
      <c r="R2973" s="43">
        <v>130</v>
      </c>
      <c r="BE2973" s="46">
        <v>1042600</v>
      </c>
      <c r="BH2973" s="4">
        <v>50</v>
      </c>
      <c r="BI2973" s="49">
        <v>0</v>
      </c>
      <c r="BJ2973" s="4">
        <v>0.01</v>
      </c>
    </row>
    <row r="2974" spans="1:62" ht="15" x14ac:dyDescent="0.25">
      <c r="A2974" s="4">
        <v>2969</v>
      </c>
      <c r="F2974" s="51" t="s">
        <v>67</v>
      </c>
      <c r="G2974" s="36">
        <v>29178</v>
      </c>
      <c r="L2974" s="4">
        <v>3</v>
      </c>
      <c r="M2974" s="4">
        <v>1</v>
      </c>
      <c r="N2974" s="4">
        <v>29</v>
      </c>
      <c r="O2974" s="4" t="s">
        <v>68</v>
      </c>
      <c r="P2974" s="37">
        <f t="shared" si="73"/>
        <v>1329</v>
      </c>
      <c r="R2974" s="43">
        <v>220</v>
      </c>
      <c r="BE2974" s="46">
        <v>292380</v>
      </c>
      <c r="BH2974" s="4">
        <v>50</v>
      </c>
      <c r="BI2974" s="49">
        <v>0</v>
      </c>
      <c r="BJ2974" s="4">
        <v>0.01</v>
      </c>
    </row>
    <row r="2975" spans="1:62" ht="15" x14ac:dyDescent="0.25">
      <c r="A2975" s="4">
        <v>2970</v>
      </c>
      <c r="F2975" s="51" t="s">
        <v>67</v>
      </c>
      <c r="G2975" s="36">
        <v>48191</v>
      </c>
      <c r="L2975" s="4">
        <v>0</v>
      </c>
      <c r="M2975" s="4">
        <v>3</v>
      </c>
      <c r="N2975" s="4">
        <v>12.1</v>
      </c>
      <c r="O2975" s="4" t="s">
        <v>68</v>
      </c>
      <c r="P2975" s="37">
        <f t="shared" si="73"/>
        <v>312.10000000000002</v>
      </c>
      <c r="R2975" s="43">
        <v>200</v>
      </c>
      <c r="BE2975" s="46">
        <v>62420.000000000007</v>
      </c>
      <c r="BH2975" s="4">
        <v>50</v>
      </c>
      <c r="BI2975" s="49">
        <v>0</v>
      </c>
      <c r="BJ2975" s="4">
        <v>0.01</v>
      </c>
    </row>
    <row r="2976" spans="1:62" ht="15" x14ac:dyDescent="0.25">
      <c r="A2976" s="4">
        <v>2971</v>
      </c>
      <c r="F2976" s="51" t="s">
        <v>67</v>
      </c>
      <c r="G2976" s="36">
        <v>19081</v>
      </c>
      <c r="L2976" s="4">
        <v>6</v>
      </c>
      <c r="M2976" s="4">
        <v>2</v>
      </c>
      <c r="N2976" s="4">
        <v>10</v>
      </c>
      <c r="O2976" s="4" t="s">
        <v>68</v>
      </c>
      <c r="P2976" s="37">
        <f t="shared" si="73"/>
        <v>2610</v>
      </c>
      <c r="R2976" s="43">
        <v>100</v>
      </c>
      <c r="BE2976" s="46">
        <v>261000</v>
      </c>
      <c r="BH2976" s="4">
        <v>50</v>
      </c>
      <c r="BI2976" s="49">
        <v>0</v>
      </c>
      <c r="BJ2976" s="4">
        <v>0.01</v>
      </c>
    </row>
    <row r="2977" spans="1:62" ht="15" x14ac:dyDescent="0.25">
      <c r="A2977" s="4">
        <v>2972</v>
      </c>
      <c r="F2977" s="51" t="s">
        <v>67</v>
      </c>
      <c r="G2977" s="36">
        <v>40060</v>
      </c>
      <c r="L2977" s="4">
        <v>12</v>
      </c>
      <c r="M2977" s="4">
        <v>1</v>
      </c>
      <c r="N2977" s="4">
        <v>30.6</v>
      </c>
      <c r="O2977" s="4" t="s">
        <v>68</v>
      </c>
      <c r="P2977" s="37">
        <f t="shared" si="73"/>
        <v>4930.6000000000004</v>
      </c>
      <c r="R2977" s="43">
        <v>130</v>
      </c>
      <c r="BE2977" s="46">
        <v>640978</v>
      </c>
      <c r="BH2977" s="4">
        <v>50</v>
      </c>
      <c r="BI2977" s="49">
        <v>0</v>
      </c>
      <c r="BJ2977" s="4">
        <v>0.01</v>
      </c>
    </row>
    <row r="2978" spans="1:62" ht="15" x14ac:dyDescent="0.25">
      <c r="A2978" s="4">
        <v>2973</v>
      </c>
      <c r="F2978" s="51" t="s">
        <v>67</v>
      </c>
      <c r="G2978" s="36">
        <v>16492</v>
      </c>
      <c r="L2978" s="4">
        <v>0</v>
      </c>
      <c r="M2978" s="4">
        <v>1</v>
      </c>
      <c r="N2978" s="4">
        <v>40</v>
      </c>
      <c r="O2978" s="4" t="s">
        <v>68</v>
      </c>
      <c r="P2978" s="37">
        <f t="shared" si="73"/>
        <v>140</v>
      </c>
      <c r="R2978" s="43">
        <v>350</v>
      </c>
      <c r="BE2978" s="46">
        <v>49000</v>
      </c>
      <c r="BH2978" s="4">
        <v>50</v>
      </c>
      <c r="BI2978" s="49">
        <v>0</v>
      </c>
      <c r="BJ2978" s="4">
        <v>0.01</v>
      </c>
    </row>
    <row r="2979" spans="1:62" ht="15" x14ac:dyDescent="0.25">
      <c r="A2979" s="4">
        <v>2974</v>
      </c>
      <c r="F2979" s="51" t="s">
        <v>67</v>
      </c>
      <c r="G2979" s="36">
        <v>26282</v>
      </c>
      <c r="L2979" s="4">
        <v>5</v>
      </c>
      <c r="M2979" s="4">
        <v>3</v>
      </c>
      <c r="N2979" s="4">
        <v>65</v>
      </c>
      <c r="O2979" s="4" t="s">
        <v>68</v>
      </c>
      <c r="P2979" s="37">
        <f t="shared" si="73"/>
        <v>2365</v>
      </c>
      <c r="R2979" s="43">
        <v>180</v>
      </c>
      <c r="BE2979" s="46">
        <v>425700</v>
      </c>
      <c r="BH2979" s="4">
        <v>50</v>
      </c>
      <c r="BI2979" s="49">
        <v>0</v>
      </c>
      <c r="BJ2979" s="4">
        <v>0.01</v>
      </c>
    </row>
    <row r="2980" spans="1:62" ht="15" x14ac:dyDescent="0.25">
      <c r="A2980" s="4">
        <v>2975</v>
      </c>
      <c r="F2980" s="51" t="s">
        <v>67</v>
      </c>
      <c r="G2980" s="36">
        <v>26281</v>
      </c>
      <c r="L2980" s="4">
        <v>6</v>
      </c>
      <c r="M2980" s="4">
        <v>3</v>
      </c>
      <c r="N2980" s="4">
        <v>80</v>
      </c>
      <c r="O2980" s="4" t="s">
        <v>68</v>
      </c>
      <c r="P2980" s="37">
        <f t="shared" si="73"/>
        <v>2780</v>
      </c>
      <c r="R2980" s="43">
        <v>130</v>
      </c>
      <c r="BE2980" s="46">
        <v>361400</v>
      </c>
      <c r="BH2980" s="4">
        <v>50</v>
      </c>
      <c r="BI2980" s="49">
        <v>0</v>
      </c>
      <c r="BJ2980" s="4">
        <v>0.01</v>
      </c>
    </row>
    <row r="2981" spans="1:62" ht="15" x14ac:dyDescent="0.25">
      <c r="A2981" s="4">
        <v>2976</v>
      </c>
      <c r="F2981" s="51" t="s">
        <v>67</v>
      </c>
      <c r="G2981" s="36">
        <v>16510</v>
      </c>
      <c r="L2981" s="4">
        <v>17</v>
      </c>
      <c r="M2981" s="4">
        <v>2</v>
      </c>
      <c r="N2981" s="4">
        <v>0</v>
      </c>
      <c r="O2981" s="4" t="s">
        <v>68</v>
      </c>
      <c r="P2981" s="37">
        <f t="shared" si="73"/>
        <v>7000</v>
      </c>
      <c r="R2981" s="43">
        <v>150</v>
      </c>
      <c r="BE2981" s="46">
        <v>1050000</v>
      </c>
      <c r="BH2981" s="4">
        <v>50</v>
      </c>
      <c r="BI2981" s="49">
        <v>0</v>
      </c>
      <c r="BJ2981" s="4">
        <v>0.01</v>
      </c>
    </row>
    <row r="2982" spans="1:62" ht="15" x14ac:dyDescent="0.25">
      <c r="A2982" s="4">
        <v>2977</v>
      </c>
      <c r="F2982" s="51" t="s">
        <v>67</v>
      </c>
      <c r="G2982" s="36">
        <v>32937</v>
      </c>
      <c r="L2982" s="4">
        <v>3</v>
      </c>
      <c r="M2982" s="4">
        <v>1</v>
      </c>
      <c r="N2982" s="4">
        <v>83</v>
      </c>
      <c r="O2982" s="4" t="s">
        <v>68</v>
      </c>
      <c r="P2982" s="37">
        <f t="shared" si="73"/>
        <v>1383</v>
      </c>
      <c r="R2982" s="43">
        <v>100</v>
      </c>
      <c r="BE2982" s="46">
        <v>138300</v>
      </c>
      <c r="BH2982" s="4">
        <v>50</v>
      </c>
      <c r="BI2982" s="49">
        <v>0</v>
      </c>
      <c r="BJ2982" s="4">
        <v>0.01</v>
      </c>
    </row>
    <row r="2983" spans="1:62" ht="15" x14ac:dyDescent="0.25">
      <c r="A2983" s="4">
        <v>2978</v>
      </c>
      <c r="F2983" s="51" t="s">
        <v>67</v>
      </c>
      <c r="G2983" s="36">
        <v>35349</v>
      </c>
      <c r="L2983" s="4">
        <v>4</v>
      </c>
      <c r="M2983" s="4">
        <v>2</v>
      </c>
      <c r="N2983" s="4">
        <v>69</v>
      </c>
      <c r="O2983" s="4" t="s">
        <v>68</v>
      </c>
      <c r="P2983" s="37">
        <f t="shared" si="73"/>
        <v>1869</v>
      </c>
      <c r="R2983" s="43">
        <v>180</v>
      </c>
      <c r="BE2983" s="46">
        <v>336420</v>
      </c>
      <c r="BH2983" s="4">
        <v>50</v>
      </c>
      <c r="BI2983" s="49">
        <v>0</v>
      </c>
      <c r="BJ2983" s="4">
        <v>0.01</v>
      </c>
    </row>
    <row r="2984" spans="1:62" ht="15" x14ac:dyDescent="0.25">
      <c r="A2984" s="4">
        <v>2979</v>
      </c>
      <c r="F2984" s="51" t="s">
        <v>67</v>
      </c>
      <c r="G2984" s="36">
        <v>35373</v>
      </c>
      <c r="L2984" s="4">
        <v>1</v>
      </c>
      <c r="M2984" s="4">
        <v>0</v>
      </c>
      <c r="N2984" s="4">
        <v>23</v>
      </c>
      <c r="O2984" s="4" t="s">
        <v>68</v>
      </c>
      <c r="P2984" s="37">
        <f t="shared" si="73"/>
        <v>423</v>
      </c>
      <c r="R2984" s="43">
        <v>180</v>
      </c>
      <c r="BE2984" s="46">
        <v>76140</v>
      </c>
      <c r="BH2984" s="4">
        <v>50</v>
      </c>
      <c r="BI2984" s="49">
        <v>0</v>
      </c>
      <c r="BJ2984" s="4">
        <v>0.01</v>
      </c>
    </row>
    <row r="2985" spans="1:62" ht="15" x14ac:dyDescent="0.25">
      <c r="A2985" s="4">
        <v>2980</v>
      </c>
      <c r="F2985" s="51" t="s">
        <v>67</v>
      </c>
      <c r="G2985" s="36">
        <v>32952</v>
      </c>
      <c r="L2985" s="4">
        <v>6</v>
      </c>
      <c r="M2985" s="4">
        <v>1</v>
      </c>
      <c r="N2985" s="4">
        <v>6</v>
      </c>
      <c r="O2985" s="4" t="s">
        <v>68</v>
      </c>
      <c r="P2985" s="37">
        <f t="shared" si="73"/>
        <v>2506</v>
      </c>
      <c r="R2985" s="43">
        <v>130</v>
      </c>
      <c r="BE2985" s="46">
        <v>325780</v>
      </c>
      <c r="BH2985" s="4">
        <v>50</v>
      </c>
      <c r="BI2985" s="49">
        <v>0</v>
      </c>
      <c r="BJ2985" s="4">
        <v>0.01</v>
      </c>
    </row>
    <row r="2986" spans="1:62" ht="15" x14ac:dyDescent="0.25">
      <c r="A2986" s="4">
        <v>2981</v>
      </c>
      <c r="F2986" s="51" t="s">
        <v>67</v>
      </c>
      <c r="G2986" s="36">
        <v>32519</v>
      </c>
      <c r="L2986" s="4">
        <v>2</v>
      </c>
      <c r="M2986" s="4">
        <v>1</v>
      </c>
      <c r="N2986" s="4">
        <v>10</v>
      </c>
      <c r="O2986" s="4" t="s">
        <v>68</v>
      </c>
      <c r="P2986" s="37">
        <f t="shared" si="73"/>
        <v>910</v>
      </c>
      <c r="R2986" s="43">
        <v>130</v>
      </c>
      <c r="BE2986" s="46">
        <v>118300</v>
      </c>
      <c r="BH2986" s="4">
        <v>50</v>
      </c>
      <c r="BI2986" s="49">
        <v>0</v>
      </c>
      <c r="BJ2986" s="4">
        <v>0.01</v>
      </c>
    </row>
    <row r="2987" spans="1:62" ht="15" x14ac:dyDescent="0.25">
      <c r="A2987" s="4">
        <v>2982</v>
      </c>
      <c r="F2987" s="51" t="s">
        <v>67</v>
      </c>
      <c r="G2987" s="36">
        <v>32520</v>
      </c>
      <c r="L2987" s="4">
        <v>12</v>
      </c>
      <c r="M2987" s="4">
        <v>1</v>
      </c>
      <c r="N2987" s="4">
        <v>70</v>
      </c>
      <c r="O2987" s="4" t="s">
        <v>68</v>
      </c>
      <c r="P2987" s="37">
        <f t="shared" si="73"/>
        <v>4970</v>
      </c>
      <c r="R2987" s="43">
        <v>150</v>
      </c>
      <c r="BE2987" s="46">
        <v>745500</v>
      </c>
      <c r="BH2987" s="4">
        <v>50</v>
      </c>
      <c r="BI2987" s="49">
        <v>0</v>
      </c>
      <c r="BJ2987" s="4">
        <v>0.01</v>
      </c>
    </row>
    <row r="2988" spans="1:62" ht="15" x14ac:dyDescent="0.25">
      <c r="A2988" s="4">
        <v>2983</v>
      </c>
      <c r="F2988" s="51" t="s">
        <v>67</v>
      </c>
      <c r="G2988" s="36">
        <v>39410</v>
      </c>
      <c r="L2988" s="4">
        <v>6</v>
      </c>
      <c r="M2988" s="4">
        <v>1</v>
      </c>
      <c r="N2988" s="4">
        <v>35</v>
      </c>
      <c r="O2988" s="4" t="s">
        <v>68</v>
      </c>
      <c r="P2988" s="37">
        <f t="shared" si="73"/>
        <v>2535</v>
      </c>
      <c r="R2988" s="43">
        <v>110</v>
      </c>
      <c r="BE2988" s="46">
        <v>278850</v>
      </c>
      <c r="BH2988" s="4">
        <v>50</v>
      </c>
      <c r="BI2988" s="49">
        <v>0</v>
      </c>
      <c r="BJ2988" s="4">
        <v>0.01</v>
      </c>
    </row>
    <row r="2989" spans="1:62" ht="15" x14ac:dyDescent="0.25">
      <c r="A2989" s="4">
        <v>2984</v>
      </c>
      <c r="F2989" s="51" t="s">
        <v>67</v>
      </c>
      <c r="G2989" s="36">
        <v>29391</v>
      </c>
      <c r="L2989" s="4">
        <v>13</v>
      </c>
      <c r="M2989" s="4">
        <v>2</v>
      </c>
      <c r="N2989" s="4">
        <v>87</v>
      </c>
      <c r="O2989" s="4" t="s">
        <v>68</v>
      </c>
      <c r="P2989" s="37">
        <f t="shared" si="73"/>
        <v>5487</v>
      </c>
      <c r="R2989" s="43">
        <v>100</v>
      </c>
      <c r="BE2989" s="46">
        <v>548700</v>
      </c>
      <c r="BH2989" s="4">
        <v>50</v>
      </c>
      <c r="BI2989" s="49">
        <v>0</v>
      </c>
      <c r="BJ2989" s="4">
        <v>0.01</v>
      </c>
    </row>
    <row r="2990" spans="1:62" ht="15" x14ac:dyDescent="0.25">
      <c r="A2990" s="4">
        <v>2985</v>
      </c>
      <c r="F2990" s="51" t="s">
        <v>67</v>
      </c>
      <c r="G2990" s="36">
        <v>28802</v>
      </c>
      <c r="L2990" s="4">
        <v>2</v>
      </c>
      <c r="M2990" s="4">
        <v>1</v>
      </c>
      <c r="N2990" s="4">
        <v>11</v>
      </c>
      <c r="O2990" s="4" t="s">
        <v>68</v>
      </c>
      <c r="P2990" s="37">
        <f t="shared" si="73"/>
        <v>911</v>
      </c>
      <c r="R2990" s="43">
        <v>250</v>
      </c>
      <c r="BE2990" s="46">
        <v>227750</v>
      </c>
      <c r="BH2990" s="4">
        <v>50</v>
      </c>
      <c r="BI2990" s="49">
        <v>0</v>
      </c>
      <c r="BJ2990" s="4">
        <v>0.01</v>
      </c>
    </row>
    <row r="2991" spans="1:62" ht="15" x14ac:dyDescent="0.25">
      <c r="A2991" s="4">
        <v>2986</v>
      </c>
      <c r="F2991" s="51" t="s">
        <v>67</v>
      </c>
      <c r="G2991" s="36">
        <v>25018</v>
      </c>
      <c r="L2991" s="4">
        <v>6</v>
      </c>
      <c r="M2991" s="4">
        <v>1</v>
      </c>
      <c r="N2991" s="4">
        <v>10</v>
      </c>
      <c r="O2991" s="4" t="s">
        <v>68</v>
      </c>
      <c r="P2991" s="37">
        <f t="shared" si="73"/>
        <v>2510</v>
      </c>
      <c r="R2991" s="43">
        <v>80</v>
      </c>
      <c r="BE2991" s="46">
        <v>200800</v>
      </c>
      <c r="BH2991" s="4">
        <v>50</v>
      </c>
      <c r="BI2991" s="49">
        <v>0</v>
      </c>
      <c r="BJ2991" s="4">
        <v>0.01</v>
      </c>
    </row>
    <row r="2992" spans="1:62" ht="15" x14ac:dyDescent="0.25">
      <c r="A2992" s="4">
        <v>2987</v>
      </c>
      <c r="F2992" s="51" t="s">
        <v>67</v>
      </c>
      <c r="G2992" s="36">
        <v>25021</v>
      </c>
      <c r="L2992" s="4">
        <v>4</v>
      </c>
      <c r="M2992" s="4">
        <v>3</v>
      </c>
      <c r="N2992" s="4">
        <v>25.2</v>
      </c>
      <c r="O2992" s="4" t="s">
        <v>68</v>
      </c>
      <c r="P2992" s="37">
        <f t="shared" si="73"/>
        <v>1925.2</v>
      </c>
      <c r="R2992" s="43">
        <v>110</v>
      </c>
      <c r="BE2992" s="46">
        <v>211772</v>
      </c>
      <c r="BH2992" s="4">
        <v>50</v>
      </c>
      <c r="BI2992" s="49">
        <v>0</v>
      </c>
      <c r="BJ2992" s="4">
        <v>0.01</v>
      </c>
    </row>
    <row r="2993" spans="1:62" ht="15" x14ac:dyDescent="0.25">
      <c r="A2993" s="4">
        <v>2988</v>
      </c>
      <c r="F2993" s="51" t="s">
        <v>67</v>
      </c>
      <c r="G2993" s="36">
        <v>43996</v>
      </c>
      <c r="L2993" s="4">
        <v>2</v>
      </c>
      <c r="M2993" s="4">
        <v>2</v>
      </c>
      <c r="N2993" s="4">
        <v>73.099999999999994</v>
      </c>
      <c r="O2993" s="4" t="s">
        <v>68</v>
      </c>
      <c r="P2993" s="37">
        <f t="shared" si="73"/>
        <v>1073.0999999999999</v>
      </c>
      <c r="R2993" s="43">
        <v>80</v>
      </c>
      <c r="BE2993" s="46">
        <v>85848</v>
      </c>
      <c r="BH2993" s="4">
        <v>50</v>
      </c>
      <c r="BI2993" s="49">
        <v>0</v>
      </c>
      <c r="BJ2993" s="4">
        <v>0.01</v>
      </c>
    </row>
    <row r="2994" spans="1:62" ht="15" x14ac:dyDescent="0.25">
      <c r="A2994" s="4">
        <v>2989</v>
      </c>
      <c r="F2994" s="51" t="s">
        <v>67</v>
      </c>
      <c r="G2994" s="36">
        <v>22307</v>
      </c>
      <c r="L2994" s="4">
        <v>7</v>
      </c>
      <c r="M2994" s="4">
        <v>3</v>
      </c>
      <c r="N2994" s="4">
        <v>2.8</v>
      </c>
      <c r="O2994" s="4" t="s">
        <v>68</v>
      </c>
      <c r="P2994" s="37">
        <f t="shared" si="73"/>
        <v>3102.8</v>
      </c>
      <c r="R2994" s="43">
        <v>190</v>
      </c>
      <c r="BE2994" s="46">
        <v>589532</v>
      </c>
      <c r="BH2994" s="4">
        <v>50</v>
      </c>
      <c r="BI2994" s="49">
        <v>0</v>
      </c>
      <c r="BJ2994" s="4">
        <v>0.01</v>
      </c>
    </row>
    <row r="2995" spans="1:62" ht="15" x14ac:dyDescent="0.25">
      <c r="A2995" s="4">
        <v>2990</v>
      </c>
      <c r="F2995" s="51" t="s">
        <v>67</v>
      </c>
      <c r="G2995" s="36">
        <v>4725</v>
      </c>
      <c r="L2995" s="4">
        <v>0</v>
      </c>
      <c r="M2995" s="4">
        <v>1</v>
      </c>
      <c r="N2995" s="4">
        <v>92</v>
      </c>
      <c r="O2995" s="4" t="s">
        <v>68</v>
      </c>
      <c r="P2995" s="37">
        <f t="shared" si="73"/>
        <v>192</v>
      </c>
      <c r="R2995" s="43">
        <v>200</v>
      </c>
      <c r="BE2995" s="46">
        <v>38400</v>
      </c>
      <c r="BH2995" s="4">
        <v>50</v>
      </c>
      <c r="BI2995" s="49">
        <v>0</v>
      </c>
      <c r="BJ2995" s="4">
        <v>0.01</v>
      </c>
    </row>
    <row r="2996" spans="1:62" ht="15" x14ac:dyDescent="0.25">
      <c r="A2996" s="4">
        <v>2991</v>
      </c>
      <c r="F2996" s="51" t="s">
        <v>67</v>
      </c>
      <c r="G2996" s="36">
        <v>26573</v>
      </c>
      <c r="L2996" s="4">
        <v>4</v>
      </c>
      <c r="M2996" s="4">
        <v>2</v>
      </c>
      <c r="N2996" s="4">
        <v>15</v>
      </c>
      <c r="O2996" s="4" t="s">
        <v>68</v>
      </c>
      <c r="P2996" s="37">
        <f t="shared" si="73"/>
        <v>1815</v>
      </c>
      <c r="R2996" s="43">
        <v>310</v>
      </c>
      <c r="BE2996" s="46">
        <v>562650</v>
      </c>
      <c r="BH2996" s="4">
        <v>50</v>
      </c>
      <c r="BI2996" s="49">
        <v>0</v>
      </c>
      <c r="BJ2996" s="4">
        <v>0.01</v>
      </c>
    </row>
    <row r="2997" spans="1:62" ht="15" x14ac:dyDescent="0.25">
      <c r="A2997" s="4">
        <v>2992</v>
      </c>
      <c r="F2997" s="51" t="s">
        <v>67</v>
      </c>
      <c r="G2997" s="36">
        <v>35158</v>
      </c>
      <c r="L2997" s="4">
        <v>0</v>
      </c>
      <c r="M2997" s="4">
        <v>0</v>
      </c>
      <c r="N2997" s="4">
        <v>78</v>
      </c>
      <c r="O2997" s="4" t="s">
        <v>68</v>
      </c>
      <c r="P2997" s="37">
        <f t="shared" si="73"/>
        <v>78</v>
      </c>
      <c r="R2997" s="43">
        <v>250</v>
      </c>
      <c r="BE2997" s="46">
        <v>19500</v>
      </c>
      <c r="BH2997" s="4">
        <v>50</v>
      </c>
      <c r="BI2997" s="49">
        <v>0</v>
      </c>
      <c r="BJ2997" s="4">
        <v>0.01</v>
      </c>
    </row>
    <row r="2998" spans="1:62" ht="15" x14ac:dyDescent="0.25">
      <c r="A2998" s="4">
        <v>2993</v>
      </c>
      <c r="F2998" s="51" t="s">
        <v>67</v>
      </c>
      <c r="G2998" s="36">
        <v>26600</v>
      </c>
      <c r="L2998" s="4">
        <v>10</v>
      </c>
      <c r="M2998" s="4">
        <v>1</v>
      </c>
      <c r="N2998" s="4">
        <v>50</v>
      </c>
      <c r="O2998" s="4" t="s">
        <v>68</v>
      </c>
      <c r="P2998" s="37">
        <f t="shared" si="73"/>
        <v>4150</v>
      </c>
      <c r="R2998" s="43">
        <v>100</v>
      </c>
      <c r="BE2998" s="46">
        <v>415000</v>
      </c>
      <c r="BH2998" s="4">
        <v>50</v>
      </c>
      <c r="BI2998" s="49">
        <v>0</v>
      </c>
      <c r="BJ2998" s="4">
        <v>0.01</v>
      </c>
    </row>
    <row r="2999" spans="1:62" ht="15" x14ac:dyDescent="0.25">
      <c r="A2999" s="4">
        <v>2994</v>
      </c>
      <c r="F2999" s="51" t="s">
        <v>67</v>
      </c>
      <c r="G2999" s="36">
        <v>29496</v>
      </c>
      <c r="L2999" s="4">
        <v>9</v>
      </c>
      <c r="M2999" s="4">
        <v>1</v>
      </c>
      <c r="N2999" s="4">
        <v>19</v>
      </c>
      <c r="O2999" s="4" t="s">
        <v>68</v>
      </c>
      <c r="P2999" s="37">
        <f t="shared" si="73"/>
        <v>3719</v>
      </c>
      <c r="R2999" s="43">
        <v>80</v>
      </c>
      <c r="BE2999" s="46">
        <v>297520</v>
      </c>
      <c r="BH2999" s="4">
        <v>50</v>
      </c>
      <c r="BI2999" s="49">
        <v>0</v>
      </c>
      <c r="BJ2999" s="4">
        <v>0.01</v>
      </c>
    </row>
    <row r="3000" spans="1:62" ht="15" x14ac:dyDescent="0.25">
      <c r="A3000" s="4">
        <v>2995</v>
      </c>
      <c r="F3000" s="51" t="s">
        <v>67</v>
      </c>
      <c r="G3000" s="36">
        <v>36444</v>
      </c>
      <c r="L3000" s="4">
        <v>3</v>
      </c>
      <c r="M3000" s="4">
        <v>2</v>
      </c>
      <c r="N3000" s="4">
        <v>97</v>
      </c>
      <c r="O3000" s="4" t="s">
        <v>68</v>
      </c>
      <c r="P3000" s="37">
        <f t="shared" si="73"/>
        <v>1497</v>
      </c>
      <c r="R3000" s="43">
        <v>150</v>
      </c>
      <c r="BE3000" s="46">
        <v>224550</v>
      </c>
      <c r="BH3000" s="4">
        <v>50</v>
      </c>
      <c r="BI3000" s="49">
        <v>0</v>
      </c>
      <c r="BJ3000" s="4">
        <v>0.01</v>
      </c>
    </row>
    <row r="3001" spans="1:62" ht="15" x14ac:dyDescent="0.25">
      <c r="A3001" s="4">
        <v>2996</v>
      </c>
      <c r="F3001" s="51" t="s">
        <v>67</v>
      </c>
      <c r="G3001" s="36">
        <v>36446</v>
      </c>
      <c r="L3001" s="4">
        <v>0</v>
      </c>
      <c r="M3001" s="4">
        <v>3</v>
      </c>
      <c r="N3001" s="4">
        <v>52</v>
      </c>
      <c r="O3001" s="4" t="s">
        <v>68</v>
      </c>
      <c r="P3001" s="37">
        <f t="shared" si="73"/>
        <v>352</v>
      </c>
      <c r="R3001" s="43">
        <v>200</v>
      </c>
      <c r="BE3001" s="46">
        <v>70400</v>
      </c>
      <c r="BH3001" s="4">
        <v>50</v>
      </c>
      <c r="BI3001" s="49">
        <v>0</v>
      </c>
      <c r="BJ3001" s="4">
        <v>0.01</v>
      </c>
    </row>
    <row r="3002" spans="1:62" ht="15" x14ac:dyDescent="0.25">
      <c r="A3002" s="4">
        <v>2997</v>
      </c>
      <c r="F3002" s="51" t="s">
        <v>67</v>
      </c>
      <c r="G3002" s="36">
        <v>45916</v>
      </c>
      <c r="L3002" s="4">
        <v>80</v>
      </c>
      <c r="M3002" s="4">
        <v>1</v>
      </c>
      <c r="N3002" s="4">
        <v>41.5</v>
      </c>
      <c r="O3002" s="4" t="s">
        <v>68</v>
      </c>
      <c r="P3002" s="37">
        <f t="shared" si="73"/>
        <v>32141.5</v>
      </c>
      <c r="R3002" s="43">
        <v>350</v>
      </c>
      <c r="BE3002" s="46">
        <v>11249525</v>
      </c>
      <c r="BH3002" s="4">
        <v>50</v>
      </c>
      <c r="BI3002" s="49">
        <v>0</v>
      </c>
      <c r="BJ3002" s="4">
        <v>0.01</v>
      </c>
    </row>
    <row r="3003" spans="1:62" ht="15" x14ac:dyDescent="0.25">
      <c r="A3003" s="4">
        <v>2998</v>
      </c>
      <c r="F3003" s="51" t="s">
        <v>67</v>
      </c>
      <c r="G3003" s="36">
        <v>41795</v>
      </c>
      <c r="L3003" s="4">
        <v>7</v>
      </c>
      <c r="M3003" s="4">
        <v>3</v>
      </c>
      <c r="N3003" s="4">
        <v>26</v>
      </c>
      <c r="O3003" s="4" t="s">
        <v>68</v>
      </c>
      <c r="P3003" s="37">
        <f t="shared" si="73"/>
        <v>3126</v>
      </c>
      <c r="R3003" s="43">
        <v>150</v>
      </c>
      <c r="BE3003" s="46">
        <v>468900</v>
      </c>
      <c r="BH3003" s="4">
        <v>50</v>
      </c>
      <c r="BI3003" s="49">
        <v>0</v>
      </c>
      <c r="BJ3003" s="4">
        <v>0.01</v>
      </c>
    </row>
    <row r="3004" spans="1:62" ht="15" x14ac:dyDescent="0.25">
      <c r="A3004" s="4">
        <v>2999</v>
      </c>
      <c r="F3004" s="51" t="s">
        <v>67</v>
      </c>
      <c r="G3004" s="36">
        <v>28836</v>
      </c>
      <c r="L3004" s="4">
        <v>7</v>
      </c>
      <c r="M3004" s="4">
        <v>0</v>
      </c>
      <c r="N3004" s="4">
        <v>65.900000000000006</v>
      </c>
      <c r="O3004" s="4" t="s">
        <v>68</v>
      </c>
      <c r="P3004" s="37">
        <f t="shared" si="73"/>
        <v>2865.9</v>
      </c>
      <c r="R3004" s="43">
        <v>180</v>
      </c>
      <c r="BE3004" s="46">
        <v>515862</v>
      </c>
      <c r="BH3004" s="4">
        <v>50</v>
      </c>
      <c r="BI3004" s="49">
        <v>0</v>
      </c>
      <c r="BJ3004" s="4">
        <v>0.01</v>
      </c>
    </row>
    <row r="3005" spans="1:62" ht="15" x14ac:dyDescent="0.25">
      <c r="A3005" s="4">
        <v>3000</v>
      </c>
      <c r="F3005" s="51" t="s">
        <v>67</v>
      </c>
      <c r="G3005" s="36">
        <v>54637</v>
      </c>
      <c r="L3005" s="4">
        <v>0</v>
      </c>
      <c r="M3005" s="4">
        <v>1</v>
      </c>
      <c r="N3005" s="4">
        <v>19.600000000000001</v>
      </c>
      <c r="O3005" s="4" t="s">
        <v>68</v>
      </c>
      <c r="P3005" s="37">
        <f t="shared" si="73"/>
        <v>119.6</v>
      </c>
      <c r="R3005" s="43">
        <v>150</v>
      </c>
      <c r="BE3005" s="46">
        <v>17940</v>
      </c>
      <c r="BH3005" s="4">
        <v>50</v>
      </c>
      <c r="BI3005" s="49">
        <v>0</v>
      </c>
      <c r="BJ3005" s="4">
        <v>0.01</v>
      </c>
    </row>
    <row r="3006" spans="1:62" ht="15" x14ac:dyDescent="0.25">
      <c r="A3006" s="4">
        <v>3001</v>
      </c>
      <c r="F3006" s="51" t="s">
        <v>67</v>
      </c>
      <c r="G3006" s="36">
        <v>34917</v>
      </c>
      <c r="L3006" s="4">
        <v>4</v>
      </c>
      <c r="M3006" s="4">
        <v>2</v>
      </c>
      <c r="N3006" s="4">
        <v>81</v>
      </c>
      <c r="O3006" s="4" t="s">
        <v>68</v>
      </c>
      <c r="P3006" s="37">
        <f t="shared" si="73"/>
        <v>1881</v>
      </c>
      <c r="R3006" s="43">
        <v>80</v>
      </c>
      <c r="BE3006" s="46">
        <v>150480</v>
      </c>
      <c r="BH3006" s="4">
        <v>50</v>
      </c>
      <c r="BI3006" s="49">
        <v>0</v>
      </c>
      <c r="BJ3006" s="4">
        <v>0.01</v>
      </c>
    </row>
    <row r="3007" spans="1:62" ht="15" x14ac:dyDescent="0.25">
      <c r="A3007" s="4">
        <v>3002</v>
      </c>
      <c r="F3007" s="51" t="s">
        <v>67</v>
      </c>
      <c r="G3007" s="36">
        <v>21561</v>
      </c>
      <c r="L3007" s="4">
        <v>4</v>
      </c>
      <c r="M3007" s="4">
        <v>1</v>
      </c>
      <c r="N3007" s="4">
        <v>77</v>
      </c>
      <c r="O3007" s="4" t="s">
        <v>68</v>
      </c>
      <c r="P3007" s="37">
        <f t="shared" si="73"/>
        <v>1777</v>
      </c>
      <c r="R3007" s="43">
        <v>80</v>
      </c>
      <c r="BE3007" s="46">
        <v>142160</v>
      </c>
      <c r="BH3007" s="4">
        <v>50</v>
      </c>
      <c r="BI3007" s="49">
        <v>0</v>
      </c>
      <c r="BJ3007" s="4">
        <v>0.01</v>
      </c>
    </row>
    <row r="3008" spans="1:62" ht="15" x14ac:dyDescent="0.25">
      <c r="A3008" s="4">
        <v>3003</v>
      </c>
      <c r="F3008" s="51" t="s">
        <v>67</v>
      </c>
      <c r="G3008" s="36">
        <v>26516</v>
      </c>
      <c r="L3008" s="4">
        <v>7</v>
      </c>
      <c r="M3008" s="4">
        <v>0</v>
      </c>
      <c r="N3008" s="4">
        <v>30</v>
      </c>
      <c r="O3008" s="4" t="s">
        <v>68</v>
      </c>
      <c r="P3008" s="37">
        <f t="shared" si="73"/>
        <v>2830</v>
      </c>
      <c r="R3008" s="43">
        <v>100</v>
      </c>
      <c r="BE3008" s="46">
        <v>283000</v>
      </c>
      <c r="BH3008" s="4">
        <v>50</v>
      </c>
      <c r="BI3008" s="49">
        <v>0</v>
      </c>
      <c r="BJ3008" s="4">
        <v>0.01</v>
      </c>
    </row>
    <row r="3009" spans="1:62" ht="15" x14ac:dyDescent="0.25">
      <c r="A3009" s="4">
        <v>3004</v>
      </c>
      <c r="F3009" s="51" t="s">
        <v>67</v>
      </c>
      <c r="G3009" s="36">
        <v>26671</v>
      </c>
      <c r="L3009" s="4">
        <v>23</v>
      </c>
      <c r="M3009" s="4">
        <v>2</v>
      </c>
      <c r="N3009" s="4">
        <v>50</v>
      </c>
      <c r="O3009" s="4" t="s">
        <v>68</v>
      </c>
      <c r="P3009" s="37">
        <f t="shared" si="73"/>
        <v>9450</v>
      </c>
      <c r="R3009" s="43">
        <v>140</v>
      </c>
      <c r="BE3009" s="46">
        <v>1323000</v>
      </c>
      <c r="BH3009" s="4">
        <v>50</v>
      </c>
      <c r="BI3009" s="49">
        <v>0</v>
      </c>
      <c r="BJ3009" s="4">
        <v>0.01</v>
      </c>
    </row>
    <row r="3010" spans="1:62" ht="15" x14ac:dyDescent="0.25">
      <c r="A3010" s="4">
        <v>3005</v>
      </c>
      <c r="F3010" s="51" t="s">
        <v>67</v>
      </c>
      <c r="G3010" s="36">
        <v>32882</v>
      </c>
      <c r="L3010" s="4">
        <v>6</v>
      </c>
      <c r="M3010" s="4">
        <v>2</v>
      </c>
      <c r="N3010" s="4">
        <v>85.9</v>
      </c>
      <c r="O3010" s="4" t="s">
        <v>68</v>
      </c>
      <c r="P3010" s="37">
        <f t="shared" ref="P3010:P3073" si="74">+L3010*400+M3010*100+N3010</f>
        <v>2685.9</v>
      </c>
      <c r="R3010" s="43">
        <v>100</v>
      </c>
      <c r="BE3010" s="46">
        <v>268590</v>
      </c>
      <c r="BH3010" s="4">
        <v>50</v>
      </c>
      <c r="BI3010" s="49">
        <v>0</v>
      </c>
      <c r="BJ3010" s="4">
        <v>0.01</v>
      </c>
    </row>
    <row r="3011" spans="1:62" ht="15" x14ac:dyDescent="0.25">
      <c r="A3011" s="4">
        <v>3006</v>
      </c>
      <c r="F3011" s="51" t="s">
        <v>67</v>
      </c>
      <c r="G3011" s="36">
        <v>44450</v>
      </c>
      <c r="L3011" s="4">
        <v>5</v>
      </c>
      <c r="M3011" s="4">
        <v>1</v>
      </c>
      <c r="N3011" s="4">
        <v>56.5</v>
      </c>
      <c r="O3011" s="4" t="s">
        <v>68</v>
      </c>
      <c r="P3011" s="37">
        <f t="shared" si="74"/>
        <v>2156.5</v>
      </c>
      <c r="R3011" s="43">
        <v>130</v>
      </c>
      <c r="BE3011" s="46">
        <v>280345</v>
      </c>
      <c r="BH3011" s="4">
        <v>50</v>
      </c>
      <c r="BI3011" s="49">
        <v>0</v>
      </c>
      <c r="BJ3011" s="4">
        <v>0.01</v>
      </c>
    </row>
    <row r="3012" spans="1:62" ht="15" x14ac:dyDescent="0.25">
      <c r="A3012" s="4">
        <v>3007</v>
      </c>
      <c r="F3012" s="51" t="s">
        <v>67</v>
      </c>
      <c r="G3012" s="36">
        <v>28791</v>
      </c>
      <c r="L3012" s="4">
        <v>12</v>
      </c>
      <c r="M3012" s="4">
        <v>1</v>
      </c>
      <c r="N3012" s="4">
        <v>30</v>
      </c>
      <c r="O3012" s="4" t="s">
        <v>68</v>
      </c>
      <c r="P3012" s="37">
        <f t="shared" si="74"/>
        <v>4930</v>
      </c>
      <c r="R3012" s="43">
        <v>80</v>
      </c>
      <c r="BE3012" s="46">
        <v>394400</v>
      </c>
      <c r="BH3012" s="4">
        <v>50</v>
      </c>
      <c r="BI3012" s="49">
        <v>0</v>
      </c>
      <c r="BJ3012" s="4">
        <v>0.01</v>
      </c>
    </row>
    <row r="3013" spans="1:62" ht="15" x14ac:dyDescent="0.25">
      <c r="A3013" s="4">
        <v>3008</v>
      </c>
      <c r="F3013" s="51" t="s">
        <v>67</v>
      </c>
      <c r="G3013" s="36">
        <v>45040</v>
      </c>
      <c r="L3013" s="4">
        <v>2</v>
      </c>
      <c r="M3013" s="4">
        <v>2</v>
      </c>
      <c r="N3013" s="4">
        <v>69.599999999999994</v>
      </c>
      <c r="O3013" s="4" t="s">
        <v>68</v>
      </c>
      <c r="P3013" s="37">
        <f t="shared" si="74"/>
        <v>1069.5999999999999</v>
      </c>
      <c r="R3013" s="43">
        <v>80</v>
      </c>
      <c r="BE3013" s="46">
        <v>85568</v>
      </c>
      <c r="BH3013" s="4">
        <v>50</v>
      </c>
      <c r="BI3013" s="49">
        <v>0</v>
      </c>
      <c r="BJ3013" s="4">
        <v>0.01</v>
      </c>
    </row>
    <row r="3014" spans="1:62" ht="15" x14ac:dyDescent="0.25">
      <c r="A3014" s="4">
        <v>3009</v>
      </c>
      <c r="F3014" s="51" t="s">
        <v>67</v>
      </c>
      <c r="G3014" s="36">
        <v>32989</v>
      </c>
      <c r="L3014" s="4">
        <v>20</v>
      </c>
      <c r="M3014" s="4">
        <v>3</v>
      </c>
      <c r="N3014" s="4">
        <v>98</v>
      </c>
      <c r="O3014" s="4" t="s">
        <v>68</v>
      </c>
      <c r="P3014" s="37">
        <f t="shared" si="74"/>
        <v>8398</v>
      </c>
      <c r="R3014" s="43">
        <v>150</v>
      </c>
      <c r="BE3014" s="46">
        <v>1259700</v>
      </c>
      <c r="BH3014" s="4">
        <v>50</v>
      </c>
      <c r="BI3014" s="49">
        <v>0</v>
      </c>
      <c r="BJ3014" s="4">
        <v>0.01</v>
      </c>
    </row>
    <row r="3015" spans="1:62" ht="15" x14ac:dyDescent="0.25">
      <c r="A3015" s="4">
        <v>3010</v>
      </c>
      <c r="F3015" s="51" t="s">
        <v>67</v>
      </c>
      <c r="G3015" s="36">
        <v>42110</v>
      </c>
      <c r="L3015" s="4">
        <v>3</v>
      </c>
      <c r="M3015" s="4">
        <v>0</v>
      </c>
      <c r="N3015" s="4">
        <v>69</v>
      </c>
      <c r="O3015" s="4" t="s">
        <v>68</v>
      </c>
      <c r="P3015" s="37">
        <f t="shared" si="74"/>
        <v>1269</v>
      </c>
      <c r="R3015" s="43">
        <v>220</v>
      </c>
      <c r="BE3015" s="46">
        <v>279180</v>
      </c>
      <c r="BH3015" s="4">
        <v>50</v>
      </c>
      <c r="BI3015" s="49">
        <v>0</v>
      </c>
      <c r="BJ3015" s="4">
        <v>0.01</v>
      </c>
    </row>
    <row r="3016" spans="1:62" ht="15" x14ac:dyDescent="0.25">
      <c r="A3016" s="4">
        <v>3011</v>
      </c>
      <c r="F3016" s="51" t="s">
        <v>67</v>
      </c>
      <c r="G3016" s="36">
        <v>42394</v>
      </c>
      <c r="L3016" s="4">
        <v>0</v>
      </c>
      <c r="M3016" s="4">
        <v>0</v>
      </c>
      <c r="N3016" s="4">
        <v>80.099999999999994</v>
      </c>
      <c r="O3016" s="4" t="s">
        <v>68</v>
      </c>
      <c r="P3016" s="37">
        <f t="shared" si="74"/>
        <v>80.099999999999994</v>
      </c>
      <c r="R3016" s="43">
        <v>200</v>
      </c>
      <c r="BE3016" s="46">
        <v>16019.999999999998</v>
      </c>
      <c r="BH3016" s="4">
        <v>50</v>
      </c>
      <c r="BI3016" s="49">
        <v>0</v>
      </c>
      <c r="BJ3016" s="4">
        <v>0.01</v>
      </c>
    </row>
    <row r="3017" spans="1:62" ht="15" x14ac:dyDescent="0.25">
      <c r="A3017" s="4">
        <v>3012</v>
      </c>
      <c r="F3017" s="51" t="s">
        <v>67</v>
      </c>
      <c r="G3017" s="36">
        <v>42395</v>
      </c>
      <c r="L3017" s="4">
        <v>9</v>
      </c>
      <c r="M3017" s="4">
        <v>1</v>
      </c>
      <c r="N3017" s="4">
        <v>31</v>
      </c>
      <c r="O3017" s="4" t="s">
        <v>68</v>
      </c>
      <c r="P3017" s="37">
        <f t="shared" si="74"/>
        <v>3731</v>
      </c>
      <c r="R3017" s="43">
        <v>130</v>
      </c>
      <c r="BE3017" s="46">
        <v>485030</v>
      </c>
      <c r="BH3017" s="4">
        <v>50</v>
      </c>
      <c r="BI3017" s="49">
        <v>0</v>
      </c>
      <c r="BJ3017" s="4">
        <v>0.01</v>
      </c>
    </row>
    <row r="3018" spans="1:62" ht="15" x14ac:dyDescent="0.25">
      <c r="A3018" s="4">
        <v>3013</v>
      </c>
      <c r="F3018" s="51" t="s">
        <v>67</v>
      </c>
      <c r="G3018" s="36">
        <v>42438</v>
      </c>
      <c r="L3018" s="4">
        <v>3</v>
      </c>
      <c r="M3018" s="4">
        <v>1</v>
      </c>
      <c r="N3018" s="4">
        <v>56.4</v>
      </c>
      <c r="O3018" s="4" t="s">
        <v>68</v>
      </c>
      <c r="P3018" s="37">
        <f t="shared" si="74"/>
        <v>1356.4</v>
      </c>
      <c r="R3018" s="43">
        <v>100</v>
      </c>
      <c r="BE3018" s="46">
        <v>135640</v>
      </c>
      <c r="BH3018" s="4">
        <v>50</v>
      </c>
      <c r="BI3018" s="49">
        <v>0</v>
      </c>
      <c r="BJ3018" s="4">
        <v>0.01</v>
      </c>
    </row>
    <row r="3019" spans="1:62" ht="15" x14ac:dyDescent="0.25">
      <c r="A3019" s="4">
        <v>3014</v>
      </c>
      <c r="F3019" s="51" t="s">
        <v>67</v>
      </c>
      <c r="G3019" s="36">
        <v>37017</v>
      </c>
      <c r="L3019" s="4">
        <v>5</v>
      </c>
      <c r="M3019" s="4">
        <v>0</v>
      </c>
      <c r="N3019" s="4">
        <v>84</v>
      </c>
      <c r="O3019" s="4" t="s">
        <v>68</v>
      </c>
      <c r="P3019" s="37">
        <f t="shared" si="74"/>
        <v>2084</v>
      </c>
      <c r="R3019" s="43">
        <v>100</v>
      </c>
      <c r="BE3019" s="46">
        <v>208400</v>
      </c>
      <c r="BH3019" s="4">
        <v>50</v>
      </c>
      <c r="BI3019" s="49">
        <v>0</v>
      </c>
      <c r="BJ3019" s="4">
        <v>0.01</v>
      </c>
    </row>
    <row r="3020" spans="1:62" ht="15" x14ac:dyDescent="0.25">
      <c r="A3020" s="4">
        <v>3015</v>
      </c>
      <c r="F3020" s="51" t="s">
        <v>67</v>
      </c>
      <c r="G3020" s="36">
        <v>22361</v>
      </c>
      <c r="L3020" s="4">
        <v>5</v>
      </c>
      <c r="M3020" s="4">
        <v>2</v>
      </c>
      <c r="N3020" s="4">
        <v>26</v>
      </c>
      <c r="O3020" s="4" t="s">
        <v>68</v>
      </c>
      <c r="P3020" s="37">
        <f t="shared" si="74"/>
        <v>2226</v>
      </c>
      <c r="R3020" s="43">
        <v>100</v>
      </c>
      <c r="BE3020" s="46">
        <v>222600</v>
      </c>
      <c r="BH3020" s="4">
        <v>50</v>
      </c>
      <c r="BI3020" s="49">
        <v>0</v>
      </c>
      <c r="BJ3020" s="4">
        <v>0.01</v>
      </c>
    </row>
    <row r="3021" spans="1:62" ht="15" x14ac:dyDescent="0.25">
      <c r="A3021" s="4">
        <v>3016</v>
      </c>
      <c r="F3021" s="51" t="s">
        <v>67</v>
      </c>
      <c r="G3021" s="36">
        <v>37551</v>
      </c>
      <c r="L3021" s="4">
        <v>2</v>
      </c>
      <c r="M3021" s="4">
        <v>3</v>
      </c>
      <c r="N3021" s="4">
        <v>33.200000000000003</v>
      </c>
      <c r="O3021" s="4" t="s">
        <v>68</v>
      </c>
      <c r="P3021" s="37">
        <f t="shared" si="74"/>
        <v>1133.2</v>
      </c>
      <c r="R3021" s="43">
        <v>200</v>
      </c>
      <c r="BE3021" s="46">
        <v>226640</v>
      </c>
      <c r="BH3021" s="4">
        <v>50</v>
      </c>
      <c r="BI3021" s="49">
        <v>0</v>
      </c>
      <c r="BJ3021" s="4">
        <v>0.01</v>
      </c>
    </row>
    <row r="3022" spans="1:62" ht="15" x14ac:dyDescent="0.25">
      <c r="A3022" s="4">
        <v>3017</v>
      </c>
      <c r="F3022" s="51" t="s">
        <v>67</v>
      </c>
      <c r="G3022" s="36">
        <v>37937</v>
      </c>
      <c r="L3022" s="4">
        <v>10</v>
      </c>
      <c r="M3022" s="4">
        <v>3</v>
      </c>
      <c r="N3022" s="4">
        <v>88.8</v>
      </c>
      <c r="O3022" s="4" t="s">
        <v>68</v>
      </c>
      <c r="P3022" s="37">
        <f t="shared" si="74"/>
        <v>4388.8</v>
      </c>
      <c r="R3022" s="43">
        <v>130</v>
      </c>
      <c r="BE3022" s="46">
        <v>570544</v>
      </c>
      <c r="BH3022" s="4">
        <v>50</v>
      </c>
      <c r="BI3022" s="49">
        <v>0</v>
      </c>
      <c r="BJ3022" s="4">
        <v>0.01</v>
      </c>
    </row>
    <row r="3023" spans="1:62" ht="15" x14ac:dyDescent="0.25">
      <c r="A3023" s="4">
        <v>3018</v>
      </c>
      <c r="F3023" s="51" t="s">
        <v>67</v>
      </c>
      <c r="G3023" s="36">
        <v>54444</v>
      </c>
      <c r="L3023" s="4">
        <v>6</v>
      </c>
      <c r="M3023" s="4">
        <v>1</v>
      </c>
      <c r="N3023" s="4">
        <v>8</v>
      </c>
      <c r="O3023" s="4" t="s">
        <v>68</v>
      </c>
      <c r="P3023" s="37">
        <f t="shared" si="74"/>
        <v>2508</v>
      </c>
      <c r="R3023" s="43">
        <v>100</v>
      </c>
      <c r="BE3023" s="46">
        <v>250800</v>
      </c>
      <c r="BH3023" s="4">
        <v>50</v>
      </c>
      <c r="BI3023" s="49">
        <v>0</v>
      </c>
      <c r="BJ3023" s="4">
        <v>0.01</v>
      </c>
    </row>
    <row r="3024" spans="1:62" ht="15" x14ac:dyDescent="0.25">
      <c r="A3024" s="4">
        <v>3019</v>
      </c>
      <c r="F3024" s="51" t="s">
        <v>67</v>
      </c>
      <c r="G3024" s="36">
        <v>54445</v>
      </c>
      <c r="L3024" s="4">
        <v>11</v>
      </c>
      <c r="M3024" s="4">
        <v>0</v>
      </c>
      <c r="N3024" s="4">
        <v>20</v>
      </c>
      <c r="O3024" s="4" t="s">
        <v>68</v>
      </c>
      <c r="P3024" s="37">
        <f t="shared" si="74"/>
        <v>4420</v>
      </c>
      <c r="R3024" s="43">
        <v>100</v>
      </c>
      <c r="BE3024" s="46">
        <v>442000</v>
      </c>
      <c r="BH3024" s="4">
        <v>50</v>
      </c>
      <c r="BI3024" s="49">
        <v>0</v>
      </c>
      <c r="BJ3024" s="4">
        <v>0.01</v>
      </c>
    </row>
    <row r="3025" spans="1:62" ht="15" x14ac:dyDescent="0.25">
      <c r="A3025" s="4">
        <v>3020</v>
      </c>
      <c r="F3025" s="51" t="s">
        <v>67</v>
      </c>
      <c r="G3025" s="36">
        <v>32851</v>
      </c>
      <c r="L3025" s="4">
        <v>13</v>
      </c>
      <c r="M3025" s="4">
        <v>3</v>
      </c>
      <c r="N3025" s="4">
        <v>28.6</v>
      </c>
      <c r="O3025" s="4" t="s">
        <v>68</v>
      </c>
      <c r="P3025" s="37">
        <f t="shared" si="74"/>
        <v>5528.6</v>
      </c>
      <c r="R3025" s="43">
        <v>140</v>
      </c>
      <c r="BE3025" s="46">
        <v>774004</v>
      </c>
      <c r="BH3025" s="4">
        <v>50</v>
      </c>
      <c r="BI3025" s="49">
        <v>0</v>
      </c>
      <c r="BJ3025" s="4">
        <v>0.01</v>
      </c>
    </row>
    <row r="3026" spans="1:62" ht="15" x14ac:dyDescent="0.25">
      <c r="A3026" s="4">
        <v>3021</v>
      </c>
      <c r="F3026" s="51" t="s">
        <v>67</v>
      </c>
      <c r="G3026" s="36">
        <v>26144</v>
      </c>
      <c r="L3026" s="4">
        <v>13</v>
      </c>
      <c r="M3026" s="4">
        <v>2</v>
      </c>
      <c r="N3026" s="4">
        <v>80</v>
      </c>
      <c r="O3026" s="4" t="s">
        <v>68</v>
      </c>
      <c r="P3026" s="37">
        <f t="shared" si="74"/>
        <v>5480</v>
      </c>
      <c r="R3026" s="43">
        <v>80</v>
      </c>
      <c r="BE3026" s="46">
        <v>438400</v>
      </c>
      <c r="BH3026" s="4">
        <v>50</v>
      </c>
      <c r="BI3026" s="49">
        <v>0</v>
      </c>
      <c r="BJ3026" s="4">
        <v>0.01</v>
      </c>
    </row>
    <row r="3027" spans="1:62" ht="15" x14ac:dyDescent="0.25">
      <c r="A3027" s="4">
        <v>3022</v>
      </c>
      <c r="F3027" s="51" t="s">
        <v>67</v>
      </c>
      <c r="G3027" s="36">
        <v>26140</v>
      </c>
      <c r="L3027" s="4">
        <v>9</v>
      </c>
      <c r="M3027" s="4">
        <v>0</v>
      </c>
      <c r="N3027" s="4">
        <v>28.1</v>
      </c>
      <c r="O3027" s="4" t="s">
        <v>68</v>
      </c>
      <c r="P3027" s="37">
        <f t="shared" si="74"/>
        <v>3628.1</v>
      </c>
      <c r="R3027" s="43">
        <v>80</v>
      </c>
      <c r="BE3027" s="46">
        <v>290248</v>
      </c>
      <c r="BH3027" s="4">
        <v>50</v>
      </c>
      <c r="BI3027" s="49">
        <v>0</v>
      </c>
      <c r="BJ3027" s="4">
        <v>0.01</v>
      </c>
    </row>
    <row r="3028" spans="1:62" ht="15" x14ac:dyDescent="0.25">
      <c r="A3028" s="4">
        <v>3023</v>
      </c>
      <c r="F3028" s="51" t="s">
        <v>67</v>
      </c>
      <c r="G3028" s="36">
        <v>28222</v>
      </c>
      <c r="L3028" s="4">
        <v>0</v>
      </c>
      <c r="M3028" s="4">
        <v>1</v>
      </c>
      <c r="N3028" s="4">
        <v>1</v>
      </c>
      <c r="O3028" s="4" t="s">
        <v>68</v>
      </c>
      <c r="P3028" s="37">
        <f t="shared" si="74"/>
        <v>101</v>
      </c>
      <c r="R3028" s="43">
        <v>80</v>
      </c>
      <c r="BE3028" s="46">
        <v>8080</v>
      </c>
      <c r="BH3028" s="4">
        <v>50</v>
      </c>
      <c r="BI3028" s="49">
        <v>0</v>
      </c>
      <c r="BJ3028" s="4">
        <v>0.01</v>
      </c>
    </row>
    <row r="3029" spans="1:62" ht="15" x14ac:dyDescent="0.25">
      <c r="A3029" s="4">
        <v>3024</v>
      </c>
      <c r="F3029" s="51" t="s">
        <v>67</v>
      </c>
      <c r="G3029" s="36">
        <v>27709</v>
      </c>
      <c r="L3029" s="4">
        <v>3</v>
      </c>
      <c r="M3029" s="4">
        <v>1</v>
      </c>
      <c r="N3029" s="4">
        <v>26.8</v>
      </c>
      <c r="O3029" s="4" t="s">
        <v>68</v>
      </c>
      <c r="P3029" s="37">
        <f t="shared" si="74"/>
        <v>1326.8</v>
      </c>
      <c r="R3029" s="43">
        <v>130</v>
      </c>
      <c r="BE3029" s="46">
        <v>172484</v>
      </c>
      <c r="BH3029" s="4">
        <v>50</v>
      </c>
      <c r="BI3029" s="49">
        <v>0</v>
      </c>
      <c r="BJ3029" s="4">
        <v>0.01</v>
      </c>
    </row>
    <row r="3030" spans="1:62" ht="15" x14ac:dyDescent="0.25">
      <c r="A3030" s="4">
        <v>3025</v>
      </c>
      <c r="F3030" s="51" t="s">
        <v>67</v>
      </c>
      <c r="G3030" s="36">
        <v>27710</v>
      </c>
      <c r="L3030" s="4">
        <v>9</v>
      </c>
      <c r="M3030" s="4">
        <v>1</v>
      </c>
      <c r="N3030" s="4">
        <v>52.3</v>
      </c>
      <c r="O3030" s="4" t="s">
        <v>68</v>
      </c>
      <c r="P3030" s="37">
        <f t="shared" si="74"/>
        <v>3752.3</v>
      </c>
      <c r="R3030" s="43">
        <v>130</v>
      </c>
      <c r="BE3030" s="46">
        <v>487799</v>
      </c>
      <c r="BH3030" s="4">
        <v>50</v>
      </c>
      <c r="BI3030" s="49">
        <v>0</v>
      </c>
      <c r="BJ3030" s="4">
        <v>0.01</v>
      </c>
    </row>
    <row r="3031" spans="1:62" ht="15" x14ac:dyDescent="0.25">
      <c r="A3031" s="4">
        <v>3026</v>
      </c>
      <c r="F3031" s="51" t="s">
        <v>67</v>
      </c>
      <c r="G3031" s="36">
        <v>61379</v>
      </c>
      <c r="L3031" s="4">
        <v>4</v>
      </c>
      <c r="M3031" s="4">
        <v>3</v>
      </c>
      <c r="N3031" s="4">
        <v>15</v>
      </c>
      <c r="O3031" s="4" t="s">
        <v>68</v>
      </c>
      <c r="P3031" s="37">
        <f t="shared" si="74"/>
        <v>1915</v>
      </c>
      <c r="R3031" s="43">
        <v>130</v>
      </c>
      <c r="BE3031" s="46">
        <v>248950</v>
      </c>
      <c r="BH3031" s="4">
        <v>50</v>
      </c>
      <c r="BI3031" s="49">
        <v>0</v>
      </c>
      <c r="BJ3031" s="4">
        <v>0.01</v>
      </c>
    </row>
    <row r="3032" spans="1:62" ht="15" x14ac:dyDescent="0.25">
      <c r="A3032" s="4">
        <v>3027</v>
      </c>
      <c r="F3032" s="51" t="s">
        <v>67</v>
      </c>
      <c r="G3032" s="36">
        <v>36081</v>
      </c>
      <c r="L3032" s="4">
        <v>0</v>
      </c>
      <c r="M3032" s="4">
        <v>0</v>
      </c>
      <c r="N3032" s="4">
        <v>62</v>
      </c>
      <c r="O3032" s="4" t="s">
        <v>68</v>
      </c>
      <c r="P3032" s="37">
        <f t="shared" si="74"/>
        <v>62</v>
      </c>
      <c r="R3032" s="43">
        <v>100</v>
      </c>
      <c r="BE3032" s="46">
        <v>6200</v>
      </c>
      <c r="BH3032" s="4">
        <v>50</v>
      </c>
      <c r="BI3032" s="49">
        <v>0</v>
      </c>
      <c r="BJ3032" s="4">
        <v>0.01</v>
      </c>
    </row>
    <row r="3033" spans="1:62" ht="15" x14ac:dyDescent="0.25">
      <c r="A3033" s="4">
        <v>3028</v>
      </c>
      <c r="F3033" s="51" t="s">
        <v>67</v>
      </c>
      <c r="G3033" s="36">
        <v>26610</v>
      </c>
      <c r="L3033" s="4">
        <v>16</v>
      </c>
      <c r="M3033" s="4">
        <v>1</v>
      </c>
      <c r="N3033" s="4">
        <v>20</v>
      </c>
      <c r="O3033" s="4" t="s">
        <v>68</v>
      </c>
      <c r="P3033" s="37">
        <f t="shared" si="74"/>
        <v>6520</v>
      </c>
      <c r="R3033" s="43">
        <v>80</v>
      </c>
      <c r="BE3033" s="46">
        <v>521600</v>
      </c>
      <c r="BH3033" s="4">
        <v>50</v>
      </c>
      <c r="BI3033" s="49">
        <v>0</v>
      </c>
      <c r="BJ3033" s="4">
        <v>0.01</v>
      </c>
    </row>
    <row r="3034" spans="1:62" ht="15" x14ac:dyDescent="0.25">
      <c r="A3034" s="4">
        <v>3029</v>
      </c>
      <c r="F3034" s="51" t="s">
        <v>67</v>
      </c>
      <c r="G3034" s="36">
        <v>28173</v>
      </c>
      <c r="L3034" s="4">
        <v>3</v>
      </c>
      <c r="M3034" s="4">
        <v>1</v>
      </c>
      <c r="N3034" s="4">
        <v>93</v>
      </c>
      <c r="O3034" s="4" t="s">
        <v>68</v>
      </c>
      <c r="P3034" s="37">
        <f t="shared" si="74"/>
        <v>1393</v>
      </c>
      <c r="R3034" s="43">
        <v>80</v>
      </c>
      <c r="BE3034" s="46">
        <v>111440</v>
      </c>
      <c r="BH3034" s="4">
        <v>50</v>
      </c>
      <c r="BI3034" s="49">
        <v>0</v>
      </c>
      <c r="BJ3034" s="4">
        <v>0.01</v>
      </c>
    </row>
    <row r="3035" spans="1:62" ht="15" x14ac:dyDescent="0.25">
      <c r="A3035" s="4">
        <v>3030</v>
      </c>
      <c r="F3035" s="51" t="s">
        <v>67</v>
      </c>
      <c r="G3035" s="36">
        <v>28172</v>
      </c>
      <c r="L3035" s="4">
        <v>5</v>
      </c>
      <c r="M3035" s="4">
        <v>2</v>
      </c>
      <c r="N3035" s="4">
        <v>8</v>
      </c>
      <c r="O3035" s="4" t="s">
        <v>68</v>
      </c>
      <c r="P3035" s="37">
        <f t="shared" si="74"/>
        <v>2208</v>
      </c>
      <c r="R3035" s="43">
        <v>80</v>
      </c>
      <c r="BE3035" s="46">
        <v>176640</v>
      </c>
      <c r="BH3035" s="4">
        <v>50</v>
      </c>
      <c r="BI3035" s="49">
        <v>0</v>
      </c>
      <c r="BJ3035" s="4">
        <v>0.01</v>
      </c>
    </row>
    <row r="3036" spans="1:62" ht="15" x14ac:dyDescent="0.25">
      <c r="A3036" s="4">
        <v>3031</v>
      </c>
      <c r="F3036" s="51" t="s">
        <v>67</v>
      </c>
      <c r="G3036" s="36">
        <v>17535</v>
      </c>
      <c r="L3036" s="4">
        <v>15</v>
      </c>
      <c r="M3036" s="4">
        <v>0</v>
      </c>
      <c r="N3036" s="4">
        <v>70</v>
      </c>
      <c r="O3036" s="4" t="s">
        <v>68</v>
      </c>
      <c r="P3036" s="37">
        <f t="shared" si="74"/>
        <v>6070</v>
      </c>
      <c r="R3036" s="43">
        <v>100</v>
      </c>
      <c r="BE3036" s="46">
        <v>607000</v>
      </c>
      <c r="BH3036" s="4">
        <v>50</v>
      </c>
      <c r="BI3036" s="49">
        <v>0</v>
      </c>
      <c r="BJ3036" s="4">
        <v>0.01</v>
      </c>
    </row>
    <row r="3037" spans="1:62" ht="15" x14ac:dyDescent="0.25">
      <c r="A3037" s="4">
        <v>3032</v>
      </c>
      <c r="F3037" s="51" t="s">
        <v>67</v>
      </c>
      <c r="G3037" s="36">
        <v>25027</v>
      </c>
      <c r="L3037" s="4">
        <v>9</v>
      </c>
      <c r="M3037" s="4">
        <v>1</v>
      </c>
      <c r="N3037" s="4">
        <v>0</v>
      </c>
      <c r="O3037" s="4" t="s">
        <v>68</v>
      </c>
      <c r="P3037" s="37">
        <f t="shared" si="74"/>
        <v>3700</v>
      </c>
      <c r="R3037" s="43">
        <v>160</v>
      </c>
      <c r="BE3037" s="46">
        <v>592000</v>
      </c>
      <c r="BH3037" s="4">
        <v>50</v>
      </c>
      <c r="BI3037" s="49">
        <v>0</v>
      </c>
      <c r="BJ3037" s="4">
        <v>0.01</v>
      </c>
    </row>
    <row r="3038" spans="1:62" ht="15" x14ac:dyDescent="0.25">
      <c r="A3038" s="4">
        <v>3033</v>
      </c>
      <c r="F3038" s="51" t="s">
        <v>67</v>
      </c>
      <c r="G3038" s="36">
        <v>26566</v>
      </c>
      <c r="L3038" s="4">
        <v>0</v>
      </c>
      <c r="M3038" s="4">
        <v>3</v>
      </c>
      <c r="N3038" s="4">
        <v>90</v>
      </c>
      <c r="O3038" s="4" t="s">
        <v>68</v>
      </c>
      <c r="P3038" s="37">
        <f t="shared" si="74"/>
        <v>390</v>
      </c>
      <c r="R3038" s="43">
        <v>80</v>
      </c>
      <c r="BE3038" s="46">
        <v>31200</v>
      </c>
      <c r="BH3038" s="4">
        <v>50</v>
      </c>
      <c r="BI3038" s="49">
        <v>0</v>
      </c>
      <c r="BJ3038" s="4">
        <v>0.01</v>
      </c>
    </row>
    <row r="3039" spans="1:62" ht="15" x14ac:dyDescent="0.25">
      <c r="A3039" s="4">
        <v>3034</v>
      </c>
      <c r="F3039" s="51" t="s">
        <v>67</v>
      </c>
      <c r="G3039" s="36">
        <v>52469</v>
      </c>
      <c r="L3039" s="4">
        <v>0</v>
      </c>
      <c r="M3039" s="4">
        <v>1</v>
      </c>
      <c r="N3039" s="4">
        <v>57.9</v>
      </c>
      <c r="O3039" s="4" t="s">
        <v>68</v>
      </c>
      <c r="P3039" s="37">
        <f t="shared" si="74"/>
        <v>157.9</v>
      </c>
      <c r="R3039" s="43">
        <v>80</v>
      </c>
      <c r="BE3039" s="46">
        <v>12632</v>
      </c>
      <c r="BH3039" s="4">
        <v>50</v>
      </c>
      <c r="BI3039" s="49">
        <v>0</v>
      </c>
      <c r="BJ3039" s="4">
        <v>0.01</v>
      </c>
    </row>
    <row r="3040" spans="1:62" ht="15" x14ac:dyDescent="0.25">
      <c r="A3040" s="4">
        <v>3035</v>
      </c>
      <c r="F3040" s="51" t="s">
        <v>67</v>
      </c>
      <c r="G3040" s="36">
        <v>25048</v>
      </c>
      <c r="L3040" s="4">
        <v>9</v>
      </c>
      <c r="M3040" s="4">
        <v>2</v>
      </c>
      <c r="N3040" s="4">
        <v>70</v>
      </c>
      <c r="O3040" s="4" t="s">
        <v>68</v>
      </c>
      <c r="P3040" s="37">
        <f t="shared" si="74"/>
        <v>3870</v>
      </c>
      <c r="R3040" s="43">
        <v>80</v>
      </c>
      <c r="BE3040" s="46">
        <v>309600</v>
      </c>
      <c r="BH3040" s="4">
        <v>50</v>
      </c>
      <c r="BI3040" s="49">
        <v>0</v>
      </c>
      <c r="BJ3040" s="4">
        <v>0.01</v>
      </c>
    </row>
    <row r="3041" spans="1:62" ht="15" x14ac:dyDescent="0.25">
      <c r="A3041" s="4">
        <v>3036</v>
      </c>
      <c r="F3041" s="51" t="s">
        <v>67</v>
      </c>
      <c r="G3041" s="36">
        <v>19172</v>
      </c>
      <c r="L3041" s="4">
        <v>7</v>
      </c>
      <c r="M3041" s="4">
        <v>0</v>
      </c>
      <c r="N3041" s="4">
        <v>1.5</v>
      </c>
      <c r="O3041" s="4" t="s">
        <v>68</v>
      </c>
      <c r="P3041" s="37">
        <f t="shared" si="74"/>
        <v>2801.5</v>
      </c>
      <c r="R3041" s="43">
        <v>190</v>
      </c>
      <c r="BE3041" s="46">
        <v>532285</v>
      </c>
      <c r="BH3041" s="4">
        <v>50</v>
      </c>
      <c r="BI3041" s="49">
        <v>0</v>
      </c>
      <c r="BJ3041" s="4">
        <v>0.01</v>
      </c>
    </row>
    <row r="3042" spans="1:62" ht="15" x14ac:dyDescent="0.25">
      <c r="A3042" s="4">
        <v>3037</v>
      </c>
      <c r="F3042" s="51" t="s">
        <v>67</v>
      </c>
      <c r="G3042" s="36">
        <v>27324</v>
      </c>
      <c r="L3042" s="4">
        <v>12</v>
      </c>
      <c r="M3042" s="4">
        <v>3</v>
      </c>
      <c r="N3042" s="4">
        <v>48</v>
      </c>
      <c r="O3042" s="4" t="s">
        <v>68</v>
      </c>
      <c r="P3042" s="37">
        <f t="shared" si="74"/>
        <v>5148</v>
      </c>
      <c r="R3042" s="43">
        <v>150</v>
      </c>
      <c r="BE3042" s="46">
        <v>772200</v>
      </c>
      <c r="BH3042" s="4">
        <v>50</v>
      </c>
      <c r="BI3042" s="49">
        <v>0</v>
      </c>
      <c r="BJ3042" s="4">
        <v>0.01</v>
      </c>
    </row>
    <row r="3043" spans="1:62" ht="15" x14ac:dyDescent="0.25">
      <c r="A3043" s="4">
        <v>3038</v>
      </c>
      <c r="F3043" s="51" t="s">
        <v>67</v>
      </c>
      <c r="G3043" s="36">
        <v>35506</v>
      </c>
      <c r="L3043" s="4">
        <v>5</v>
      </c>
      <c r="M3043" s="4">
        <v>2</v>
      </c>
      <c r="N3043" s="4">
        <v>45</v>
      </c>
      <c r="O3043" s="4" t="s">
        <v>68</v>
      </c>
      <c r="P3043" s="37">
        <f t="shared" si="74"/>
        <v>2245</v>
      </c>
      <c r="R3043" s="43">
        <v>100</v>
      </c>
      <c r="BE3043" s="46">
        <v>224500</v>
      </c>
      <c r="BH3043" s="4">
        <v>50</v>
      </c>
      <c r="BI3043" s="49">
        <v>0</v>
      </c>
      <c r="BJ3043" s="4">
        <v>0.01</v>
      </c>
    </row>
    <row r="3044" spans="1:62" ht="15" x14ac:dyDescent="0.25">
      <c r="A3044" s="4">
        <v>3039</v>
      </c>
      <c r="F3044" s="51" t="s">
        <v>67</v>
      </c>
      <c r="G3044" s="36">
        <v>38207</v>
      </c>
      <c r="L3044" s="4">
        <v>7</v>
      </c>
      <c r="M3044" s="4">
        <v>0</v>
      </c>
      <c r="N3044" s="4">
        <v>49.9</v>
      </c>
      <c r="O3044" s="4" t="s">
        <v>68</v>
      </c>
      <c r="P3044" s="37">
        <f t="shared" si="74"/>
        <v>2849.9</v>
      </c>
      <c r="R3044" s="43">
        <v>100</v>
      </c>
      <c r="BE3044" s="46">
        <v>284990</v>
      </c>
      <c r="BH3044" s="4">
        <v>50</v>
      </c>
      <c r="BI3044" s="49">
        <v>0</v>
      </c>
      <c r="BJ3044" s="4">
        <v>0.01</v>
      </c>
    </row>
    <row r="3045" spans="1:62" ht="15" x14ac:dyDescent="0.25">
      <c r="A3045" s="4">
        <v>3040</v>
      </c>
      <c r="F3045" s="51" t="s">
        <v>67</v>
      </c>
      <c r="G3045" s="36">
        <v>51085</v>
      </c>
      <c r="L3045" s="4">
        <v>3</v>
      </c>
      <c r="M3045" s="4">
        <v>2</v>
      </c>
      <c r="N3045" s="4">
        <v>78.400000000000006</v>
      </c>
      <c r="O3045" s="4" t="s">
        <v>68</v>
      </c>
      <c r="P3045" s="37">
        <f t="shared" si="74"/>
        <v>1478.4</v>
      </c>
      <c r="R3045" s="43">
        <v>100</v>
      </c>
      <c r="BE3045" s="46">
        <v>147840</v>
      </c>
      <c r="BH3045" s="4">
        <v>50</v>
      </c>
      <c r="BI3045" s="49">
        <v>0</v>
      </c>
      <c r="BJ3045" s="4">
        <v>0.01</v>
      </c>
    </row>
    <row r="3046" spans="1:62" ht="15" x14ac:dyDescent="0.25">
      <c r="A3046" s="4">
        <v>3041</v>
      </c>
      <c r="F3046" s="51" t="s">
        <v>67</v>
      </c>
      <c r="G3046" s="36">
        <v>40077</v>
      </c>
      <c r="L3046" s="4">
        <v>0</v>
      </c>
      <c r="M3046" s="4">
        <v>1</v>
      </c>
      <c r="N3046" s="4">
        <v>54</v>
      </c>
      <c r="O3046" s="4" t="s">
        <v>68</v>
      </c>
      <c r="P3046" s="37">
        <f t="shared" si="74"/>
        <v>154</v>
      </c>
      <c r="R3046" s="43">
        <v>300</v>
      </c>
      <c r="BE3046" s="46">
        <v>46200</v>
      </c>
      <c r="BH3046" s="4">
        <v>50</v>
      </c>
      <c r="BI3046" s="49">
        <v>0</v>
      </c>
      <c r="BJ3046" s="4">
        <v>0.01</v>
      </c>
    </row>
    <row r="3047" spans="1:62" ht="15" x14ac:dyDescent="0.25">
      <c r="A3047" s="4">
        <v>3042</v>
      </c>
      <c r="F3047" s="51" t="s">
        <v>67</v>
      </c>
      <c r="G3047" s="36">
        <v>39446</v>
      </c>
      <c r="L3047" s="4">
        <v>4</v>
      </c>
      <c r="M3047" s="4">
        <v>3</v>
      </c>
      <c r="N3047" s="4">
        <v>82.3</v>
      </c>
      <c r="O3047" s="4" t="s">
        <v>68</v>
      </c>
      <c r="P3047" s="37">
        <f t="shared" si="74"/>
        <v>1982.3</v>
      </c>
      <c r="R3047" s="43">
        <v>110</v>
      </c>
      <c r="BE3047" s="46">
        <v>218053</v>
      </c>
      <c r="BH3047" s="4">
        <v>50</v>
      </c>
      <c r="BI3047" s="49">
        <v>0</v>
      </c>
      <c r="BJ3047" s="4">
        <v>0.01</v>
      </c>
    </row>
    <row r="3048" spans="1:62" ht="15" x14ac:dyDescent="0.25">
      <c r="A3048" s="4">
        <v>3043</v>
      </c>
      <c r="F3048" s="51" t="s">
        <v>67</v>
      </c>
      <c r="G3048" s="36">
        <v>29059</v>
      </c>
      <c r="L3048" s="4">
        <v>3</v>
      </c>
      <c r="M3048" s="4">
        <v>1</v>
      </c>
      <c r="N3048" s="4">
        <v>75</v>
      </c>
      <c r="O3048" s="4" t="s">
        <v>68</v>
      </c>
      <c r="P3048" s="37">
        <f t="shared" si="74"/>
        <v>1375</v>
      </c>
      <c r="R3048" s="43">
        <v>80</v>
      </c>
      <c r="BE3048" s="46">
        <v>110000</v>
      </c>
      <c r="BH3048" s="4">
        <v>50</v>
      </c>
      <c r="BI3048" s="49">
        <v>0</v>
      </c>
      <c r="BJ3048" s="4">
        <v>0.01</v>
      </c>
    </row>
    <row r="3049" spans="1:62" ht="15" x14ac:dyDescent="0.25">
      <c r="A3049" s="4">
        <v>3044</v>
      </c>
      <c r="F3049" s="51" t="s">
        <v>67</v>
      </c>
      <c r="G3049" s="36">
        <v>16536</v>
      </c>
      <c r="L3049" s="4">
        <v>5</v>
      </c>
      <c r="M3049" s="4">
        <v>0</v>
      </c>
      <c r="N3049" s="4">
        <v>0</v>
      </c>
      <c r="O3049" s="4" t="s">
        <v>68</v>
      </c>
      <c r="P3049" s="37">
        <f t="shared" si="74"/>
        <v>2000</v>
      </c>
      <c r="R3049" s="43">
        <v>150</v>
      </c>
      <c r="BE3049" s="46">
        <v>300000</v>
      </c>
      <c r="BH3049" s="4">
        <v>50</v>
      </c>
      <c r="BI3049" s="49">
        <v>0</v>
      </c>
      <c r="BJ3049" s="4">
        <v>0.01</v>
      </c>
    </row>
    <row r="3050" spans="1:62" ht="15" x14ac:dyDescent="0.25">
      <c r="A3050" s="4">
        <v>3045</v>
      </c>
      <c r="F3050" s="51" t="s">
        <v>67</v>
      </c>
      <c r="G3050" s="36">
        <v>34114</v>
      </c>
      <c r="L3050" s="4">
        <v>9</v>
      </c>
      <c r="M3050" s="4">
        <v>0</v>
      </c>
      <c r="N3050" s="4">
        <v>0</v>
      </c>
      <c r="O3050" s="4" t="s">
        <v>68</v>
      </c>
      <c r="P3050" s="37">
        <f t="shared" si="74"/>
        <v>3600</v>
      </c>
      <c r="R3050" s="43">
        <v>150</v>
      </c>
      <c r="BE3050" s="46">
        <v>540000</v>
      </c>
      <c r="BH3050" s="4">
        <v>50</v>
      </c>
      <c r="BI3050" s="49">
        <v>0</v>
      </c>
      <c r="BJ3050" s="4">
        <v>0.01</v>
      </c>
    </row>
    <row r="3051" spans="1:62" ht="15" x14ac:dyDescent="0.25">
      <c r="A3051" s="4">
        <v>3046</v>
      </c>
      <c r="F3051" s="51" t="s">
        <v>67</v>
      </c>
      <c r="G3051" s="36">
        <v>28756</v>
      </c>
      <c r="L3051" s="4">
        <v>3</v>
      </c>
      <c r="M3051" s="4">
        <v>3</v>
      </c>
      <c r="N3051" s="4">
        <v>71</v>
      </c>
      <c r="O3051" s="4" t="s">
        <v>68</v>
      </c>
      <c r="P3051" s="37">
        <f t="shared" si="74"/>
        <v>1571</v>
      </c>
      <c r="R3051" s="43">
        <v>250</v>
      </c>
      <c r="BE3051" s="46">
        <v>392750</v>
      </c>
      <c r="BH3051" s="4">
        <v>50</v>
      </c>
      <c r="BI3051" s="49">
        <v>0</v>
      </c>
      <c r="BJ3051" s="4">
        <v>0.01</v>
      </c>
    </row>
    <row r="3052" spans="1:62" ht="15" x14ac:dyDescent="0.25">
      <c r="A3052" s="4">
        <v>3047</v>
      </c>
      <c r="F3052" s="51" t="s">
        <v>67</v>
      </c>
      <c r="G3052" s="36">
        <v>28773</v>
      </c>
      <c r="L3052" s="4">
        <v>6</v>
      </c>
      <c r="M3052" s="4">
        <v>2</v>
      </c>
      <c r="N3052" s="4">
        <v>52</v>
      </c>
      <c r="O3052" s="4" t="s">
        <v>68</v>
      </c>
      <c r="P3052" s="37">
        <f t="shared" si="74"/>
        <v>2652</v>
      </c>
      <c r="R3052" s="43">
        <v>80</v>
      </c>
      <c r="BE3052" s="46">
        <v>212160</v>
      </c>
      <c r="BH3052" s="4">
        <v>50</v>
      </c>
      <c r="BI3052" s="49">
        <v>0</v>
      </c>
      <c r="BJ3052" s="4">
        <v>0.01</v>
      </c>
    </row>
    <row r="3053" spans="1:62" ht="15" x14ac:dyDescent="0.25">
      <c r="A3053" s="4">
        <v>3048</v>
      </c>
      <c r="F3053" s="51" t="s">
        <v>67</v>
      </c>
      <c r="G3053" s="36">
        <v>16520</v>
      </c>
      <c r="L3053" s="4">
        <v>14</v>
      </c>
      <c r="M3053" s="4">
        <v>0</v>
      </c>
      <c r="N3053" s="4">
        <v>60.1</v>
      </c>
      <c r="O3053" s="4" t="s">
        <v>68</v>
      </c>
      <c r="P3053" s="37">
        <f t="shared" si="74"/>
        <v>5660.1</v>
      </c>
      <c r="R3053" s="43">
        <v>130</v>
      </c>
      <c r="BE3053" s="46">
        <v>735813</v>
      </c>
      <c r="BH3053" s="4">
        <v>50</v>
      </c>
      <c r="BI3053" s="49">
        <v>0</v>
      </c>
      <c r="BJ3053" s="4">
        <v>0.01</v>
      </c>
    </row>
    <row r="3054" spans="1:62" ht="15" x14ac:dyDescent="0.25">
      <c r="A3054" s="4">
        <v>3049</v>
      </c>
      <c r="F3054" s="51" t="s">
        <v>67</v>
      </c>
      <c r="G3054" s="36">
        <v>42299</v>
      </c>
      <c r="L3054" s="4">
        <v>1</v>
      </c>
      <c r="M3054" s="4">
        <v>0</v>
      </c>
      <c r="N3054" s="4">
        <v>76.8</v>
      </c>
      <c r="O3054" s="4" t="s">
        <v>68</v>
      </c>
      <c r="P3054" s="37">
        <f t="shared" si="74"/>
        <v>476.8</v>
      </c>
      <c r="R3054" s="43">
        <v>80</v>
      </c>
      <c r="BE3054" s="46">
        <v>38144</v>
      </c>
      <c r="BH3054" s="4">
        <v>50</v>
      </c>
      <c r="BI3054" s="49">
        <v>0</v>
      </c>
      <c r="BJ3054" s="4">
        <v>0.01</v>
      </c>
    </row>
    <row r="3055" spans="1:62" ht="15" x14ac:dyDescent="0.25">
      <c r="A3055" s="4">
        <v>3050</v>
      </c>
      <c r="F3055" s="51" t="s">
        <v>67</v>
      </c>
      <c r="G3055" s="36">
        <v>24068</v>
      </c>
      <c r="L3055" s="4">
        <v>12</v>
      </c>
      <c r="M3055" s="4">
        <v>0</v>
      </c>
      <c r="N3055" s="4">
        <v>14.2</v>
      </c>
      <c r="O3055" s="4" t="s">
        <v>68</v>
      </c>
      <c r="P3055" s="37">
        <f t="shared" si="74"/>
        <v>4814.2</v>
      </c>
      <c r="R3055" s="43">
        <v>150</v>
      </c>
      <c r="BE3055" s="46">
        <v>722130</v>
      </c>
      <c r="BH3055" s="4">
        <v>50</v>
      </c>
      <c r="BI3055" s="49">
        <v>0</v>
      </c>
      <c r="BJ3055" s="4">
        <v>0.01</v>
      </c>
    </row>
    <row r="3056" spans="1:62" ht="15" x14ac:dyDescent="0.25">
      <c r="A3056" s="4">
        <v>3051</v>
      </c>
      <c r="F3056" s="51" t="s">
        <v>67</v>
      </c>
      <c r="G3056" s="36">
        <v>26077</v>
      </c>
      <c r="L3056" s="4">
        <v>3</v>
      </c>
      <c r="M3056" s="4">
        <v>2</v>
      </c>
      <c r="N3056" s="4">
        <v>60</v>
      </c>
      <c r="O3056" s="4" t="s">
        <v>68</v>
      </c>
      <c r="P3056" s="37">
        <f t="shared" si="74"/>
        <v>1460</v>
      </c>
      <c r="R3056" s="43">
        <v>80</v>
      </c>
      <c r="BE3056" s="46">
        <v>116800</v>
      </c>
      <c r="BH3056" s="4">
        <v>50</v>
      </c>
      <c r="BI3056" s="49">
        <v>0</v>
      </c>
      <c r="BJ3056" s="4">
        <v>0.01</v>
      </c>
    </row>
    <row r="3057" spans="1:62" ht="15" x14ac:dyDescent="0.25">
      <c r="A3057" s="4">
        <v>3052</v>
      </c>
      <c r="F3057" s="51" t="s">
        <v>67</v>
      </c>
      <c r="G3057" s="36">
        <v>17546</v>
      </c>
      <c r="L3057" s="4">
        <v>1</v>
      </c>
      <c r="M3057" s="4">
        <v>1</v>
      </c>
      <c r="N3057" s="4">
        <v>30</v>
      </c>
      <c r="O3057" s="4" t="s">
        <v>68</v>
      </c>
      <c r="P3057" s="37">
        <f t="shared" si="74"/>
        <v>530</v>
      </c>
      <c r="R3057" s="43">
        <v>180</v>
      </c>
      <c r="BE3057" s="46">
        <v>95400</v>
      </c>
      <c r="BH3057" s="4">
        <v>50</v>
      </c>
      <c r="BI3057" s="49">
        <v>0</v>
      </c>
      <c r="BJ3057" s="4">
        <v>0.01</v>
      </c>
    </row>
    <row r="3058" spans="1:62" ht="15" x14ac:dyDescent="0.25">
      <c r="A3058" s="4">
        <v>3053</v>
      </c>
      <c r="F3058" s="51" t="s">
        <v>67</v>
      </c>
      <c r="G3058" s="36">
        <v>54474</v>
      </c>
      <c r="L3058" s="4">
        <v>0</v>
      </c>
      <c r="M3058" s="4">
        <v>1</v>
      </c>
      <c r="N3058" s="4">
        <v>93</v>
      </c>
      <c r="O3058" s="4" t="s">
        <v>68</v>
      </c>
      <c r="P3058" s="37">
        <f t="shared" si="74"/>
        <v>193</v>
      </c>
      <c r="R3058" s="43">
        <v>100</v>
      </c>
      <c r="BE3058" s="46">
        <v>19300</v>
      </c>
      <c r="BH3058" s="4">
        <v>50</v>
      </c>
      <c r="BI3058" s="49">
        <v>0</v>
      </c>
      <c r="BJ3058" s="4">
        <v>0.01</v>
      </c>
    </row>
    <row r="3059" spans="1:62" ht="15" x14ac:dyDescent="0.25">
      <c r="A3059" s="4">
        <v>3054</v>
      </c>
      <c r="F3059" s="51" t="s">
        <v>67</v>
      </c>
      <c r="G3059" s="36">
        <v>55768</v>
      </c>
      <c r="L3059" s="4">
        <v>5</v>
      </c>
      <c r="M3059" s="4">
        <v>2</v>
      </c>
      <c r="N3059" s="4">
        <v>28.1</v>
      </c>
      <c r="O3059" s="4" t="s">
        <v>68</v>
      </c>
      <c r="P3059" s="37">
        <f t="shared" si="74"/>
        <v>2228.1</v>
      </c>
      <c r="R3059" s="43">
        <v>100</v>
      </c>
      <c r="BE3059" s="46">
        <v>222810</v>
      </c>
      <c r="BH3059" s="4">
        <v>50</v>
      </c>
      <c r="BI3059" s="49">
        <v>0</v>
      </c>
      <c r="BJ3059" s="4">
        <v>0.01</v>
      </c>
    </row>
    <row r="3060" spans="1:62" ht="15" x14ac:dyDescent="0.25">
      <c r="A3060" s="4">
        <v>3055</v>
      </c>
      <c r="F3060" s="51" t="s">
        <v>67</v>
      </c>
      <c r="G3060" s="36">
        <v>47800</v>
      </c>
      <c r="L3060" s="4">
        <v>1</v>
      </c>
      <c r="M3060" s="4">
        <v>0</v>
      </c>
      <c r="N3060" s="4">
        <v>18.8</v>
      </c>
      <c r="O3060" s="4" t="s">
        <v>68</v>
      </c>
      <c r="P3060" s="37">
        <f t="shared" si="74"/>
        <v>418.8</v>
      </c>
      <c r="R3060" s="43">
        <v>350</v>
      </c>
      <c r="BE3060" s="46">
        <v>146580</v>
      </c>
      <c r="BH3060" s="4">
        <v>50</v>
      </c>
      <c r="BI3060" s="49">
        <v>0</v>
      </c>
      <c r="BJ3060" s="4">
        <v>0.01</v>
      </c>
    </row>
    <row r="3061" spans="1:62" ht="15" x14ac:dyDescent="0.25">
      <c r="A3061" s="4">
        <v>3056</v>
      </c>
      <c r="F3061" s="51" t="s">
        <v>67</v>
      </c>
      <c r="G3061" s="36">
        <v>27340</v>
      </c>
      <c r="L3061" s="4">
        <v>1</v>
      </c>
      <c r="M3061" s="4">
        <v>3</v>
      </c>
      <c r="N3061" s="4">
        <v>84</v>
      </c>
      <c r="O3061" s="4" t="s">
        <v>68</v>
      </c>
      <c r="P3061" s="37">
        <f t="shared" si="74"/>
        <v>784</v>
      </c>
      <c r="R3061" s="43">
        <v>180</v>
      </c>
      <c r="BE3061" s="46">
        <v>141120</v>
      </c>
      <c r="BH3061" s="4">
        <v>50</v>
      </c>
      <c r="BI3061" s="49">
        <v>0</v>
      </c>
      <c r="BJ3061" s="4">
        <v>0.01</v>
      </c>
    </row>
    <row r="3062" spans="1:62" ht="15" x14ac:dyDescent="0.25">
      <c r="A3062" s="4">
        <v>3057</v>
      </c>
      <c r="F3062" s="51" t="s">
        <v>67</v>
      </c>
      <c r="G3062" s="36">
        <v>26299</v>
      </c>
      <c r="L3062" s="4">
        <v>12</v>
      </c>
      <c r="M3062" s="4">
        <v>1</v>
      </c>
      <c r="N3062" s="4">
        <v>3</v>
      </c>
      <c r="O3062" s="4" t="s">
        <v>68</v>
      </c>
      <c r="P3062" s="37">
        <f t="shared" si="74"/>
        <v>4903</v>
      </c>
      <c r="R3062" s="43">
        <v>130</v>
      </c>
      <c r="BE3062" s="46">
        <v>637390</v>
      </c>
      <c r="BH3062" s="4">
        <v>50</v>
      </c>
      <c r="BI3062" s="49">
        <v>0</v>
      </c>
      <c r="BJ3062" s="4">
        <v>0.01</v>
      </c>
    </row>
    <row r="3063" spans="1:62" ht="15" x14ac:dyDescent="0.25">
      <c r="A3063" s="4">
        <v>3058</v>
      </c>
      <c r="F3063" s="51" t="s">
        <v>67</v>
      </c>
      <c r="G3063" s="36">
        <v>40041</v>
      </c>
      <c r="L3063" s="4">
        <v>0</v>
      </c>
      <c r="M3063" s="4">
        <v>1</v>
      </c>
      <c r="N3063" s="4">
        <v>28</v>
      </c>
      <c r="O3063" s="4" t="s">
        <v>68</v>
      </c>
      <c r="P3063" s="37">
        <f t="shared" si="74"/>
        <v>128</v>
      </c>
      <c r="R3063" s="43">
        <v>200</v>
      </c>
      <c r="BE3063" s="46">
        <v>25600</v>
      </c>
      <c r="BH3063" s="4">
        <v>50</v>
      </c>
      <c r="BI3063" s="49">
        <v>0</v>
      </c>
      <c r="BJ3063" s="4">
        <v>0.01</v>
      </c>
    </row>
    <row r="3064" spans="1:62" ht="15" x14ac:dyDescent="0.25">
      <c r="A3064" s="4">
        <v>3059</v>
      </c>
      <c r="F3064" s="51" t="s">
        <v>67</v>
      </c>
      <c r="G3064" s="36">
        <v>24140</v>
      </c>
      <c r="L3064" s="4">
        <v>6</v>
      </c>
      <c r="M3064" s="4">
        <v>2</v>
      </c>
      <c r="N3064" s="4">
        <v>70</v>
      </c>
      <c r="O3064" s="4" t="s">
        <v>68</v>
      </c>
      <c r="P3064" s="37">
        <f t="shared" si="74"/>
        <v>2670</v>
      </c>
      <c r="R3064" s="43">
        <v>150</v>
      </c>
      <c r="BE3064" s="46">
        <v>400500</v>
      </c>
      <c r="BH3064" s="4">
        <v>50</v>
      </c>
      <c r="BI3064" s="49">
        <v>0</v>
      </c>
      <c r="BJ3064" s="4">
        <v>0.01</v>
      </c>
    </row>
    <row r="3065" spans="1:62" ht="15" x14ac:dyDescent="0.25">
      <c r="A3065" s="4">
        <v>3060</v>
      </c>
      <c r="F3065" s="51" t="s">
        <v>67</v>
      </c>
      <c r="G3065" s="36">
        <v>16496</v>
      </c>
      <c r="L3065" s="4">
        <v>2</v>
      </c>
      <c r="M3065" s="4">
        <v>0</v>
      </c>
      <c r="N3065" s="4">
        <v>40</v>
      </c>
      <c r="O3065" s="4" t="s">
        <v>68</v>
      </c>
      <c r="P3065" s="37">
        <f t="shared" si="74"/>
        <v>840</v>
      </c>
      <c r="R3065" s="43">
        <v>390</v>
      </c>
      <c r="BE3065" s="46">
        <v>327600</v>
      </c>
      <c r="BH3065" s="4">
        <v>50</v>
      </c>
      <c r="BI3065" s="49">
        <v>0</v>
      </c>
      <c r="BJ3065" s="4">
        <v>0.01</v>
      </c>
    </row>
    <row r="3066" spans="1:62" ht="15" x14ac:dyDescent="0.25">
      <c r="A3066" s="4">
        <v>3061</v>
      </c>
      <c r="F3066" s="51" t="s">
        <v>67</v>
      </c>
      <c r="G3066" s="36">
        <v>16528</v>
      </c>
      <c r="L3066" s="4">
        <v>12</v>
      </c>
      <c r="M3066" s="4">
        <v>0</v>
      </c>
      <c r="N3066" s="4">
        <v>50</v>
      </c>
      <c r="O3066" s="4" t="s">
        <v>68</v>
      </c>
      <c r="P3066" s="37">
        <f t="shared" si="74"/>
        <v>4850</v>
      </c>
      <c r="R3066" s="43">
        <v>100</v>
      </c>
      <c r="BE3066" s="46">
        <v>485000</v>
      </c>
      <c r="BH3066" s="4">
        <v>50</v>
      </c>
      <c r="BI3066" s="49">
        <v>0</v>
      </c>
      <c r="BJ3066" s="4">
        <v>0.01</v>
      </c>
    </row>
    <row r="3067" spans="1:62" ht="15" x14ac:dyDescent="0.25">
      <c r="A3067" s="4">
        <v>3062</v>
      </c>
      <c r="F3067" s="51" t="s">
        <v>67</v>
      </c>
      <c r="G3067" s="36">
        <v>28714</v>
      </c>
      <c r="L3067" s="4">
        <v>4</v>
      </c>
      <c r="M3067" s="4">
        <v>2</v>
      </c>
      <c r="N3067" s="4">
        <v>41.2</v>
      </c>
      <c r="O3067" s="4" t="s">
        <v>68</v>
      </c>
      <c r="P3067" s="37">
        <f t="shared" si="74"/>
        <v>1841.2</v>
      </c>
      <c r="R3067" s="43">
        <v>80</v>
      </c>
      <c r="BE3067" s="46">
        <v>147296</v>
      </c>
      <c r="BH3067" s="4">
        <v>50</v>
      </c>
      <c r="BI3067" s="49">
        <v>0</v>
      </c>
      <c r="BJ3067" s="4">
        <v>0.01</v>
      </c>
    </row>
    <row r="3068" spans="1:62" ht="15" x14ac:dyDescent="0.25">
      <c r="A3068" s="4">
        <v>3063</v>
      </c>
      <c r="F3068" s="51" t="s">
        <v>67</v>
      </c>
      <c r="G3068" s="36">
        <v>41993</v>
      </c>
      <c r="L3068" s="4">
        <v>6</v>
      </c>
      <c r="M3068" s="4">
        <v>2</v>
      </c>
      <c r="N3068" s="4">
        <v>87.8</v>
      </c>
      <c r="O3068" s="4" t="s">
        <v>68</v>
      </c>
      <c r="P3068" s="37">
        <f t="shared" si="74"/>
        <v>2687.8</v>
      </c>
      <c r="R3068" s="43">
        <v>150</v>
      </c>
      <c r="BE3068" s="46">
        <v>403170</v>
      </c>
      <c r="BH3068" s="4">
        <v>50</v>
      </c>
      <c r="BI3068" s="49">
        <v>0</v>
      </c>
      <c r="BJ3068" s="4">
        <v>0.01</v>
      </c>
    </row>
    <row r="3069" spans="1:62" ht="15" x14ac:dyDescent="0.25">
      <c r="A3069" s="4">
        <v>3064</v>
      </c>
      <c r="F3069" s="51" t="s">
        <v>67</v>
      </c>
      <c r="G3069" s="36">
        <v>29408</v>
      </c>
      <c r="L3069" s="4">
        <v>1</v>
      </c>
      <c r="M3069" s="4">
        <v>2</v>
      </c>
      <c r="N3069" s="4">
        <v>76</v>
      </c>
      <c r="O3069" s="4" t="s">
        <v>68</v>
      </c>
      <c r="P3069" s="37">
        <f t="shared" si="74"/>
        <v>676</v>
      </c>
      <c r="R3069" s="43">
        <v>80</v>
      </c>
      <c r="BE3069" s="46">
        <v>54080</v>
      </c>
      <c r="BH3069" s="4">
        <v>50</v>
      </c>
      <c r="BI3069" s="49">
        <v>0</v>
      </c>
      <c r="BJ3069" s="4">
        <v>0.01</v>
      </c>
    </row>
    <row r="3070" spans="1:62" ht="15" x14ac:dyDescent="0.25">
      <c r="A3070" s="4">
        <v>3065</v>
      </c>
      <c r="F3070" s="51" t="s">
        <v>67</v>
      </c>
      <c r="G3070" s="36">
        <v>48298</v>
      </c>
      <c r="L3070" s="4">
        <v>2</v>
      </c>
      <c r="M3070" s="4">
        <v>1</v>
      </c>
      <c r="N3070" s="4">
        <v>86.3</v>
      </c>
      <c r="O3070" s="4" t="s">
        <v>68</v>
      </c>
      <c r="P3070" s="37">
        <f t="shared" si="74"/>
        <v>986.3</v>
      </c>
      <c r="R3070" s="43">
        <v>100</v>
      </c>
      <c r="BE3070" s="46">
        <v>98630</v>
      </c>
      <c r="BH3070" s="4">
        <v>50</v>
      </c>
      <c r="BI3070" s="49">
        <v>0</v>
      </c>
      <c r="BJ3070" s="4">
        <v>0.01</v>
      </c>
    </row>
    <row r="3071" spans="1:62" ht="15" x14ac:dyDescent="0.25">
      <c r="A3071" s="4">
        <v>3066</v>
      </c>
      <c r="F3071" s="51" t="s">
        <v>67</v>
      </c>
      <c r="G3071" s="36">
        <v>24990</v>
      </c>
      <c r="L3071" s="4">
        <v>3</v>
      </c>
      <c r="M3071" s="4">
        <v>0</v>
      </c>
      <c r="N3071" s="4">
        <v>60</v>
      </c>
      <c r="O3071" s="4" t="s">
        <v>68</v>
      </c>
      <c r="P3071" s="37">
        <f t="shared" si="74"/>
        <v>1260</v>
      </c>
      <c r="R3071" s="43">
        <v>100</v>
      </c>
      <c r="BE3071" s="46">
        <v>126000</v>
      </c>
      <c r="BH3071" s="4">
        <v>50</v>
      </c>
      <c r="BI3071" s="49">
        <v>0</v>
      </c>
      <c r="BJ3071" s="4">
        <v>0.01</v>
      </c>
    </row>
    <row r="3072" spans="1:62" ht="15" x14ac:dyDescent="0.25">
      <c r="A3072" s="4">
        <v>3067</v>
      </c>
      <c r="F3072" s="51" t="s">
        <v>67</v>
      </c>
      <c r="G3072" s="36">
        <v>28240</v>
      </c>
      <c r="L3072" s="4">
        <v>0</v>
      </c>
      <c r="M3072" s="4">
        <v>1</v>
      </c>
      <c r="N3072" s="4">
        <v>15</v>
      </c>
      <c r="O3072" s="4" t="s">
        <v>68</v>
      </c>
      <c r="P3072" s="37">
        <f t="shared" si="74"/>
        <v>115</v>
      </c>
      <c r="R3072" s="43">
        <v>200</v>
      </c>
      <c r="BE3072" s="46">
        <v>23000</v>
      </c>
      <c r="BH3072" s="4">
        <v>50</v>
      </c>
      <c r="BI3072" s="49">
        <v>0</v>
      </c>
      <c r="BJ3072" s="4">
        <v>0.01</v>
      </c>
    </row>
    <row r="3073" spans="1:62" ht="15" x14ac:dyDescent="0.25">
      <c r="A3073" s="4">
        <v>3068</v>
      </c>
      <c r="F3073" s="51" t="s">
        <v>67</v>
      </c>
      <c r="G3073" s="36">
        <v>27163</v>
      </c>
      <c r="L3073" s="4">
        <v>5</v>
      </c>
      <c r="M3073" s="4">
        <v>2</v>
      </c>
      <c r="N3073" s="4">
        <v>52</v>
      </c>
      <c r="O3073" s="4" t="s">
        <v>68</v>
      </c>
      <c r="P3073" s="37">
        <f t="shared" si="74"/>
        <v>2252</v>
      </c>
      <c r="R3073" s="43">
        <v>180</v>
      </c>
      <c r="BE3073" s="46">
        <v>405360</v>
      </c>
      <c r="BH3073" s="4">
        <v>50</v>
      </c>
      <c r="BI3073" s="49">
        <v>0</v>
      </c>
      <c r="BJ3073" s="4">
        <v>0.01</v>
      </c>
    </row>
    <row r="3074" spans="1:62" ht="15" x14ac:dyDescent="0.25">
      <c r="A3074" s="4">
        <v>3069</v>
      </c>
      <c r="F3074" s="51" t="s">
        <v>67</v>
      </c>
      <c r="G3074" s="36">
        <v>28166</v>
      </c>
      <c r="L3074" s="4">
        <v>5</v>
      </c>
      <c r="M3074" s="4">
        <v>2</v>
      </c>
      <c r="N3074" s="4">
        <v>72</v>
      </c>
      <c r="O3074" s="4" t="s">
        <v>68</v>
      </c>
      <c r="P3074" s="37">
        <f t="shared" ref="P3074:P3137" si="75">+L3074*400+M3074*100+N3074</f>
        <v>2272</v>
      </c>
      <c r="R3074" s="43">
        <v>80</v>
      </c>
      <c r="BE3074" s="46">
        <v>181760</v>
      </c>
      <c r="BH3074" s="4">
        <v>50</v>
      </c>
      <c r="BI3074" s="49">
        <v>0</v>
      </c>
      <c r="BJ3074" s="4">
        <v>0.01</v>
      </c>
    </row>
    <row r="3075" spans="1:62" ht="15" x14ac:dyDescent="0.25">
      <c r="A3075" s="4">
        <v>3070</v>
      </c>
      <c r="F3075" s="51" t="s">
        <v>67</v>
      </c>
      <c r="G3075" s="36">
        <v>37689</v>
      </c>
      <c r="L3075" s="4">
        <v>2</v>
      </c>
      <c r="M3075" s="4">
        <v>0</v>
      </c>
      <c r="N3075" s="4">
        <v>63.8</v>
      </c>
      <c r="O3075" s="4" t="s">
        <v>68</v>
      </c>
      <c r="P3075" s="37">
        <f t="shared" si="75"/>
        <v>863.8</v>
      </c>
      <c r="R3075" s="43">
        <v>130</v>
      </c>
      <c r="BE3075" s="46">
        <v>112294</v>
      </c>
      <c r="BH3075" s="4">
        <v>50</v>
      </c>
      <c r="BI3075" s="49">
        <v>0</v>
      </c>
      <c r="BJ3075" s="4">
        <v>0.01</v>
      </c>
    </row>
    <row r="3076" spans="1:62" ht="15" x14ac:dyDescent="0.25">
      <c r="A3076" s="4">
        <v>3071</v>
      </c>
      <c r="F3076" s="51" t="s">
        <v>67</v>
      </c>
      <c r="G3076" s="36">
        <v>46434</v>
      </c>
      <c r="L3076" s="4">
        <v>2</v>
      </c>
      <c r="M3076" s="4">
        <v>2</v>
      </c>
      <c r="N3076" s="4">
        <v>87</v>
      </c>
      <c r="O3076" s="4" t="s">
        <v>68</v>
      </c>
      <c r="P3076" s="37">
        <f t="shared" si="75"/>
        <v>1087</v>
      </c>
      <c r="R3076" s="43">
        <v>200</v>
      </c>
      <c r="BE3076" s="46">
        <v>217400</v>
      </c>
      <c r="BH3076" s="4">
        <v>50</v>
      </c>
      <c r="BI3076" s="49">
        <v>0</v>
      </c>
      <c r="BJ3076" s="4">
        <v>0.01</v>
      </c>
    </row>
    <row r="3077" spans="1:62" ht="15" x14ac:dyDescent="0.25">
      <c r="A3077" s="4">
        <v>3072</v>
      </c>
      <c r="F3077" s="51" t="s">
        <v>67</v>
      </c>
      <c r="G3077" s="36">
        <v>41455</v>
      </c>
      <c r="L3077" s="4">
        <v>3</v>
      </c>
      <c r="M3077" s="4">
        <v>3</v>
      </c>
      <c r="N3077" s="4">
        <v>71.3</v>
      </c>
      <c r="O3077" s="4" t="s">
        <v>68</v>
      </c>
      <c r="P3077" s="37">
        <f t="shared" si="75"/>
        <v>1571.3</v>
      </c>
      <c r="R3077" s="43">
        <v>80</v>
      </c>
      <c r="BE3077" s="46">
        <v>125704</v>
      </c>
      <c r="BH3077" s="4">
        <v>50</v>
      </c>
      <c r="BI3077" s="49">
        <v>0</v>
      </c>
      <c r="BJ3077" s="4">
        <v>0.01</v>
      </c>
    </row>
    <row r="3078" spans="1:62" ht="15" x14ac:dyDescent="0.25">
      <c r="A3078" s="4">
        <v>3073</v>
      </c>
      <c r="F3078" s="51" t="s">
        <v>67</v>
      </c>
      <c r="G3078" s="36">
        <v>58229</v>
      </c>
      <c r="L3078" s="4">
        <v>0</v>
      </c>
      <c r="M3078" s="4">
        <v>1</v>
      </c>
      <c r="N3078" s="4">
        <v>16.100000000000001</v>
      </c>
      <c r="O3078" s="4" t="s">
        <v>68</v>
      </c>
      <c r="P3078" s="37">
        <f t="shared" si="75"/>
        <v>116.1</v>
      </c>
      <c r="R3078" s="43">
        <v>350</v>
      </c>
      <c r="BE3078" s="46">
        <v>40635</v>
      </c>
      <c r="BH3078" s="4">
        <v>50</v>
      </c>
      <c r="BI3078" s="49">
        <v>0</v>
      </c>
      <c r="BJ3078" s="4">
        <v>0.01</v>
      </c>
    </row>
    <row r="3079" spans="1:62" ht="15" x14ac:dyDescent="0.25">
      <c r="A3079" s="4">
        <v>3074</v>
      </c>
      <c r="F3079" s="51" t="s">
        <v>67</v>
      </c>
      <c r="G3079" s="36">
        <v>51062</v>
      </c>
      <c r="L3079" s="4">
        <v>0</v>
      </c>
      <c r="M3079" s="4">
        <v>0</v>
      </c>
      <c r="N3079" s="4">
        <v>44.5</v>
      </c>
      <c r="O3079" s="4" t="s">
        <v>68</v>
      </c>
      <c r="P3079" s="37">
        <f t="shared" si="75"/>
        <v>44.5</v>
      </c>
      <c r="R3079" s="43">
        <v>100</v>
      </c>
      <c r="BE3079" s="46">
        <v>4450</v>
      </c>
      <c r="BH3079" s="4">
        <v>50</v>
      </c>
      <c r="BI3079" s="49">
        <v>0</v>
      </c>
      <c r="BJ3079" s="4">
        <v>0.01</v>
      </c>
    </row>
    <row r="3080" spans="1:62" ht="15" x14ac:dyDescent="0.25">
      <c r="A3080" s="4">
        <v>3075</v>
      </c>
      <c r="F3080" s="51" t="s">
        <v>67</v>
      </c>
      <c r="G3080" s="36">
        <v>29437</v>
      </c>
      <c r="L3080" s="4">
        <v>0</v>
      </c>
      <c r="M3080" s="4">
        <v>3</v>
      </c>
      <c r="N3080" s="4">
        <v>8</v>
      </c>
      <c r="O3080" s="4" t="s">
        <v>68</v>
      </c>
      <c r="P3080" s="37">
        <f t="shared" si="75"/>
        <v>308</v>
      </c>
      <c r="R3080" s="43">
        <v>180</v>
      </c>
      <c r="BE3080" s="46">
        <v>55440</v>
      </c>
      <c r="BH3080" s="4">
        <v>50</v>
      </c>
      <c r="BI3080" s="49">
        <v>0</v>
      </c>
      <c r="BJ3080" s="4">
        <v>0.01</v>
      </c>
    </row>
    <row r="3081" spans="1:62" ht="15" x14ac:dyDescent="0.25">
      <c r="A3081" s="4">
        <v>3076</v>
      </c>
      <c r="F3081" s="51" t="s">
        <v>67</v>
      </c>
      <c r="G3081" s="36">
        <v>57243</v>
      </c>
      <c r="L3081" s="4">
        <v>5</v>
      </c>
      <c r="M3081" s="4">
        <v>1</v>
      </c>
      <c r="N3081" s="4">
        <v>56.9</v>
      </c>
      <c r="O3081" s="4" t="s">
        <v>68</v>
      </c>
      <c r="P3081" s="37">
        <f t="shared" si="75"/>
        <v>2156.9</v>
      </c>
      <c r="R3081" s="43">
        <v>130</v>
      </c>
      <c r="BE3081" s="46">
        <v>280397</v>
      </c>
      <c r="BH3081" s="4">
        <v>50</v>
      </c>
      <c r="BI3081" s="49">
        <v>0</v>
      </c>
      <c r="BJ3081" s="4">
        <v>0.01</v>
      </c>
    </row>
    <row r="3082" spans="1:62" ht="15" x14ac:dyDescent="0.25">
      <c r="A3082" s="4">
        <v>3077</v>
      </c>
      <c r="F3082" s="51" t="s">
        <v>67</v>
      </c>
      <c r="G3082" s="36">
        <v>55728</v>
      </c>
      <c r="L3082" s="4">
        <v>0</v>
      </c>
      <c r="M3082" s="4">
        <v>3</v>
      </c>
      <c r="N3082" s="4">
        <v>59.2</v>
      </c>
      <c r="O3082" s="4" t="s">
        <v>68</v>
      </c>
      <c r="P3082" s="37">
        <f t="shared" si="75"/>
        <v>359.2</v>
      </c>
      <c r="R3082" s="43">
        <v>350</v>
      </c>
      <c r="BE3082" s="46">
        <v>125720</v>
      </c>
      <c r="BH3082" s="4">
        <v>50</v>
      </c>
      <c r="BI3082" s="49">
        <v>0</v>
      </c>
      <c r="BJ3082" s="4">
        <v>0.01</v>
      </c>
    </row>
    <row r="3083" spans="1:62" ht="15" x14ac:dyDescent="0.25">
      <c r="A3083" s="4">
        <v>3078</v>
      </c>
      <c r="F3083" s="51" t="s">
        <v>67</v>
      </c>
      <c r="G3083" s="36">
        <v>45225</v>
      </c>
      <c r="L3083" s="4">
        <v>7</v>
      </c>
      <c r="M3083" s="4">
        <v>2</v>
      </c>
      <c r="N3083" s="4">
        <v>65.900000000000006</v>
      </c>
      <c r="O3083" s="4" t="s">
        <v>68</v>
      </c>
      <c r="P3083" s="37">
        <f t="shared" si="75"/>
        <v>3065.9</v>
      </c>
      <c r="R3083" s="43">
        <v>130</v>
      </c>
      <c r="BE3083" s="46">
        <v>398567</v>
      </c>
      <c r="BH3083" s="4">
        <v>50</v>
      </c>
      <c r="BI3083" s="49">
        <v>0</v>
      </c>
      <c r="BJ3083" s="4">
        <v>0.01</v>
      </c>
    </row>
    <row r="3084" spans="1:62" ht="15" x14ac:dyDescent="0.25">
      <c r="A3084" s="4">
        <v>3079</v>
      </c>
      <c r="F3084" s="51" t="s">
        <v>67</v>
      </c>
      <c r="G3084" s="36">
        <v>29173</v>
      </c>
      <c r="L3084" s="4">
        <v>20</v>
      </c>
      <c r="M3084" s="4">
        <v>2</v>
      </c>
      <c r="N3084" s="4">
        <v>33</v>
      </c>
      <c r="O3084" s="4" t="s">
        <v>68</v>
      </c>
      <c r="P3084" s="37">
        <f t="shared" si="75"/>
        <v>8233</v>
      </c>
      <c r="R3084" s="43">
        <v>190</v>
      </c>
      <c r="BE3084" s="46">
        <v>1564270</v>
      </c>
      <c r="BH3084" s="4">
        <v>50</v>
      </c>
      <c r="BI3084" s="49">
        <v>0</v>
      </c>
      <c r="BJ3084" s="4">
        <v>0.01</v>
      </c>
    </row>
    <row r="3085" spans="1:62" ht="15" x14ac:dyDescent="0.25">
      <c r="A3085" s="4">
        <v>3080</v>
      </c>
      <c r="F3085" s="51" t="s">
        <v>67</v>
      </c>
      <c r="G3085" s="36">
        <v>29182</v>
      </c>
      <c r="L3085" s="4">
        <v>1</v>
      </c>
      <c r="M3085" s="4">
        <v>0</v>
      </c>
      <c r="N3085" s="4">
        <v>24</v>
      </c>
      <c r="O3085" s="4" t="s">
        <v>68</v>
      </c>
      <c r="P3085" s="37">
        <f t="shared" si="75"/>
        <v>424</v>
      </c>
      <c r="R3085" s="43">
        <v>250</v>
      </c>
      <c r="BE3085" s="46">
        <v>106000</v>
      </c>
      <c r="BH3085" s="4">
        <v>50</v>
      </c>
      <c r="BI3085" s="49">
        <v>0</v>
      </c>
      <c r="BJ3085" s="4">
        <v>0.01</v>
      </c>
    </row>
    <row r="3086" spans="1:62" ht="15" x14ac:dyDescent="0.25">
      <c r="A3086" s="4">
        <v>3081</v>
      </c>
      <c r="F3086" s="51" t="s">
        <v>67</v>
      </c>
      <c r="G3086" s="36">
        <v>29137</v>
      </c>
      <c r="L3086" s="4">
        <v>7</v>
      </c>
      <c r="M3086" s="4">
        <v>3</v>
      </c>
      <c r="N3086" s="4">
        <v>13.8</v>
      </c>
      <c r="O3086" s="4" t="s">
        <v>68</v>
      </c>
      <c r="P3086" s="37">
        <f t="shared" si="75"/>
        <v>3113.8</v>
      </c>
      <c r="R3086" s="43">
        <v>190</v>
      </c>
      <c r="BE3086" s="46">
        <v>591622</v>
      </c>
      <c r="BH3086" s="4">
        <v>50</v>
      </c>
      <c r="BI3086" s="49">
        <v>0</v>
      </c>
      <c r="BJ3086" s="4">
        <v>0.01</v>
      </c>
    </row>
    <row r="3087" spans="1:62" ht="15" x14ac:dyDescent="0.25">
      <c r="A3087" s="4">
        <v>3082</v>
      </c>
      <c r="F3087" s="51" t="s">
        <v>67</v>
      </c>
      <c r="G3087" s="36">
        <v>37879</v>
      </c>
      <c r="L3087" s="4">
        <v>11</v>
      </c>
      <c r="M3087" s="4">
        <v>1</v>
      </c>
      <c r="N3087" s="4">
        <v>88.5</v>
      </c>
      <c r="O3087" s="4" t="s">
        <v>68</v>
      </c>
      <c r="P3087" s="37">
        <f t="shared" si="75"/>
        <v>4588.5</v>
      </c>
      <c r="R3087" s="43">
        <v>160</v>
      </c>
      <c r="BE3087" s="46">
        <v>734160</v>
      </c>
      <c r="BH3087" s="4">
        <v>50</v>
      </c>
      <c r="BI3087" s="49">
        <v>0</v>
      </c>
      <c r="BJ3087" s="4">
        <v>0.01</v>
      </c>
    </row>
    <row r="3088" spans="1:62" ht="15" x14ac:dyDescent="0.25">
      <c r="A3088" s="4">
        <v>3083</v>
      </c>
      <c r="F3088" s="51" t="s">
        <v>67</v>
      </c>
      <c r="G3088" s="36">
        <v>26274</v>
      </c>
      <c r="L3088" s="4">
        <v>0</v>
      </c>
      <c r="M3088" s="4">
        <v>3</v>
      </c>
      <c r="N3088" s="4">
        <v>10</v>
      </c>
      <c r="O3088" s="4" t="s">
        <v>68</v>
      </c>
      <c r="P3088" s="37">
        <f t="shared" si="75"/>
        <v>310</v>
      </c>
      <c r="R3088" s="43">
        <v>300</v>
      </c>
      <c r="BE3088" s="46">
        <v>93000</v>
      </c>
      <c r="BH3088" s="4">
        <v>50</v>
      </c>
      <c r="BI3088" s="49">
        <v>0</v>
      </c>
      <c r="BJ3088" s="4">
        <v>0.01</v>
      </c>
    </row>
    <row r="3089" spans="1:62" ht="15" x14ac:dyDescent="0.25">
      <c r="A3089" s="4">
        <v>3084</v>
      </c>
      <c r="F3089" s="51" t="s">
        <v>67</v>
      </c>
      <c r="G3089" s="36">
        <v>4871</v>
      </c>
      <c r="L3089" s="4">
        <v>1</v>
      </c>
      <c r="M3089" s="4">
        <v>0</v>
      </c>
      <c r="N3089" s="4">
        <v>68</v>
      </c>
      <c r="O3089" s="4" t="s">
        <v>68</v>
      </c>
      <c r="P3089" s="37">
        <f t="shared" si="75"/>
        <v>468</v>
      </c>
      <c r="R3089" s="43">
        <v>100</v>
      </c>
      <c r="BE3089" s="46">
        <v>46800</v>
      </c>
      <c r="BH3089" s="4">
        <v>50</v>
      </c>
      <c r="BI3089" s="49">
        <v>0</v>
      </c>
      <c r="BJ3089" s="4">
        <v>0.01</v>
      </c>
    </row>
    <row r="3090" spans="1:62" ht="15" x14ac:dyDescent="0.25">
      <c r="A3090" s="4">
        <v>3085</v>
      </c>
      <c r="F3090" s="51" t="s">
        <v>67</v>
      </c>
      <c r="G3090" s="36">
        <v>28799</v>
      </c>
      <c r="L3090" s="4">
        <v>0</v>
      </c>
      <c r="M3090" s="4">
        <v>1</v>
      </c>
      <c r="N3090" s="4">
        <v>3</v>
      </c>
      <c r="O3090" s="4" t="s">
        <v>68</v>
      </c>
      <c r="P3090" s="37">
        <f t="shared" si="75"/>
        <v>103</v>
      </c>
      <c r="R3090" s="43">
        <v>250</v>
      </c>
      <c r="BE3090" s="46">
        <v>25750</v>
      </c>
      <c r="BH3090" s="4">
        <v>50</v>
      </c>
      <c r="BI3090" s="49">
        <v>0</v>
      </c>
      <c r="BJ3090" s="4">
        <v>0.01</v>
      </c>
    </row>
    <row r="3091" spans="1:62" ht="15" x14ac:dyDescent="0.25">
      <c r="A3091" s="4">
        <v>3086</v>
      </c>
      <c r="F3091" s="51" t="s">
        <v>67</v>
      </c>
      <c r="G3091" s="36">
        <v>28816</v>
      </c>
      <c r="L3091" s="4">
        <v>8</v>
      </c>
      <c r="M3091" s="4">
        <v>0</v>
      </c>
      <c r="N3091" s="4">
        <v>23</v>
      </c>
      <c r="O3091" s="4" t="s">
        <v>68</v>
      </c>
      <c r="P3091" s="37">
        <f t="shared" si="75"/>
        <v>3223</v>
      </c>
      <c r="R3091" s="43">
        <v>80</v>
      </c>
      <c r="BE3091" s="46">
        <v>257840</v>
      </c>
      <c r="BH3091" s="4">
        <v>50</v>
      </c>
      <c r="BI3091" s="49">
        <v>0</v>
      </c>
      <c r="BJ3091" s="4">
        <v>0.01</v>
      </c>
    </row>
    <row r="3092" spans="1:62" ht="15" x14ac:dyDescent="0.25">
      <c r="A3092" s="4">
        <v>3087</v>
      </c>
      <c r="F3092" s="51" t="s">
        <v>67</v>
      </c>
      <c r="G3092" s="36">
        <v>43876</v>
      </c>
      <c r="L3092" s="4">
        <v>2</v>
      </c>
      <c r="M3092" s="4">
        <v>2</v>
      </c>
      <c r="N3092" s="4">
        <v>78.599999999999994</v>
      </c>
      <c r="O3092" s="4" t="s">
        <v>68</v>
      </c>
      <c r="P3092" s="37">
        <f t="shared" si="75"/>
        <v>1078.5999999999999</v>
      </c>
      <c r="R3092" s="43">
        <v>220</v>
      </c>
      <c r="BE3092" s="46">
        <v>237291.99999999997</v>
      </c>
      <c r="BH3092" s="4">
        <v>50</v>
      </c>
      <c r="BI3092" s="49">
        <v>0</v>
      </c>
      <c r="BJ3092" s="4">
        <v>0.01</v>
      </c>
    </row>
    <row r="3093" spans="1:62" ht="15" x14ac:dyDescent="0.25">
      <c r="A3093" s="4">
        <v>3088</v>
      </c>
      <c r="F3093" s="51" t="s">
        <v>67</v>
      </c>
      <c r="G3093" s="36">
        <v>34232</v>
      </c>
      <c r="L3093" s="4">
        <v>5</v>
      </c>
      <c r="M3093" s="4">
        <v>1</v>
      </c>
      <c r="N3093" s="4">
        <v>33</v>
      </c>
      <c r="O3093" s="4" t="s">
        <v>68</v>
      </c>
      <c r="P3093" s="37">
        <f t="shared" si="75"/>
        <v>2133</v>
      </c>
      <c r="R3093" s="43">
        <v>80</v>
      </c>
      <c r="BE3093" s="46">
        <v>170640</v>
      </c>
      <c r="BH3093" s="4">
        <v>50</v>
      </c>
      <c r="BI3093" s="49">
        <v>0</v>
      </c>
      <c r="BJ3093" s="4">
        <v>0.01</v>
      </c>
    </row>
    <row r="3094" spans="1:62" ht="15" x14ac:dyDescent="0.25">
      <c r="A3094" s="4">
        <v>3089</v>
      </c>
      <c r="F3094" s="51" t="s">
        <v>67</v>
      </c>
      <c r="G3094" s="36">
        <v>56458</v>
      </c>
      <c r="L3094" s="4">
        <v>3</v>
      </c>
      <c r="M3094" s="4">
        <v>1</v>
      </c>
      <c r="N3094" s="4">
        <v>20.100000000000001</v>
      </c>
      <c r="O3094" s="4" t="s">
        <v>68</v>
      </c>
      <c r="P3094" s="37">
        <f t="shared" si="75"/>
        <v>1320.1</v>
      </c>
      <c r="R3094" s="43">
        <v>180</v>
      </c>
      <c r="BE3094" s="46">
        <v>237617.99999999997</v>
      </c>
      <c r="BH3094" s="4">
        <v>50</v>
      </c>
      <c r="BI3094" s="49">
        <v>0</v>
      </c>
      <c r="BJ3094" s="4">
        <v>0.01</v>
      </c>
    </row>
    <row r="3095" spans="1:62" ht="15" x14ac:dyDescent="0.25">
      <c r="A3095" s="4">
        <v>3090</v>
      </c>
      <c r="F3095" s="51" t="s">
        <v>67</v>
      </c>
      <c r="G3095" s="36">
        <v>21544</v>
      </c>
      <c r="L3095" s="4">
        <v>4</v>
      </c>
      <c r="M3095" s="4">
        <v>2</v>
      </c>
      <c r="N3095" s="4">
        <v>92.3</v>
      </c>
      <c r="O3095" s="4" t="s">
        <v>68</v>
      </c>
      <c r="P3095" s="37">
        <f t="shared" si="75"/>
        <v>1892.3</v>
      </c>
      <c r="R3095" s="43">
        <v>80</v>
      </c>
      <c r="BE3095" s="46">
        <v>151384</v>
      </c>
      <c r="BH3095" s="4">
        <v>50</v>
      </c>
      <c r="BI3095" s="49">
        <v>0</v>
      </c>
      <c r="BJ3095" s="4">
        <v>0.01</v>
      </c>
    </row>
    <row r="3096" spans="1:62" ht="15" x14ac:dyDescent="0.25">
      <c r="A3096" s="4">
        <v>3091</v>
      </c>
      <c r="F3096" s="51" t="s">
        <v>67</v>
      </c>
      <c r="G3096" s="36">
        <v>28460</v>
      </c>
      <c r="L3096" s="4">
        <v>7</v>
      </c>
      <c r="M3096" s="4">
        <v>2</v>
      </c>
      <c r="N3096" s="4">
        <v>44</v>
      </c>
      <c r="O3096" s="4" t="s">
        <v>68</v>
      </c>
      <c r="P3096" s="37">
        <f t="shared" si="75"/>
        <v>3044</v>
      </c>
      <c r="R3096" s="43">
        <v>80</v>
      </c>
      <c r="BE3096" s="46">
        <v>243520</v>
      </c>
      <c r="BH3096" s="4">
        <v>50</v>
      </c>
      <c r="BI3096" s="49">
        <v>0</v>
      </c>
      <c r="BJ3096" s="4">
        <v>0.01</v>
      </c>
    </row>
    <row r="3097" spans="1:62" ht="15" x14ac:dyDescent="0.25">
      <c r="A3097" s="4">
        <v>3092</v>
      </c>
      <c r="F3097" s="51" t="s">
        <v>67</v>
      </c>
      <c r="G3097" s="36">
        <v>28196</v>
      </c>
      <c r="L3097" s="4">
        <v>9</v>
      </c>
      <c r="M3097" s="4">
        <v>2</v>
      </c>
      <c r="N3097" s="4">
        <v>52</v>
      </c>
      <c r="O3097" s="4" t="s">
        <v>68</v>
      </c>
      <c r="P3097" s="37">
        <f t="shared" si="75"/>
        <v>3852</v>
      </c>
      <c r="R3097" s="43">
        <v>200</v>
      </c>
      <c r="BE3097" s="46">
        <v>770400</v>
      </c>
      <c r="BH3097" s="4">
        <v>50</v>
      </c>
      <c r="BI3097" s="49">
        <v>0</v>
      </c>
      <c r="BJ3097" s="4">
        <v>0.01</v>
      </c>
    </row>
    <row r="3098" spans="1:62" ht="15" x14ac:dyDescent="0.25">
      <c r="A3098" s="4">
        <v>3093</v>
      </c>
      <c r="F3098" s="51" t="s">
        <v>67</v>
      </c>
      <c r="G3098" s="36">
        <v>35537</v>
      </c>
      <c r="L3098" s="4">
        <v>5</v>
      </c>
      <c r="M3098" s="4">
        <v>2</v>
      </c>
      <c r="N3098" s="4">
        <v>40</v>
      </c>
      <c r="O3098" s="4" t="s">
        <v>68</v>
      </c>
      <c r="P3098" s="37">
        <f t="shared" si="75"/>
        <v>2240</v>
      </c>
      <c r="R3098" s="43">
        <v>80</v>
      </c>
      <c r="BE3098" s="46">
        <v>179200</v>
      </c>
      <c r="BH3098" s="4">
        <v>50</v>
      </c>
      <c r="BI3098" s="49">
        <v>0</v>
      </c>
      <c r="BJ3098" s="4">
        <v>0.01</v>
      </c>
    </row>
    <row r="3099" spans="1:62" ht="15" x14ac:dyDescent="0.25">
      <c r="A3099" s="4">
        <v>3094</v>
      </c>
      <c r="F3099" s="51" t="s">
        <v>67</v>
      </c>
      <c r="G3099" s="36">
        <v>32863</v>
      </c>
      <c r="L3099" s="4">
        <v>14</v>
      </c>
      <c r="M3099" s="4">
        <v>1</v>
      </c>
      <c r="N3099" s="4">
        <v>90</v>
      </c>
      <c r="O3099" s="4" t="s">
        <v>68</v>
      </c>
      <c r="P3099" s="37">
        <f t="shared" si="75"/>
        <v>5790</v>
      </c>
      <c r="R3099" s="43">
        <v>80</v>
      </c>
      <c r="BE3099" s="46">
        <v>463200</v>
      </c>
      <c r="BH3099" s="4">
        <v>50</v>
      </c>
      <c r="BI3099" s="49">
        <v>0</v>
      </c>
      <c r="BJ3099" s="4">
        <v>0.01</v>
      </c>
    </row>
    <row r="3100" spans="1:62" ht="15" x14ac:dyDescent="0.25">
      <c r="A3100" s="4">
        <v>3095</v>
      </c>
      <c r="F3100" s="51" t="s">
        <v>67</v>
      </c>
      <c r="G3100" s="36">
        <v>26649</v>
      </c>
      <c r="L3100" s="4">
        <v>5</v>
      </c>
      <c r="M3100" s="4">
        <v>2</v>
      </c>
      <c r="N3100" s="4">
        <v>5.9</v>
      </c>
      <c r="O3100" s="4" t="s">
        <v>68</v>
      </c>
      <c r="P3100" s="37">
        <f t="shared" si="75"/>
        <v>2205.9</v>
      </c>
      <c r="R3100" s="43">
        <v>130</v>
      </c>
      <c r="BE3100" s="46">
        <v>286767</v>
      </c>
      <c r="BH3100" s="4">
        <v>50</v>
      </c>
      <c r="BI3100" s="49">
        <v>0</v>
      </c>
      <c r="BJ3100" s="4">
        <v>0.01</v>
      </c>
    </row>
    <row r="3101" spans="1:62" ht="15" x14ac:dyDescent="0.25">
      <c r="A3101" s="4">
        <v>3096</v>
      </c>
      <c r="F3101" s="51" t="s">
        <v>67</v>
      </c>
      <c r="G3101" s="36">
        <v>32133</v>
      </c>
      <c r="L3101" s="4">
        <v>1</v>
      </c>
      <c r="M3101" s="4">
        <v>0</v>
      </c>
      <c r="N3101" s="4">
        <v>23.4</v>
      </c>
      <c r="O3101" s="4" t="s">
        <v>68</v>
      </c>
      <c r="P3101" s="37">
        <f t="shared" si="75"/>
        <v>423.4</v>
      </c>
      <c r="R3101" s="43">
        <v>350</v>
      </c>
      <c r="BE3101" s="46">
        <v>148190</v>
      </c>
      <c r="BH3101" s="4">
        <v>50</v>
      </c>
      <c r="BI3101" s="49">
        <v>0</v>
      </c>
      <c r="BJ3101" s="4">
        <v>0.01</v>
      </c>
    </row>
    <row r="3102" spans="1:62" ht="15" x14ac:dyDescent="0.25">
      <c r="A3102" s="4">
        <v>3097</v>
      </c>
      <c r="F3102" s="51" t="s">
        <v>67</v>
      </c>
      <c r="G3102" s="36">
        <v>49996</v>
      </c>
      <c r="L3102" s="4">
        <v>2</v>
      </c>
      <c r="M3102" s="4">
        <v>2</v>
      </c>
      <c r="N3102" s="4">
        <v>15.5</v>
      </c>
      <c r="O3102" s="4" t="s">
        <v>68</v>
      </c>
      <c r="P3102" s="37">
        <f t="shared" si="75"/>
        <v>1015.5</v>
      </c>
      <c r="R3102" s="43">
        <v>80</v>
      </c>
      <c r="BE3102" s="46">
        <v>81240</v>
      </c>
      <c r="BH3102" s="4">
        <v>50</v>
      </c>
      <c r="BI3102" s="49">
        <v>0</v>
      </c>
      <c r="BJ3102" s="4">
        <v>0.01</v>
      </c>
    </row>
    <row r="3103" spans="1:62" ht="15" x14ac:dyDescent="0.25">
      <c r="A3103" s="4">
        <v>3098</v>
      </c>
      <c r="F3103" s="51" t="s">
        <v>67</v>
      </c>
      <c r="G3103" s="36">
        <v>44705</v>
      </c>
      <c r="L3103" s="4">
        <v>0</v>
      </c>
      <c r="M3103" s="4">
        <v>2</v>
      </c>
      <c r="N3103" s="4">
        <v>48.1</v>
      </c>
      <c r="O3103" s="4" t="s">
        <v>68</v>
      </c>
      <c r="P3103" s="37">
        <f t="shared" si="75"/>
        <v>248.1</v>
      </c>
      <c r="R3103" s="43">
        <v>350</v>
      </c>
      <c r="BE3103" s="46">
        <v>86835</v>
      </c>
      <c r="BH3103" s="4">
        <v>50</v>
      </c>
      <c r="BI3103" s="49">
        <v>0</v>
      </c>
      <c r="BJ3103" s="4">
        <v>0.01</v>
      </c>
    </row>
    <row r="3104" spans="1:62" ht="15" x14ac:dyDescent="0.25">
      <c r="A3104" s="4">
        <v>3099</v>
      </c>
      <c r="F3104" s="51" t="s">
        <v>67</v>
      </c>
      <c r="G3104" s="36">
        <v>29501</v>
      </c>
      <c r="L3104" s="4">
        <v>6</v>
      </c>
      <c r="M3104" s="4">
        <v>2</v>
      </c>
      <c r="N3104" s="4">
        <v>50</v>
      </c>
      <c r="O3104" s="4" t="s">
        <v>68</v>
      </c>
      <c r="P3104" s="37">
        <f t="shared" si="75"/>
        <v>2650</v>
      </c>
      <c r="R3104" s="43">
        <v>120</v>
      </c>
      <c r="BE3104" s="46">
        <v>318000</v>
      </c>
      <c r="BH3104" s="4">
        <v>50</v>
      </c>
      <c r="BI3104" s="49">
        <v>0</v>
      </c>
      <c r="BJ3104" s="4">
        <v>0.01</v>
      </c>
    </row>
    <row r="3105" spans="1:62" ht="15" x14ac:dyDescent="0.25">
      <c r="A3105" s="4">
        <v>3100</v>
      </c>
      <c r="F3105" s="51" t="s">
        <v>67</v>
      </c>
      <c r="G3105" s="36">
        <v>26689</v>
      </c>
      <c r="L3105" s="4">
        <v>0</v>
      </c>
      <c r="M3105" s="4">
        <v>1</v>
      </c>
      <c r="N3105" s="4">
        <v>15</v>
      </c>
      <c r="O3105" s="4" t="s">
        <v>68</v>
      </c>
      <c r="P3105" s="37">
        <f t="shared" si="75"/>
        <v>115</v>
      </c>
      <c r="R3105" s="43">
        <v>160</v>
      </c>
      <c r="BE3105" s="46">
        <v>18400</v>
      </c>
      <c r="BH3105" s="4">
        <v>50</v>
      </c>
      <c r="BI3105" s="49">
        <v>0</v>
      </c>
      <c r="BJ3105" s="4">
        <v>0.01</v>
      </c>
    </row>
    <row r="3106" spans="1:62" ht="15" x14ac:dyDescent="0.25">
      <c r="A3106" s="4">
        <v>3101</v>
      </c>
      <c r="F3106" s="51" t="s">
        <v>67</v>
      </c>
      <c r="G3106" s="36">
        <v>56603</v>
      </c>
      <c r="L3106" s="4">
        <v>11</v>
      </c>
      <c r="M3106" s="4">
        <v>0</v>
      </c>
      <c r="N3106" s="4">
        <v>0</v>
      </c>
      <c r="O3106" s="4" t="s">
        <v>68</v>
      </c>
      <c r="P3106" s="37">
        <f t="shared" si="75"/>
        <v>4400</v>
      </c>
      <c r="R3106" s="43">
        <v>100</v>
      </c>
      <c r="BE3106" s="46">
        <v>440000</v>
      </c>
      <c r="BH3106" s="4">
        <v>50</v>
      </c>
      <c r="BI3106" s="49">
        <v>0</v>
      </c>
      <c r="BJ3106" s="4">
        <v>0.01</v>
      </c>
    </row>
    <row r="3107" spans="1:62" ht="15" x14ac:dyDescent="0.25">
      <c r="A3107" s="4">
        <v>3102</v>
      </c>
      <c r="F3107" s="51" t="s">
        <v>67</v>
      </c>
      <c r="G3107" s="36">
        <v>41697</v>
      </c>
      <c r="L3107" s="4">
        <v>0</v>
      </c>
      <c r="M3107" s="4">
        <v>0</v>
      </c>
      <c r="N3107" s="4">
        <v>62.4</v>
      </c>
      <c r="O3107" s="4" t="s">
        <v>68</v>
      </c>
      <c r="P3107" s="37">
        <f t="shared" si="75"/>
        <v>62.4</v>
      </c>
      <c r="R3107" s="43">
        <v>350</v>
      </c>
      <c r="BE3107" s="46">
        <v>21840</v>
      </c>
      <c r="BH3107" s="4">
        <v>50</v>
      </c>
      <c r="BI3107" s="49">
        <v>0</v>
      </c>
      <c r="BJ3107" s="4">
        <v>0.01</v>
      </c>
    </row>
    <row r="3108" spans="1:62" ht="15" x14ac:dyDescent="0.25">
      <c r="A3108" s="4">
        <v>3103</v>
      </c>
      <c r="F3108" s="51" t="s">
        <v>67</v>
      </c>
      <c r="G3108" s="36">
        <v>32862</v>
      </c>
      <c r="L3108" s="4">
        <v>11</v>
      </c>
      <c r="M3108" s="4">
        <v>0</v>
      </c>
      <c r="N3108" s="4">
        <v>80</v>
      </c>
      <c r="O3108" s="4" t="s">
        <v>68</v>
      </c>
      <c r="P3108" s="37">
        <f t="shared" si="75"/>
        <v>4480</v>
      </c>
      <c r="R3108" s="43">
        <v>80</v>
      </c>
      <c r="BE3108" s="46">
        <v>358400</v>
      </c>
      <c r="BH3108" s="4">
        <v>50</v>
      </c>
      <c r="BI3108" s="49">
        <v>0</v>
      </c>
      <c r="BJ3108" s="4">
        <v>0.01</v>
      </c>
    </row>
    <row r="3109" spans="1:62" ht="15" x14ac:dyDescent="0.25">
      <c r="A3109" s="4">
        <v>3104</v>
      </c>
      <c r="F3109" s="51" t="s">
        <v>67</v>
      </c>
      <c r="G3109" s="36">
        <v>45689</v>
      </c>
      <c r="L3109" s="4">
        <v>3</v>
      </c>
      <c r="M3109" s="4">
        <v>1</v>
      </c>
      <c r="N3109" s="4">
        <v>31.8</v>
      </c>
      <c r="O3109" s="4" t="s">
        <v>68</v>
      </c>
      <c r="P3109" s="37">
        <f t="shared" si="75"/>
        <v>1331.8</v>
      </c>
      <c r="R3109" s="43">
        <v>80</v>
      </c>
      <c r="BE3109" s="46">
        <v>106544</v>
      </c>
      <c r="BH3109" s="4">
        <v>50</v>
      </c>
      <c r="BI3109" s="49">
        <v>0</v>
      </c>
      <c r="BJ3109" s="4">
        <v>0.01</v>
      </c>
    </row>
    <row r="3110" spans="1:62" ht="15" x14ac:dyDescent="0.25">
      <c r="A3110" s="4">
        <v>3105</v>
      </c>
      <c r="F3110" s="51" t="s">
        <v>67</v>
      </c>
      <c r="G3110" s="36">
        <v>26078</v>
      </c>
      <c r="L3110" s="4">
        <v>17</v>
      </c>
      <c r="M3110" s="4">
        <v>0</v>
      </c>
      <c r="N3110" s="4">
        <v>40</v>
      </c>
      <c r="O3110" s="4" t="s">
        <v>68</v>
      </c>
      <c r="P3110" s="37">
        <f t="shared" si="75"/>
        <v>6840</v>
      </c>
      <c r="R3110" s="43">
        <v>100</v>
      </c>
      <c r="BE3110" s="46">
        <v>684000</v>
      </c>
      <c r="BH3110" s="4">
        <v>50</v>
      </c>
      <c r="BI3110" s="49">
        <v>0</v>
      </c>
      <c r="BJ3110" s="4">
        <v>0.01</v>
      </c>
    </row>
    <row r="3111" spans="1:62" ht="15" x14ac:dyDescent="0.25">
      <c r="A3111" s="4">
        <v>3106</v>
      </c>
      <c r="F3111" s="51" t="s">
        <v>67</v>
      </c>
      <c r="G3111" s="36">
        <v>26080</v>
      </c>
      <c r="L3111" s="4">
        <v>3</v>
      </c>
      <c r="M3111" s="4">
        <v>1</v>
      </c>
      <c r="N3111" s="4">
        <v>40</v>
      </c>
      <c r="O3111" s="4" t="s">
        <v>68</v>
      </c>
      <c r="P3111" s="37">
        <f t="shared" si="75"/>
        <v>1340</v>
      </c>
      <c r="R3111" s="43">
        <v>80</v>
      </c>
      <c r="BE3111" s="46">
        <v>107200</v>
      </c>
      <c r="BH3111" s="4">
        <v>50</v>
      </c>
      <c r="BI3111" s="49">
        <v>0</v>
      </c>
      <c r="BJ3111" s="4">
        <v>0.01</v>
      </c>
    </row>
    <row r="3112" spans="1:62" ht="15" x14ac:dyDescent="0.25">
      <c r="A3112" s="4">
        <v>3107</v>
      </c>
      <c r="F3112" s="51" t="s">
        <v>67</v>
      </c>
      <c r="G3112" s="36">
        <v>16538</v>
      </c>
      <c r="L3112" s="4">
        <v>0</v>
      </c>
      <c r="M3112" s="4">
        <v>0</v>
      </c>
      <c r="N3112" s="4">
        <v>70</v>
      </c>
      <c r="O3112" s="4" t="s">
        <v>68</v>
      </c>
      <c r="P3112" s="37">
        <f t="shared" si="75"/>
        <v>70</v>
      </c>
      <c r="R3112" s="43">
        <v>130</v>
      </c>
      <c r="BE3112" s="46">
        <v>9100</v>
      </c>
      <c r="BH3112" s="4">
        <v>50</v>
      </c>
      <c r="BI3112" s="49">
        <v>0</v>
      </c>
      <c r="BJ3112" s="4">
        <v>0.01</v>
      </c>
    </row>
    <row r="3113" spans="1:62" ht="15" x14ac:dyDescent="0.25">
      <c r="A3113" s="4">
        <v>3108</v>
      </c>
      <c r="F3113" s="51" t="s">
        <v>67</v>
      </c>
      <c r="G3113" s="36">
        <v>28189</v>
      </c>
      <c r="L3113" s="4">
        <v>0</v>
      </c>
      <c r="M3113" s="4">
        <v>1</v>
      </c>
      <c r="N3113" s="4">
        <v>6</v>
      </c>
      <c r="O3113" s="4" t="s">
        <v>68</v>
      </c>
      <c r="P3113" s="37">
        <f t="shared" si="75"/>
        <v>106</v>
      </c>
      <c r="R3113" s="43">
        <v>350</v>
      </c>
      <c r="BE3113" s="46">
        <v>37100</v>
      </c>
      <c r="BH3113" s="4">
        <v>50</v>
      </c>
      <c r="BI3113" s="49">
        <v>0</v>
      </c>
      <c r="BJ3113" s="4">
        <v>0.01</v>
      </c>
    </row>
    <row r="3114" spans="1:62" ht="15" x14ac:dyDescent="0.25">
      <c r="A3114" s="4">
        <v>3109</v>
      </c>
      <c r="F3114" s="51" t="s">
        <v>67</v>
      </c>
      <c r="G3114" s="36">
        <v>29100</v>
      </c>
      <c r="L3114" s="4">
        <v>8</v>
      </c>
      <c r="M3114" s="4">
        <v>3</v>
      </c>
      <c r="N3114" s="4">
        <v>53</v>
      </c>
      <c r="O3114" s="4" t="s">
        <v>68</v>
      </c>
      <c r="P3114" s="37">
        <f t="shared" si="75"/>
        <v>3553</v>
      </c>
      <c r="R3114" s="43">
        <v>80</v>
      </c>
      <c r="BE3114" s="46">
        <v>284240</v>
      </c>
      <c r="BH3114" s="4">
        <v>50</v>
      </c>
      <c r="BI3114" s="49">
        <v>0</v>
      </c>
      <c r="BJ3114" s="4">
        <v>0.01</v>
      </c>
    </row>
    <row r="3115" spans="1:62" ht="15" x14ac:dyDescent="0.25">
      <c r="A3115" s="4">
        <v>3110</v>
      </c>
      <c r="F3115" s="51" t="s">
        <v>67</v>
      </c>
      <c r="G3115" s="36">
        <v>26654</v>
      </c>
      <c r="L3115" s="4">
        <v>33</v>
      </c>
      <c r="M3115" s="4">
        <v>2</v>
      </c>
      <c r="N3115" s="4">
        <v>73</v>
      </c>
      <c r="O3115" s="4" t="s">
        <v>68</v>
      </c>
      <c r="P3115" s="37">
        <f t="shared" si="75"/>
        <v>13473</v>
      </c>
      <c r="R3115" s="43">
        <v>80</v>
      </c>
      <c r="BE3115" s="46">
        <v>1077840</v>
      </c>
      <c r="BH3115" s="4">
        <v>50</v>
      </c>
      <c r="BI3115" s="49">
        <v>0</v>
      </c>
      <c r="BJ3115" s="4">
        <v>0.01</v>
      </c>
    </row>
    <row r="3116" spans="1:62" ht="15" x14ac:dyDescent="0.25">
      <c r="A3116" s="4">
        <v>3111</v>
      </c>
      <c r="F3116" s="51" t="s">
        <v>67</v>
      </c>
      <c r="G3116" s="36">
        <v>16539</v>
      </c>
      <c r="L3116" s="4">
        <v>2</v>
      </c>
      <c r="M3116" s="4">
        <v>3</v>
      </c>
      <c r="N3116" s="4">
        <v>40</v>
      </c>
      <c r="O3116" s="4" t="s">
        <v>68</v>
      </c>
      <c r="P3116" s="37">
        <f t="shared" si="75"/>
        <v>1140</v>
      </c>
      <c r="R3116" s="43">
        <v>130</v>
      </c>
      <c r="BE3116" s="46">
        <v>148200</v>
      </c>
      <c r="BH3116" s="4">
        <v>50</v>
      </c>
      <c r="BI3116" s="49">
        <v>0</v>
      </c>
      <c r="BJ3116" s="4">
        <v>0.01</v>
      </c>
    </row>
    <row r="3117" spans="1:62" ht="15" x14ac:dyDescent="0.25">
      <c r="A3117" s="4">
        <v>3112</v>
      </c>
      <c r="F3117" s="51" t="s">
        <v>67</v>
      </c>
      <c r="G3117" s="36">
        <v>29345</v>
      </c>
      <c r="L3117" s="4">
        <v>3</v>
      </c>
      <c r="M3117" s="4">
        <v>0</v>
      </c>
      <c r="N3117" s="4">
        <v>90</v>
      </c>
      <c r="O3117" s="4" t="s">
        <v>68</v>
      </c>
      <c r="P3117" s="37">
        <f t="shared" si="75"/>
        <v>1290</v>
      </c>
      <c r="R3117" s="43">
        <v>80</v>
      </c>
      <c r="BE3117" s="46">
        <v>103200</v>
      </c>
      <c r="BH3117" s="4">
        <v>50</v>
      </c>
      <c r="BI3117" s="49">
        <v>0</v>
      </c>
      <c r="BJ3117" s="4">
        <v>0.01</v>
      </c>
    </row>
    <row r="3118" spans="1:62" ht="15" x14ac:dyDescent="0.25">
      <c r="A3118" s="4">
        <v>3113</v>
      </c>
      <c r="F3118" s="51" t="s">
        <v>67</v>
      </c>
      <c r="G3118" s="36">
        <v>29346</v>
      </c>
      <c r="L3118" s="4">
        <v>19</v>
      </c>
      <c r="M3118" s="4">
        <v>1</v>
      </c>
      <c r="N3118" s="4">
        <v>18</v>
      </c>
      <c r="O3118" s="4" t="s">
        <v>68</v>
      </c>
      <c r="P3118" s="37">
        <f t="shared" si="75"/>
        <v>7718</v>
      </c>
      <c r="R3118" s="43">
        <v>80</v>
      </c>
      <c r="BE3118" s="46">
        <v>617440</v>
      </c>
      <c r="BH3118" s="4">
        <v>50</v>
      </c>
      <c r="BI3118" s="49">
        <v>0</v>
      </c>
      <c r="BJ3118" s="4">
        <v>0.01</v>
      </c>
    </row>
    <row r="3119" spans="1:62" ht="15" x14ac:dyDescent="0.25">
      <c r="A3119" s="4">
        <v>3114</v>
      </c>
      <c r="F3119" s="51" t="s">
        <v>67</v>
      </c>
      <c r="G3119" s="36">
        <v>35372</v>
      </c>
      <c r="L3119" s="4">
        <v>4</v>
      </c>
      <c r="M3119" s="4">
        <v>2</v>
      </c>
      <c r="N3119" s="4">
        <v>35</v>
      </c>
      <c r="O3119" s="4" t="s">
        <v>68</v>
      </c>
      <c r="P3119" s="37">
        <f t="shared" si="75"/>
        <v>1835</v>
      </c>
      <c r="R3119" s="43">
        <v>130</v>
      </c>
      <c r="BE3119" s="46">
        <v>238550</v>
      </c>
      <c r="BH3119" s="4">
        <v>50</v>
      </c>
      <c r="BI3119" s="49">
        <v>0</v>
      </c>
      <c r="BJ3119" s="4">
        <v>0.01</v>
      </c>
    </row>
    <row r="3120" spans="1:62" ht="15" x14ac:dyDescent="0.25">
      <c r="A3120" s="4">
        <v>3115</v>
      </c>
      <c r="F3120" s="51" t="s">
        <v>67</v>
      </c>
      <c r="G3120" s="36">
        <v>48335</v>
      </c>
      <c r="L3120" s="4">
        <v>4</v>
      </c>
      <c r="M3120" s="4">
        <v>3</v>
      </c>
      <c r="N3120" s="4">
        <v>84.8</v>
      </c>
      <c r="O3120" s="4" t="s">
        <v>68</v>
      </c>
      <c r="P3120" s="37">
        <f t="shared" si="75"/>
        <v>1984.8</v>
      </c>
      <c r="R3120" s="43">
        <v>130</v>
      </c>
      <c r="BE3120" s="46">
        <v>258024</v>
      </c>
      <c r="BH3120" s="4">
        <v>50</v>
      </c>
      <c r="BI3120" s="49">
        <v>0</v>
      </c>
      <c r="BJ3120" s="4">
        <v>0.01</v>
      </c>
    </row>
    <row r="3121" spans="1:62" ht="15" x14ac:dyDescent="0.25">
      <c r="A3121" s="4">
        <v>3116</v>
      </c>
      <c r="F3121" s="51" t="s">
        <v>67</v>
      </c>
      <c r="G3121" s="36">
        <v>32081</v>
      </c>
      <c r="L3121" s="4">
        <v>12</v>
      </c>
      <c r="M3121" s="4">
        <v>3</v>
      </c>
      <c r="N3121" s="4">
        <v>50</v>
      </c>
      <c r="O3121" s="4" t="s">
        <v>68</v>
      </c>
      <c r="P3121" s="37">
        <f t="shared" si="75"/>
        <v>5150</v>
      </c>
      <c r="R3121" s="43">
        <v>80</v>
      </c>
      <c r="BE3121" s="46">
        <v>412000</v>
      </c>
      <c r="BH3121" s="4">
        <v>50</v>
      </c>
      <c r="BI3121" s="49">
        <v>0</v>
      </c>
      <c r="BJ3121" s="4">
        <v>0.01</v>
      </c>
    </row>
    <row r="3122" spans="1:62" ht="15" x14ac:dyDescent="0.25">
      <c r="A3122" s="4">
        <v>3117</v>
      </c>
      <c r="F3122" s="51" t="s">
        <v>67</v>
      </c>
      <c r="G3122" s="36">
        <v>16533</v>
      </c>
      <c r="L3122" s="4">
        <v>6</v>
      </c>
      <c r="M3122" s="4">
        <v>0</v>
      </c>
      <c r="N3122" s="4">
        <v>90</v>
      </c>
      <c r="O3122" s="4" t="s">
        <v>68</v>
      </c>
      <c r="P3122" s="37">
        <f t="shared" si="75"/>
        <v>2490</v>
      </c>
      <c r="R3122" s="43">
        <v>180</v>
      </c>
      <c r="BE3122" s="46">
        <v>448200</v>
      </c>
      <c r="BH3122" s="4">
        <v>50</v>
      </c>
      <c r="BI3122" s="49">
        <v>0</v>
      </c>
      <c r="BJ3122" s="4">
        <v>0.01</v>
      </c>
    </row>
    <row r="3123" spans="1:62" ht="15" x14ac:dyDescent="0.25">
      <c r="A3123" s="4">
        <v>3118</v>
      </c>
      <c r="F3123" s="51" t="s">
        <v>67</v>
      </c>
      <c r="G3123" s="36">
        <v>34329</v>
      </c>
      <c r="L3123" s="4">
        <v>12</v>
      </c>
      <c r="M3123" s="4">
        <v>2</v>
      </c>
      <c r="N3123" s="4">
        <v>51</v>
      </c>
      <c r="O3123" s="4" t="s">
        <v>68</v>
      </c>
      <c r="P3123" s="37">
        <f t="shared" si="75"/>
        <v>5051</v>
      </c>
      <c r="R3123" s="43">
        <v>80</v>
      </c>
      <c r="BE3123" s="46">
        <v>404080</v>
      </c>
      <c r="BH3123" s="4">
        <v>50</v>
      </c>
      <c r="BI3123" s="49">
        <v>0</v>
      </c>
      <c r="BJ3123" s="4">
        <v>0.01</v>
      </c>
    </row>
    <row r="3124" spans="1:62" ht="15" x14ac:dyDescent="0.25">
      <c r="A3124" s="4">
        <v>3119</v>
      </c>
      <c r="F3124" s="51" t="s">
        <v>67</v>
      </c>
      <c r="G3124" s="36">
        <v>35115</v>
      </c>
      <c r="L3124" s="4">
        <v>0</v>
      </c>
      <c r="M3124" s="4">
        <v>0</v>
      </c>
      <c r="N3124" s="4">
        <v>39</v>
      </c>
      <c r="O3124" s="4" t="s">
        <v>68</v>
      </c>
      <c r="P3124" s="37">
        <f t="shared" si="75"/>
        <v>39</v>
      </c>
      <c r="R3124" s="43">
        <v>200</v>
      </c>
      <c r="BE3124" s="46">
        <v>7800</v>
      </c>
      <c r="BH3124" s="4">
        <v>50</v>
      </c>
      <c r="BI3124" s="49">
        <v>0</v>
      </c>
      <c r="BJ3124" s="4">
        <v>0.01</v>
      </c>
    </row>
    <row r="3125" spans="1:62" ht="15" x14ac:dyDescent="0.25">
      <c r="A3125" s="4">
        <v>3120</v>
      </c>
      <c r="F3125" s="51" t="s">
        <v>67</v>
      </c>
      <c r="G3125" s="36">
        <v>28183</v>
      </c>
      <c r="L3125" s="4">
        <v>2</v>
      </c>
      <c r="M3125" s="4">
        <v>0</v>
      </c>
      <c r="N3125" s="4">
        <v>63.3</v>
      </c>
      <c r="O3125" s="4" t="s">
        <v>68</v>
      </c>
      <c r="P3125" s="37">
        <f t="shared" si="75"/>
        <v>863.3</v>
      </c>
      <c r="R3125" s="43">
        <v>80</v>
      </c>
      <c r="BE3125" s="46">
        <v>69064</v>
      </c>
      <c r="BH3125" s="4">
        <v>50</v>
      </c>
      <c r="BI3125" s="49">
        <v>0</v>
      </c>
      <c r="BJ3125" s="4">
        <v>0.01</v>
      </c>
    </row>
    <row r="3126" spans="1:62" ht="15" x14ac:dyDescent="0.25">
      <c r="A3126" s="4">
        <v>3121</v>
      </c>
      <c r="F3126" s="51" t="s">
        <v>67</v>
      </c>
      <c r="G3126" s="36">
        <v>29087</v>
      </c>
      <c r="L3126" s="4">
        <v>4</v>
      </c>
      <c r="M3126" s="4">
        <v>0</v>
      </c>
      <c r="N3126" s="4">
        <v>0</v>
      </c>
      <c r="O3126" s="4" t="s">
        <v>68</v>
      </c>
      <c r="P3126" s="37">
        <f t="shared" si="75"/>
        <v>1600</v>
      </c>
      <c r="R3126" s="43">
        <v>80</v>
      </c>
      <c r="BE3126" s="46">
        <v>128000</v>
      </c>
      <c r="BH3126" s="4">
        <v>50</v>
      </c>
      <c r="BI3126" s="49">
        <v>0</v>
      </c>
      <c r="BJ3126" s="4">
        <v>0.01</v>
      </c>
    </row>
    <row r="3127" spans="1:62" ht="15" x14ac:dyDescent="0.25">
      <c r="A3127" s="4">
        <v>3122</v>
      </c>
      <c r="F3127" s="51" t="s">
        <v>67</v>
      </c>
      <c r="G3127" s="36">
        <v>29084</v>
      </c>
      <c r="L3127" s="4">
        <v>18</v>
      </c>
      <c r="M3127" s="4">
        <v>1</v>
      </c>
      <c r="N3127" s="4">
        <v>87</v>
      </c>
      <c r="O3127" s="4" t="s">
        <v>68</v>
      </c>
      <c r="P3127" s="37">
        <f t="shared" si="75"/>
        <v>7387</v>
      </c>
      <c r="R3127" s="43">
        <v>80</v>
      </c>
      <c r="BE3127" s="46">
        <v>590960</v>
      </c>
      <c r="BH3127" s="4">
        <v>50</v>
      </c>
      <c r="BI3127" s="49">
        <v>0</v>
      </c>
      <c r="BJ3127" s="4">
        <v>0.01</v>
      </c>
    </row>
    <row r="3128" spans="1:62" ht="15" x14ac:dyDescent="0.25">
      <c r="A3128" s="4">
        <v>3123</v>
      </c>
      <c r="F3128" s="51" t="s">
        <v>67</v>
      </c>
      <c r="G3128" s="36">
        <v>29080</v>
      </c>
      <c r="L3128" s="4">
        <v>24</v>
      </c>
      <c r="M3128" s="4">
        <v>0</v>
      </c>
      <c r="N3128" s="4">
        <v>27</v>
      </c>
      <c r="O3128" s="4" t="s">
        <v>68</v>
      </c>
      <c r="P3128" s="37">
        <f t="shared" si="75"/>
        <v>9627</v>
      </c>
      <c r="R3128" s="43">
        <v>80</v>
      </c>
      <c r="BE3128" s="46">
        <v>770160</v>
      </c>
      <c r="BH3128" s="4">
        <v>50</v>
      </c>
      <c r="BI3128" s="49">
        <v>0</v>
      </c>
      <c r="BJ3128" s="4">
        <v>0.01</v>
      </c>
    </row>
    <row r="3129" spans="1:62" ht="15" x14ac:dyDescent="0.25">
      <c r="A3129" s="4">
        <v>3124</v>
      </c>
      <c r="F3129" s="51" t="s">
        <v>67</v>
      </c>
      <c r="G3129" s="36">
        <v>34868</v>
      </c>
      <c r="L3129" s="4">
        <v>8</v>
      </c>
      <c r="M3129" s="4">
        <v>2</v>
      </c>
      <c r="N3129" s="4">
        <v>83</v>
      </c>
      <c r="O3129" s="4" t="s">
        <v>68</v>
      </c>
      <c r="P3129" s="37">
        <f t="shared" si="75"/>
        <v>3483</v>
      </c>
      <c r="R3129" s="43">
        <v>260</v>
      </c>
      <c r="BE3129" s="46">
        <v>905580</v>
      </c>
      <c r="BH3129" s="4">
        <v>50</v>
      </c>
      <c r="BI3129" s="49">
        <v>0</v>
      </c>
      <c r="BJ3129" s="4">
        <v>0.01</v>
      </c>
    </row>
    <row r="3130" spans="1:62" ht="15" x14ac:dyDescent="0.25">
      <c r="A3130" s="4">
        <v>3125</v>
      </c>
      <c r="F3130" s="51" t="s">
        <v>67</v>
      </c>
      <c r="G3130" s="36">
        <v>29478</v>
      </c>
      <c r="L3130" s="4">
        <v>30</v>
      </c>
      <c r="M3130" s="4">
        <v>2</v>
      </c>
      <c r="N3130" s="4">
        <v>23</v>
      </c>
      <c r="O3130" s="4" t="s">
        <v>68</v>
      </c>
      <c r="P3130" s="37">
        <f t="shared" si="75"/>
        <v>12223</v>
      </c>
      <c r="R3130" s="43">
        <v>100</v>
      </c>
      <c r="BE3130" s="46">
        <v>1222300</v>
      </c>
      <c r="BH3130" s="4">
        <v>50</v>
      </c>
      <c r="BI3130" s="49">
        <v>0</v>
      </c>
      <c r="BJ3130" s="4">
        <v>0.01</v>
      </c>
    </row>
    <row r="3131" spans="1:62" ht="15" x14ac:dyDescent="0.25">
      <c r="A3131" s="4">
        <v>3126</v>
      </c>
      <c r="F3131" s="51" t="s">
        <v>67</v>
      </c>
      <c r="G3131" s="36">
        <v>28168</v>
      </c>
      <c r="L3131" s="4">
        <v>5</v>
      </c>
      <c r="M3131" s="4">
        <v>0</v>
      </c>
      <c r="N3131" s="4">
        <v>59</v>
      </c>
      <c r="O3131" s="4" t="s">
        <v>68</v>
      </c>
      <c r="P3131" s="37">
        <f t="shared" si="75"/>
        <v>2059</v>
      </c>
      <c r="R3131" s="43">
        <v>130</v>
      </c>
      <c r="BE3131" s="46">
        <v>267670</v>
      </c>
      <c r="BH3131" s="4">
        <v>50</v>
      </c>
      <c r="BI3131" s="49">
        <v>0</v>
      </c>
      <c r="BJ3131" s="4">
        <v>0.01</v>
      </c>
    </row>
    <row r="3132" spans="1:62" ht="15" x14ac:dyDescent="0.25">
      <c r="A3132" s="4">
        <v>3127</v>
      </c>
      <c r="F3132" s="51" t="s">
        <v>67</v>
      </c>
      <c r="G3132" s="36">
        <v>28169</v>
      </c>
      <c r="L3132" s="4">
        <v>1</v>
      </c>
      <c r="M3132" s="4">
        <v>3</v>
      </c>
      <c r="N3132" s="4">
        <v>0</v>
      </c>
      <c r="O3132" s="4" t="s">
        <v>68</v>
      </c>
      <c r="P3132" s="37">
        <f t="shared" si="75"/>
        <v>700</v>
      </c>
      <c r="R3132" s="43">
        <v>220</v>
      </c>
      <c r="BE3132" s="46">
        <v>154000</v>
      </c>
      <c r="BH3132" s="4">
        <v>50</v>
      </c>
      <c r="BI3132" s="49">
        <v>0</v>
      </c>
      <c r="BJ3132" s="4">
        <v>0.01</v>
      </c>
    </row>
    <row r="3133" spans="1:62" ht="15" x14ac:dyDescent="0.25">
      <c r="A3133" s="4">
        <v>3128</v>
      </c>
      <c r="F3133" s="51" t="s">
        <v>67</v>
      </c>
      <c r="G3133" s="36">
        <v>40056</v>
      </c>
      <c r="L3133" s="4">
        <v>0</v>
      </c>
      <c r="M3133" s="4">
        <v>1</v>
      </c>
      <c r="N3133" s="4">
        <v>66</v>
      </c>
      <c r="O3133" s="4" t="s">
        <v>68</v>
      </c>
      <c r="P3133" s="37">
        <f t="shared" si="75"/>
        <v>166</v>
      </c>
      <c r="R3133" s="43">
        <v>200</v>
      </c>
      <c r="BE3133" s="46">
        <v>33200</v>
      </c>
      <c r="BH3133" s="4">
        <v>50</v>
      </c>
      <c r="BI3133" s="49">
        <v>0</v>
      </c>
      <c r="BJ3133" s="4">
        <v>0.01</v>
      </c>
    </row>
    <row r="3134" spans="1:62" ht="15" x14ac:dyDescent="0.25">
      <c r="A3134" s="4">
        <v>3129</v>
      </c>
      <c r="F3134" s="51" t="s">
        <v>67</v>
      </c>
      <c r="G3134" s="36">
        <v>29479</v>
      </c>
      <c r="L3134" s="4">
        <v>0</v>
      </c>
      <c r="M3134" s="4">
        <v>2</v>
      </c>
      <c r="N3134" s="4">
        <v>41</v>
      </c>
      <c r="O3134" s="4" t="s">
        <v>68</v>
      </c>
      <c r="P3134" s="37">
        <f t="shared" si="75"/>
        <v>241</v>
      </c>
      <c r="R3134" s="43">
        <v>250</v>
      </c>
      <c r="BE3134" s="46">
        <v>60250</v>
      </c>
      <c r="BH3134" s="4">
        <v>50</v>
      </c>
      <c r="BI3134" s="49">
        <v>0</v>
      </c>
      <c r="BJ3134" s="4">
        <v>0.01</v>
      </c>
    </row>
    <row r="3135" spans="1:62" ht="15" x14ac:dyDescent="0.25">
      <c r="A3135" s="4">
        <v>3130</v>
      </c>
      <c r="F3135" s="51" t="s">
        <v>67</v>
      </c>
      <c r="G3135" s="36">
        <v>45315</v>
      </c>
      <c r="L3135" s="4">
        <v>2</v>
      </c>
      <c r="M3135" s="4">
        <v>3</v>
      </c>
      <c r="N3135" s="4">
        <v>70.599999999999994</v>
      </c>
      <c r="O3135" s="4" t="s">
        <v>68</v>
      </c>
      <c r="P3135" s="37">
        <f t="shared" si="75"/>
        <v>1170.5999999999999</v>
      </c>
      <c r="R3135" s="43">
        <v>190</v>
      </c>
      <c r="BE3135" s="46">
        <v>222413.99999999997</v>
      </c>
      <c r="BH3135" s="4">
        <v>50</v>
      </c>
      <c r="BI3135" s="49">
        <v>0</v>
      </c>
      <c r="BJ3135" s="4">
        <v>0.01</v>
      </c>
    </row>
    <row r="3136" spans="1:62" ht="15" x14ac:dyDescent="0.25">
      <c r="A3136" s="4">
        <v>3131</v>
      </c>
      <c r="F3136" s="51" t="s">
        <v>67</v>
      </c>
      <c r="G3136" s="36">
        <v>45316</v>
      </c>
      <c r="L3136" s="4">
        <v>3</v>
      </c>
      <c r="M3136" s="4">
        <v>2</v>
      </c>
      <c r="N3136" s="4">
        <v>75.2</v>
      </c>
      <c r="O3136" s="4" t="s">
        <v>68</v>
      </c>
      <c r="P3136" s="37">
        <f t="shared" si="75"/>
        <v>1475.2</v>
      </c>
      <c r="R3136" s="43">
        <v>160</v>
      </c>
      <c r="BE3136" s="46">
        <v>236032</v>
      </c>
      <c r="BH3136" s="4">
        <v>50</v>
      </c>
      <c r="BI3136" s="49">
        <v>0</v>
      </c>
      <c r="BJ3136" s="4">
        <v>0.01</v>
      </c>
    </row>
    <row r="3137" spans="1:62" ht="15" x14ac:dyDescent="0.25">
      <c r="A3137" s="4">
        <v>3132</v>
      </c>
      <c r="F3137" s="51" t="s">
        <v>67</v>
      </c>
      <c r="G3137" s="36">
        <v>45320</v>
      </c>
      <c r="L3137" s="4">
        <v>4</v>
      </c>
      <c r="M3137" s="4">
        <v>2</v>
      </c>
      <c r="N3137" s="4">
        <v>17.2</v>
      </c>
      <c r="O3137" s="4" t="s">
        <v>68</v>
      </c>
      <c r="P3137" s="37">
        <f t="shared" si="75"/>
        <v>1817.2</v>
      </c>
      <c r="R3137" s="43">
        <v>100</v>
      </c>
      <c r="BE3137" s="46">
        <v>181720</v>
      </c>
      <c r="BH3137" s="4">
        <v>50</v>
      </c>
      <c r="BI3137" s="49">
        <v>0</v>
      </c>
      <c r="BJ3137" s="4">
        <v>0.01</v>
      </c>
    </row>
    <row r="3138" spans="1:62" ht="15" x14ac:dyDescent="0.25">
      <c r="A3138" s="4">
        <v>3133</v>
      </c>
      <c r="F3138" s="51" t="s">
        <v>67</v>
      </c>
      <c r="G3138" s="36">
        <v>64105</v>
      </c>
      <c r="L3138" s="4">
        <v>8</v>
      </c>
      <c r="M3138" s="4">
        <v>0</v>
      </c>
      <c r="N3138" s="4">
        <v>47.5</v>
      </c>
      <c r="O3138" s="4" t="s">
        <v>68</v>
      </c>
      <c r="P3138" s="37">
        <f t="shared" ref="P3138:P3201" si="76">+L3138*400+M3138*100+N3138</f>
        <v>3247.5</v>
      </c>
      <c r="R3138" s="43">
        <v>100</v>
      </c>
      <c r="BE3138" s="46">
        <v>324750</v>
      </c>
      <c r="BH3138" s="4">
        <v>50</v>
      </c>
      <c r="BI3138" s="49">
        <v>0</v>
      </c>
      <c r="BJ3138" s="4">
        <v>0.01</v>
      </c>
    </row>
    <row r="3139" spans="1:62" ht="15" x14ac:dyDescent="0.25">
      <c r="A3139" s="4">
        <v>3134</v>
      </c>
      <c r="F3139" s="51" t="s">
        <v>67</v>
      </c>
      <c r="G3139" s="36">
        <v>64109</v>
      </c>
      <c r="L3139" s="4">
        <v>4</v>
      </c>
      <c r="M3139" s="4">
        <v>1</v>
      </c>
      <c r="N3139" s="4">
        <v>22.8</v>
      </c>
      <c r="O3139" s="4" t="s">
        <v>68</v>
      </c>
      <c r="P3139" s="37">
        <f t="shared" si="76"/>
        <v>1722.8</v>
      </c>
      <c r="R3139" s="43">
        <v>180</v>
      </c>
      <c r="BE3139" s="46">
        <v>310104</v>
      </c>
      <c r="BH3139" s="4">
        <v>50</v>
      </c>
      <c r="BI3139" s="49">
        <v>0</v>
      </c>
      <c r="BJ3139" s="4">
        <v>0.01</v>
      </c>
    </row>
    <row r="3140" spans="1:62" ht="15" x14ac:dyDescent="0.25">
      <c r="A3140" s="4">
        <v>3135</v>
      </c>
      <c r="F3140" s="51" t="s">
        <v>67</v>
      </c>
      <c r="G3140" s="36">
        <v>17519</v>
      </c>
      <c r="L3140" s="4">
        <v>9</v>
      </c>
      <c r="M3140" s="4">
        <v>3</v>
      </c>
      <c r="N3140" s="4">
        <v>80</v>
      </c>
      <c r="O3140" s="4" t="s">
        <v>68</v>
      </c>
      <c r="P3140" s="37">
        <f t="shared" si="76"/>
        <v>3980</v>
      </c>
      <c r="R3140" s="43">
        <v>100</v>
      </c>
      <c r="BE3140" s="46">
        <v>398000</v>
      </c>
      <c r="BH3140" s="4">
        <v>50</v>
      </c>
      <c r="BI3140" s="49">
        <v>0</v>
      </c>
      <c r="BJ3140" s="4">
        <v>0.01</v>
      </c>
    </row>
    <row r="3141" spans="1:62" ht="15" x14ac:dyDescent="0.25">
      <c r="A3141" s="4">
        <v>3136</v>
      </c>
      <c r="F3141" s="51" t="s">
        <v>67</v>
      </c>
      <c r="G3141" s="36">
        <v>29294</v>
      </c>
      <c r="L3141" s="4">
        <v>2</v>
      </c>
      <c r="M3141" s="4">
        <v>1</v>
      </c>
      <c r="N3141" s="4">
        <v>65.3</v>
      </c>
      <c r="O3141" s="4" t="s">
        <v>68</v>
      </c>
      <c r="P3141" s="37">
        <f t="shared" si="76"/>
        <v>965.3</v>
      </c>
      <c r="R3141" s="43">
        <v>80</v>
      </c>
      <c r="BE3141" s="46">
        <v>77224</v>
      </c>
      <c r="BH3141" s="4">
        <v>50</v>
      </c>
      <c r="BI3141" s="49">
        <v>0</v>
      </c>
      <c r="BJ3141" s="4">
        <v>0.01</v>
      </c>
    </row>
    <row r="3142" spans="1:62" ht="15" x14ac:dyDescent="0.25">
      <c r="A3142" s="4">
        <v>3137</v>
      </c>
      <c r="F3142" s="51" t="s">
        <v>67</v>
      </c>
      <c r="G3142" s="36">
        <v>21587</v>
      </c>
      <c r="L3142" s="4">
        <v>6</v>
      </c>
      <c r="M3142" s="4">
        <v>2</v>
      </c>
      <c r="N3142" s="4">
        <v>10</v>
      </c>
      <c r="O3142" s="4" t="s">
        <v>68</v>
      </c>
      <c r="P3142" s="37">
        <f t="shared" si="76"/>
        <v>2610</v>
      </c>
      <c r="R3142" s="43">
        <v>80</v>
      </c>
      <c r="BE3142" s="46">
        <v>208800</v>
      </c>
      <c r="BH3142" s="4">
        <v>50</v>
      </c>
      <c r="BI3142" s="49">
        <v>0</v>
      </c>
      <c r="BJ3142" s="4">
        <v>0.01</v>
      </c>
    </row>
    <row r="3143" spans="1:62" ht="15" x14ac:dyDescent="0.25">
      <c r="A3143" s="4">
        <v>3138</v>
      </c>
      <c r="F3143" s="51" t="s">
        <v>67</v>
      </c>
      <c r="G3143" s="36">
        <v>25003</v>
      </c>
      <c r="L3143" s="4">
        <v>3</v>
      </c>
      <c r="M3143" s="4">
        <v>2</v>
      </c>
      <c r="N3143" s="4">
        <v>30</v>
      </c>
      <c r="O3143" s="4" t="s">
        <v>68</v>
      </c>
      <c r="P3143" s="37">
        <f t="shared" si="76"/>
        <v>1430</v>
      </c>
      <c r="R3143" s="43">
        <v>220</v>
      </c>
      <c r="BE3143" s="46">
        <v>314600</v>
      </c>
      <c r="BH3143" s="4">
        <v>50</v>
      </c>
      <c r="BI3143" s="49">
        <v>0</v>
      </c>
      <c r="BJ3143" s="4">
        <v>0.01</v>
      </c>
    </row>
    <row r="3144" spans="1:62" ht="15" x14ac:dyDescent="0.25">
      <c r="A3144" s="4">
        <v>3139</v>
      </c>
      <c r="F3144" s="51" t="s">
        <v>67</v>
      </c>
      <c r="G3144" s="36">
        <v>28138</v>
      </c>
      <c r="L3144" s="4">
        <v>0</v>
      </c>
      <c r="M3144" s="4">
        <v>2</v>
      </c>
      <c r="N3144" s="4">
        <v>7</v>
      </c>
      <c r="O3144" s="4" t="s">
        <v>68</v>
      </c>
      <c r="P3144" s="37">
        <f t="shared" si="76"/>
        <v>207</v>
      </c>
      <c r="R3144" s="43">
        <v>80</v>
      </c>
      <c r="BE3144" s="46">
        <v>16560</v>
      </c>
      <c r="BH3144" s="4">
        <v>50</v>
      </c>
      <c r="BI3144" s="49">
        <v>0</v>
      </c>
      <c r="BJ3144" s="4">
        <v>0.01</v>
      </c>
    </row>
    <row r="3145" spans="1:62" ht="15" x14ac:dyDescent="0.25">
      <c r="A3145" s="4">
        <v>3140</v>
      </c>
      <c r="F3145" s="51" t="s">
        <v>67</v>
      </c>
      <c r="G3145" s="36">
        <v>34913</v>
      </c>
      <c r="L3145" s="4">
        <v>3</v>
      </c>
      <c r="M3145" s="4">
        <v>0</v>
      </c>
      <c r="N3145" s="4">
        <v>84</v>
      </c>
      <c r="O3145" s="4" t="s">
        <v>68</v>
      </c>
      <c r="P3145" s="37">
        <f t="shared" si="76"/>
        <v>1284</v>
      </c>
      <c r="R3145" s="43">
        <v>80</v>
      </c>
      <c r="BE3145" s="46">
        <v>102720</v>
      </c>
      <c r="BH3145" s="4">
        <v>50</v>
      </c>
      <c r="BI3145" s="49">
        <v>0</v>
      </c>
      <c r="BJ3145" s="4">
        <v>0.01</v>
      </c>
    </row>
    <row r="3146" spans="1:62" ht="15" x14ac:dyDescent="0.25">
      <c r="A3146" s="4">
        <v>3141</v>
      </c>
      <c r="F3146" s="51" t="s">
        <v>67</v>
      </c>
      <c r="G3146" s="36">
        <v>32948</v>
      </c>
      <c r="L3146" s="4">
        <v>0</v>
      </c>
      <c r="M3146" s="4">
        <v>2</v>
      </c>
      <c r="N3146" s="4">
        <v>16</v>
      </c>
      <c r="O3146" s="4" t="s">
        <v>68</v>
      </c>
      <c r="P3146" s="37">
        <f t="shared" si="76"/>
        <v>216</v>
      </c>
      <c r="R3146" s="43">
        <v>200</v>
      </c>
      <c r="BE3146" s="46">
        <v>43200</v>
      </c>
      <c r="BH3146" s="4">
        <v>50</v>
      </c>
      <c r="BI3146" s="49">
        <v>0</v>
      </c>
      <c r="BJ3146" s="4">
        <v>0.01</v>
      </c>
    </row>
    <row r="3147" spans="1:62" ht="15" x14ac:dyDescent="0.25">
      <c r="A3147" s="4">
        <v>3142</v>
      </c>
      <c r="F3147" s="51" t="s">
        <v>67</v>
      </c>
      <c r="G3147" s="36">
        <v>32836</v>
      </c>
      <c r="L3147" s="4">
        <v>14</v>
      </c>
      <c r="M3147" s="4">
        <v>1</v>
      </c>
      <c r="N3147" s="4">
        <v>86</v>
      </c>
      <c r="O3147" s="4" t="s">
        <v>68</v>
      </c>
      <c r="P3147" s="37">
        <f t="shared" si="76"/>
        <v>5786</v>
      </c>
      <c r="R3147" s="43">
        <v>130</v>
      </c>
      <c r="BE3147" s="46">
        <v>752180</v>
      </c>
      <c r="BH3147" s="4">
        <v>50</v>
      </c>
      <c r="BI3147" s="49">
        <v>0</v>
      </c>
      <c r="BJ3147" s="4">
        <v>0.01</v>
      </c>
    </row>
    <row r="3148" spans="1:62" ht="15" x14ac:dyDescent="0.25">
      <c r="A3148" s="4">
        <v>3143</v>
      </c>
      <c r="F3148" s="51" t="s">
        <v>67</v>
      </c>
      <c r="G3148" s="36">
        <v>25774</v>
      </c>
      <c r="L3148" s="4">
        <v>0</v>
      </c>
      <c r="M3148" s="4">
        <v>1</v>
      </c>
      <c r="N3148" s="4">
        <v>40</v>
      </c>
      <c r="O3148" s="4" t="s">
        <v>68</v>
      </c>
      <c r="P3148" s="37">
        <f t="shared" si="76"/>
        <v>140</v>
      </c>
      <c r="R3148" s="43">
        <v>80</v>
      </c>
      <c r="BE3148" s="46">
        <v>11200</v>
      </c>
      <c r="BH3148" s="4">
        <v>50</v>
      </c>
      <c r="BI3148" s="49">
        <v>0</v>
      </c>
      <c r="BJ3148" s="4">
        <v>0.01</v>
      </c>
    </row>
    <row r="3149" spans="1:62" ht="15" x14ac:dyDescent="0.25">
      <c r="A3149" s="4">
        <v>3144</v>
      </c>
      <c r="F3149" s="51" t="s">
        <v>67</v>
      </c>
      <c r="G3149" s="36">
        <v>32932</v>
      </c>
      <c r="L3149" s="4">
        <v>10</v>
      </c>
      <c r="M3149" s="4">
        <v>0</v>
      </c>
      <c r="N3149" s="4">
        <v>30</v>
      </c>
      <c r="O3149" s="4" t="s">
        <v>68</v>
      </c>
      <c r="P3149" s="37">
        <f t="shared" si="76"/>
        <v>4030</v>
      </c>
      <c r="R3149" s="43">
        <v>130</v>
      </c>
      <c r="BE3149" s="46">
        <v>523900</v>
      </c>
      <c r="BH3149" s="4">
        <v>50</v>
      </c>
      <c r="BI3149" s="49">
        <v>0</v>
      </c>
      <c r="BJ3149" s="4">
        <v>0.01</v>
      </c>
    </row>
    <row r="3150" spans="1:62" ht="15" x14ac:dyDescent="0.25">
      <c r="A3150" s="4">
        <v>3145</v>
      </c>
      <c r="F3150" s="51" t="s">
        <v>67</v>
      </c>
      <c r="G3150" s="36">
        <v>32523</v>
      </c>
      <c r="L3150" s="4">
        <v>4</v>
      </c>
      <c r="M3150" s="4">
        <v>3</v>
      </c>
      <c r="N3150" s="4">
        <v>58.8</v>
      </c>
      <c r="O3150" s="4" t="s">
        <v>68</v>
      </c>
      <c r="P3150" s="37">
        <f t="shared" si="76"/>
        <v>1958.8</v>
      </c>
      <c r="R3150" s="43">
        <v>200</v>
      </c>
      <c r="BE3150" s="46">
        <v>391760</v>
      </c>
      <c r="BH3150" s="4">
        <v>50</v>
      </c>
      <c r="BI3150" s="49">
        <v>0</v>
      </c>
      <c r="BJ3150" s="4">
        <v>0.01</v>
      </c>
    </row>
    <row r="3151" spans="1:62" ht="15" x14ac:dyDescent="0.25">
      <c r="A3151" s="4">
        <v>3146</v>
      </c>
      <c r="F3151" s="51" t="s">
        <v>67</v>
      </c>
      <c r="G3151" s="36">
        <v>26296</v>
      </c>
      <c r="L3151" s="4">
        <v>7</v>
      </c>
      <c r="M3151" s="4">
        <v>0</v>
      </c>
      <c r="N3151" s="4">
        <v>12</v>
      </c>
      <c r="O3151" s="4" t="s">
        <v>68</v>
      </c>
      <c r="P3151" s="37">
        <f t="shared" si="76"/>
        <v>2812</v>
      </c>
      <c r="R3151" s="43">
        <v>100</v>
      </c>
      <c r="BE3151" s="46">
        <v>281200</v>
      </c>
      <c r="BH3151" s="4">
        <v>50</v>
      </c>
      <c r="BI3151" s="49">
        <v>0</v>
      </c>
      <c r="BJ3151" s="4">
        <v>0.01</v>
      </c>
    </row>
    <row r="3152" spans="1:62" ht="15" x14ac:dyDescent="0.25">
      <c r="A3152" s="4">
        <v>3147</v>
      </c>
      <c r="F3152" s="51" t="s">
        <v>67</v>
      </c>
      <c r="G3152" s="36">
        <v>26340</v>
      </c>
      <c r="L3152" s="4">
        <v>26</v>
      </c>
      <c r="M3152" s="4">
        <v>0</v>
      </c>
      <c r="N3152" s="4">
        <v>40</v>
      </c>
      <c r="O3152" s="4" t="s">
        <v>68</v>
      </c>
      <c r="P3152" s="37">
        <f t="shared" si="76"/>
        <v>10440</v>
      </c>
      <c r="R3152" s="43">
        <v>100</v>
      </c>
      <c r="BE3152" s="46">
        <v>1044000</v>
      </c>
      <c r="BH3152" s="4">
        <v>50</v>
      </c>
      <c r="BI3152" s="49">
        <v>0</v>
      </c>
      <c r="BJ3152" s="4">
        <v>0.01</v>
      </c>
    </row>
    <row r="3153" spans="1:62" ht="15" x14ac:dyDescent="0.25">
      <c r="A3153" s="4">
        <v>3148</v>
      </c>
      <c r="F3153" s="51" t="s">
        <v>67</v>
      </c>
      <c r="G3153" s="36">
        <v>33139</v>
      </c>
      <c r="L3153" s="4">
        <v>16</v>
      </c>
      <c r="M3153" s="4">
        <v>1</v>
      </c>
      <c r="N3153" s="4">
        <v>15.4</v>
      </c>
      <c r="O3153" s="4" t="s">
        <v>68</v>
      </c>
      <c r="P3153" s="37">
        <f t="shared" si="76"/>
        <v>6515.4</v>
      </c>
      <c r="R3153" s="43">
        <v>100</v>
      </c>
      <c r="BE3153" s="46">
        <v>651540</v>
      </c>
      <c r="BH3153" s="4">
        <v>50</v>
      </c>
      <c r="BI3153" s="49">
        <v>0</v>
      </c>
      <c r="BJ3153" s="4">
        <v>0.01</v>
      </c>
    </row>
    <row r="3154" spans="1:62" ht="15" x14ac:dyDescent="0.25">
      <c r="A3154" s="4">
        <v>3149</v>
      </c>
      <c r="F3154" s="51" t="s">
        <v>67</v>
      </c>
      <c r="G3154" s="36">
        <v>29167</v>
      </c>
      <c r="L3154" s="4">
        <v>16</v>
      </c>
      <c r="M3154" s="4">
        <v>2</v>
      </c>
      <c r="N3154" s="4">
        <v>39</v>
      </c>
      <c r="O3154" s="4" t="s">
        <v>68</v>
      </c>
      <c r="P3154" s="37">
        <f t="shared" si="76"/>
        <v>6639</v>
      </c>
      <c r="R3154" s="43">
        <v>80</v>
      </c>
      <c r="BE3154" s="46">
        <v>531120</v>
      </c>
      <c r="BH3154" s="4">
        <v>50</v>
      </c>
      <c r="BI3154" s="49">
        <v>0</v>
      </c>
      <c r="BJ3154" s="4">
        <v>0.01</v>
      </c>
    </row>
    <row r="3155" spans="1:62" ht="15" x14ac:dyDescent="0.25">
      <c r="A3155" s="4">
        <v>3150</v>
      </c>
      <c r="F3155" s="51" t="s">
        <v>67</v>
      </c>
      <c r="G3155" s="36">
        <v>45042</v>
      </c>
      <c r="L3155" s="4">
        <v>2</v>
      </c>
      <c r="M3155" s="4">
        <v>2</v>
      </c>
      <c r="N3155" s="4">
        <v>70.8</v>
      </c>
      <c r="O3155" s="4" t="s">
        <v>68</v>
      </c>
      <c r="P3155" s="37">
        <f t="shared" si="76"/>
        <v>1070.8</v>
      </c>
      <c r="R3155" s="43">
        <v>80</v>
      </c>
      <c r="BE3155" s="46">
        <v>85664</v>
      </c>
      <c r="BH3155" s="4">
        <v>50</v>
      </c>
      <c r="BI3155" s="49">
        <v>0</v>
      </c>
      <c r="BJ3155" s="4">
        <v>0.01</v>
      </c>
    </row>
    <row r="3156" spans="1:62" ht="15" x14ac:dyDescent="0.25">
      <c r="A3156" s="4">
        <v>3151</v>
      </c>
      <c r="F3156" s="51" t="s">
        <v>67</v>
      </c>
      <c r="G3156" s="36">
        <v>56865</v>
      </c>
      <c r="L3156" s="4">
        <v>1</v>
      </c>
      <c r="M3156" s="4">
        <v>0</v>
      </c>
      <c r="N3156" s="4">
        <v>15.1</v>
      </c>
      <c r="O3156" s="4" t="s">
        <v>68</v>
      </c>
      <c r="P3156" s="37">
        <f t="shared" si="76"/>
        <v>415.1</v>
      </c>
      <c r="R3156" s="43">
        <v>100</v>
      </c>
      <c r="BE3156" s="46">
        <v>41510</v>
      </c>
      <c r="BH3156" s="4">
        <v>50</v>
      </c>
      <c r="BI3156" s="49">
        <v>0</v>
      </c>
      <c r="BJ3156" s="4">
        <v>0.01</v>
      </c>
    </row>
    <row r="3157" spans="1:62" ht="15" x14ac:dyDescent="0.25">
      <c r="A3157" s="4">
        <v>3152</v>
      </c>
      <c r="F3157" s="51" t="s">
        <v>67</v>
      </c>
      <c r="G3157" s="36">
        <v>56866</v>
      </c>
      <c r="L3157" s="4">
        <v>3</v>
      </c>
      <c r="M3157" s="4">
        <v>0</v>
      </c>
      <c r="N3157" s="4">
        <v>88.8</v>
      </c>
      <c r="O3157" s="4" t="s">
        <v>68</v>
      </c>
      <c r="P3157" s="37">
        <f t="shared" si="76"/>
        <v>1288.8</v>
      </c>
      <c r="R3157" s="43">
        <v>100</v>
      </c>
      <c r="BE3157" s="46">
        <v>128880</v>
      </c>
      <c r="BH3157" s="4">
        <v>50</v>
      </c>
      <c r="BI3157" s="49">
        <v>0</v>
      </c>
      <c r="BJ3157" s="4">
        <v>0.01</v>
      </c>
    </row>
    <row r="3158" spans="1:62" ht="15" x14ac:dyDescent="0.25">
      <c r="A3158" s="4">
        <v>3153</v>
      </c>
      <c r="F3158" s="51" t="s">
        <v>67</v>
      </c>
      <c r="G3158" s="36">
        <v>40051</v>
      </c>
      <c r="L3158" s="4">
        <v>0</v>
      </c>
      <c r="M3158" s="4">
        <v>3</v>
      </c>
      <c r="N3158" s="4">
        <v>49</v>
      </c>
      <c r="O3158" s="4" t="s">
        <v>68</v>
      </c>
      <c r="P3158" s="37">
        <f t="shared" si="76"/>
        <v>349</v>
      </c>
      <c r="R3158" s="43">
        <v>250</v>
      </c>
      <c r="BE3158" s="46">
        <v>87250</v>
      </c>
      <c r="BH3158" s="4">
        <v>50</v>
      </c>
      <c r="BI3158" s="49">
        <v>0</v>
      </c>
      <c r="BJ3158" s="4">
        <v>0.01</v>
      </c>
    </row>
    <row r="3159" spans="1:62" ht="15" x14ac:dyDescent="0.25">
      <c r="A3159" s="4">
        <v>3154</v>
      </c>
      <c r="F3159" s="51" t="s">
        <v>67</v>
      </c>
      <c r="G3159" s="36">
        <v>57379</v>
      </c>
      <c r="L3159" s="4">
        <v>2</v>
      </c>
      <c r="M3159" s="4">
        <v>3</v>
      </c>
      <c r="N3159" s="4">
        <v>81.2</v>
      </c>
      <c r="O3159" s="4" t="s">
        <v>68</v>
      </c>
      <c r="P3159" s="37">
        <f t="shared" si="76"/>
        <v>1181.2</v>
      </c>
      <c r="R3159" s="43">
        <v>260</v>
      </c>
      <c r="BE3159" s="46">
        <v>307112</v>
      </c>
      <c r="BH3159" s="4">
        <v>50</v>
      </c>
      <c r="BI3159" s="49">
        <v>0</v>
      </c>
      <c r="BJ3159" s="4">
        <v>0.01</v>
      </c>
    </row>
    <row r="3160" spans="1:62" ht="15" x14ac:dyDescent="0.25">
      <c r="A3160" s="4">
        <v>3155</v>
      </c>
      <c r="F3160" s="51" t="s">
        <v>67</v>
      </c>
      <c r="G3160" s="36">
        <v>57381</v>
      </c>
      <c r="L3160" s="4">
        <v>2</v>
      </c>
      <c r="M3160" s="4">
        <v>3</v>
      </c>
      <c r="N3160" s="4">
        <v>81.2</v>
      </c>
      <c r="O3160" s="4" t="s">
        <v>68</v>
      </c>
      <c r="P3160" s="37">
        <f t="shared" si="76"/>
        <v>1181.2</v>
      </c>
      <c r="R3160" s="43">
        <v>260</v>
      </c>
      <c r="BE3160" s="46">
        <v>307112</v>
      </c>
      <c r="BH3160" s="4">
        <v>50</v>
      </c>
      <c r="BI3160" s="49">
        <v>0</v>
      </c>
      <c r="BJ3160" s="4">
        <v>0.01</v>
      </c>
    </row>
    <row r="3161" spans="1:62" ht="15" x14ac:dyDescent="0.25">
      <c r="A3161" s="4">
        <v>3156</v>
      </c>
      <c r="F3161" s="51" t="s">
        <v>67</v>
      </c>
      <c r="G3161" s="36">
        <v>57382</v>
      </c>
      <c r="L3161" s="4">
        <v>2</v>
      </c>
      <c r="M3161" s="4">
        <v>3</v>
      </c>
      <c r="N3161" s="4">
        <v>81.2</v>
      </c>
      <c r="O3161" s="4" t="s">
        <v>68</v>
      </c>
      <c r="P3161" s="37">
        <f t="shared" si="76"/>
        <v>1181.2</v>
      </c>
      <c r="R3161" s="43">
        <v>260</v>
      </c>
      <c r="BE3161" s="46">
        <v>307112</v>
      </c>
      <c r="BH3161" s="4">
        <v>50</v>
      </c>
      <c r="BI3161" s="49">
        <v>0</v>
      </c>
      <c r="BJ3161" s="4">
        <v>0.01</v>
      </c>
    </row>
    <row r="3162" spans="1:62" ht="15" x14ac:dyDescent="0.25">
      <c r="A3162" s="4">
        <v>3157</v>
      </c>
      <c r="F3162" s="51" t="s">
        <v>67</v>
      </c>
      <c r="G3162" s="36">
        <v>57383</v>
      </c>
      <c r="L3162" s="4">
        <v>2</v>
      </c>
      <c r="M3162" s="4">
        <v>3</v>
      </c>
      <c r="N3162" s="4">
        <v>81.2</v>
      </c>
      <c r="O3162" s="4" t="s">
        <v>68</v>
      </c>
      <c r="P3162" s="37">
        <f t="shared" si="76"/>
        <v>1181.2</v>
      </c>
      <c r="R3162" s="43">
        <v>260</v>
      </c>
      <c r="BE3162" s="46">
        <v>307112</v>
      </c>
      <c r="BH3162" s="4">
        <v>50</v>
      </c>
      <c r="BI3162" s="49">
        <v>0</v>
      </c>
      <c r="BJ3162" s="4">
        <v>0.01</v>
      </c>
    </row>
    <row r="3163" spans="1:62" ht="15" x14ac:dyDescent="0.25">
      <c r="A3163" s="4">
        <v>3158</v>
      </c>
      <c r="F3163" s="51" t="s">
        <v>67</v>
      </c>
      <c r="G3163" s="36">
        <v>29311</v>
      </c>
      <c r="L3163" s="4">
        <v>1</v>
      </c>
      <c r="M3163" s="4">
        <v>2</v>
      </c>
      <c r="N3163" s="4">
        <v>93</v>
      </c>
      <c r="O3163" s="4" t="s">
        <v>68</v>
      </c>
      <c r="P3163" s="37">
        <f t="shared" si="76"/>
        <v>693</v>
      </c>
      <c r="R3163" s="43">
        <v>80</v>
      </c>
      <c r="BE3163" s="46">
        <v>55440</v>
      </c>
      <c r="BH3163" s="4">
        <v>50</v>
      </c>
      <c r="BI3163" s="49">
        <v>0</v>
      </c>
      <c r="BJ3163" s="4">
        <v>0.01</v>
      </c>
    </row>
    <row r="3164" spans="1:62" ht="15" x14ac:dyDescent="0.25">
      <c r="A3164" s="4">
        <v>3159</v>
      </c>
      <c r="F3164" s="51" t="s">
        <v>67</v>
      </c>
      <c r="G3164" s="36">
        <v>26522</v>
      </c>
      <c r="L3164" s="4">
        <v>0</v>
      </c>
      <c r="M3164" s="4">
        <v>2</v>
      </c>
      <c r="N3164" s="4">
        <v>40</v>
      </c>
      <c r="O3164" s="4" t="s">
        <v>68</v>
      </c>
      <c r="P3164" s="37">
        <f t="shared" si="76"/>
        <v>240</v>
      </c>
      <c r="R3164" s="43">
        <v>200</v>
      </c>
      <c r="BE3164" s="46">
        <v>48000</v>
      </c>
      <c r="BH3164" s="4">
        <v>50</v>
      </c>
      <c r="BI3164" s="49">
        <v>0</v>
      </c>
      <c r="BJ3164" s="4">
        <v>0.01</v>
      </c>
    </row>
    <row r="3165" spans="1:62" ht="15" x14ac:dyDescent="0.25">
      <c r="A3165" s="4">
        <v>3160</v>
      </c>
      <c r="F3165" s="51" t="s">
        <v>67</v>
      </c>
      <c r="G3165" s="36">
        <v>16525</v>
      </c>
      <c r="L3165" s="4">
        <v>7</v>
      </c>
      <c r="M3165" s="4">
        <v>2</v>
      </c>
      <c r="N3165" s="4">
        <v>30</v>
      </c>
      <c r="O3165" s="4" t="s">
        <v>68</v>
      </c>
      <c r="P3165" s="37">
        <f t="shared" si="76"/>
        <v>3030</v>
      </c>
      <c r="R3165" s="43">
        <v>100</v>
      </c>
      <c r="BE3165" s="46">
        <v>303000</v>
      </c>
      <c r="BH3165" s="4">
        <v>50</v>
      </c>
      <c r="BI3165" s="49">
        <v>0</v>
      </c>
      <c r="BJ3165" s="4">
        <v>0.01</v>
      </c>
    </row>
    <row r="3166" spans="1:62" ht="15" x14ac:dyDescent="0.25">
      <c r="A3166" s="4">
        <v>3161</v>
      </c>
      <c r="F3166" s="51" t="s">
        <v>67</v>
      </c>
      <c r="G3166" s="36">
        <v>53984</v>
      </c>
      <c r="L3166" s="4">
        <v>0</v>
      </c>
      <c r="M3166" s="4">
        <v>2</v>
      </c>
      <c r="N3166" s="4">
        <v>7</v>
      </c>
      <c r="O3166" s="4" t="s">
        <v>68</v>
      </c>
      <c r="P3166" s="37">
        <f t="shared" si="76"/>
        <v>207</v>
      </c>
      <c r="R3166" s="43">
        <v>80</v>
      </c>
      <c r="BE3166" s="46">
        <v>16560</v>
      </c>
      <c r="BH3166" s="4">
        <v>50</v>
      </c>
      <c r="BI3166" s="49">
        <v>0</v>
      </c>
      <c r="BJ3166" s="4">
        <v>0.01</v>
      </c>
    </row>
    <row r="3167" spans="1:62" ht="15" x14ac:dyDescent="0.25">
      <c r="A3167" s="4">
        <v>3162</v>
      </c>
      <c r="F3167" s="51" t="s">
        <v>67</v>
      </c>
      <c r="G3167" s="36">
        <v>26347</v>
      </c>
      <c r="L3167" s="4">
        <v>22</v>
      </c>
      <c r="M3167" s="4">
        <v>2</v>
      </c>
      <c r="N3167" s="4">
        <v>21</v>
      </c>
      <c r="O3167" s="4" t="s">
        <v>68</v>
      </c>
      <c r="P3167" s="37">
        <f t="shared" si="76"/>
        <v>9021</v>
      </c>
      <c r="R3167" s="43">
        <v>130</v>
      </c>
      <c r="BE3167" s="46">
        <v>1172730</v>
      </c>
      <c r="BH3167" s="4">
        <v>50</v>
      </c>
      <c r="BI3167" s="49">
        <v>0</v>
      </c>
      <c r="BJ3167" s="4">
        <v>0.01</v>
      </c>
    </row>
    <row r="3168" spans="1:62" ht="15" x14ac:dyDescent="0.25">
      <c r="A3168" s="4">
        <v>3163</v>
      </c>
      <c r="F3168" s="51" t="s">
        <v>67</v>
      </c>
      <c r="G3168" s="36">
        <v>17568</v>
      </c>
      <c r="L3168" s="4">
        <v>2</v>
      </c>
      <c r="M3168" s="4">
        <v>2</v>
      </c>
      <c r="N3168" s="4">
        <v>46.2</v>
      </c>
      <c r="O3168" s="4" t="s">
        <v>68</v>
      </c>
      <c r="P3168" s="37">
        <f t="shared" si="76"/>
        <v>1046.2</v>
      </c>
      <c r="R3168" s="43">
        <v>180</v>
      </c>
      <c r="BE3168" s="46">
        <v>188316</v>
      </c>
      <c r="BH3168" s="4">
        <v>50</v>
      </c>
      <c r="BI3168" s="49">
        <v>0</v>
      </c>
      <c r="BJ3168" s="4">
        <v>0.01</v>
      </c>
    </row>
    <row r="3169" spans="1:62" ht="15" x14ac:dyDescent="0.25">
      <c r="A3169" s="4">
        <v>3164</v>
      </c>
      <c r="F3169" s="51" t="s">
        <v>67</v>
      </c>
      <c r="G3169" s="36">
        <v>29493</v>
      </c>
      <c r="L3169" s="4">
        <v>10</v>
      </c>
      <c r="M3169" s="4">
        <v>1</v>
      </c>
      <c r="N3169" s="4">
        <v>45</v>
      </c>
      <c r="O3169" s="4" t="s">
        <v>68</v>
      </c>
      <c r="P3169" s="37">
        <f t="shared" si="76"/>
        <v>4145</v>
      </c>
      <c r="R3169" s="43">
        <v>160</v>
      </c>
      <c r="BE3169" s="46">
        <v>663200</v>
      </c>
      <c r="BH3169" s="4">
        <v>50</v>
      </c>
      <c r="BI3169" s="49">
        <v>0</v>
      </c>
      <c r="BJ3169" s="4">
        <v>0.01</v>
      </c>
    </row>
    <row r="3170" spans="1:62" ht="15" x14ac:dyDescent="0.25">
      <c r="A3170" s="4">
        <v>3165</v>
      </c>
      <c r="F3170" s="51" t="s">
        <v>67</v>
      </c>
      <c r="G3170" s="36">
        <v>39431</v>
      </c>
      <c r="L3170" s="4">
        <v>7</v>
      </c>
      <c r="M3170" s="4">
        <v>2</v>
      </c>
      <c r="N3170" s="4">
        <v>79</v>
      </c>
      <c r="O3170" s="4" t="s">
        <v>68</v>
      </c>
      <c r="P3170" s="37">
        <f t="shared" si="76"/>
        <v>3079</v>
      </c>
      <c r="R3170" s="43">
        <v>150</v>
      </c>
      <c r="BE3170" s="46">
        <v>461850</v>
      </c>
      <c r="BH3170" s="4">
        <v>50</v>
      </c>
      <c r="BI3170" s="49">
        <v>0</v>
      </c>
      <c r="BJ3170" s="4">
        <v>0.01</v>
      </c>
    </row>
    <row r="3171" spans="1:62" ht="15" x14ac:dyDescent="0.25">
      <c r="A3171" s="4">
        <v>3166</v>
      </c>
      <c r="F3171" s="51" t="s">
        <v>67</v>
      </c>
      <c r="G3171" s="36">
        <v>26589</v>
      </c>
      <c r="L3171" s="4">
        <v>1</v>
      </c>
      <c r="M3171" s="4">
        <v>1</v>
      </c>
      <c r="N3171" s="4">
        <v>60</v>
      </c>
      <c r="O3171" s="4" t="s">
        <v>68</v>
      </c>
      <c r="P3171" s="37">
        <f t="shared" si="76"/>
        <v>560</v>
      </c>
      <c r="R3171" s="43">
        <v>350</v>
      </c>
      <c r="BE3171" s="46">
        <v>196000</v>
      </c>
      <c r="BH3171" s="4">
        <v>50</v>
      </c>
      <c r="BI3171" s="49">
        <v>0</v>
      </c>
      <c r="BJ3171" s="4">
        <v>0.01</v>
      </c>
    </row>
    <row r="3172" spans="1:62" ht="15" x14ac:dyDescent="0.25">
      <c r="A3172" s="4">
        <v>3167</v>
      </c>
      <c r="F3172" s="51" t="s">
        <v>67</v>
      </c>
      <c r="G3172" s="36">
        <v>40057</v>
      </c>
      <c r="L3172" s="4">
        <v>1</v>
      </c>
      <c r="M3172" s="4">
        <v>1</v>
      </c>
      <c r="N3172" s="4">
        <v>63</v>
      </c>
      <c r="O3172" s="4" t="s">
        <v>68</v>
      </c>
      <c r="P3172" s="37">
        <f t="shared" si="76"/>
        <v>563</v>
      </c>
      <c r="R3172" s="43">
        <v>180</v>
      </c>
      <c r="BE3172" s="46">
        <v>101340</v>
      </c>
      <c r="BH3172" s="4">
        <v>50</v>
      </c>
      <c r="BI3172" s="49">
        <v>0</v>
      </c>
      <c r="BJ3172" s="4">
        <v>0.01</v>
      </c>
    </row>
    <row r="3173" spans="1:62" ht="15" x14ac:dyDescent="0.25">
      <c r="A3173" s="4">
        <v>3168</v>
      </c>
      <c r="F3173" s="51" t="s">
        <v>67</v>
      </c>
      <c r="G3173" s="36">
        <v>26587</v>
      </c>
      <c r="L3173" s="4">
        <v>2</v>
      </c>
      <c r="M3173" s="4">
        <v>3</v>
      </c>
      <c r="N3173" s="4">
        <v>20</v>
      </c>
      <c r="O3173" s="4" t="s">
        <v>68</v>
      </c>
      <c r="P3173" s="37">
        <f t="shared" si="76"/>
        <v>1120</v>
      </c>
      <c r="R3173" s="43">
        <v>350</v>
      </c>
      <c r="BE3173" s="46">
        <v>392000</v>
      </c>
      <c r="BH3173" s="4">
        <v>50</v>
      </c>
      <c r="BI3173" s="49">
        <v>0</v>
      </c>
      <c r="BJ3173" s="4">
        <v>0.01</v>
      </c>
    </row>
    <row r="3174" spans="1:62" ht="15" x14ac:dyDescent="0.25">
      <c r="A3174" s="4">
        <v>3169</v>
      </c>
      <c r="F3174" s="51" t="s">
        <v>67</v>
      </c>
      <c r="G3174" s="36">
        <v>27167</v>
      </c>
      <c r="L3174" s="4">
        <v>4</v>
      </c>
      <c r="M3174" s="4">
        <v>1</v>
      </c>
      <c r="N3174" s="4">
        <v>85</v>
      </c>
      <c r="O3174" s="4" t="s">
        <v>68</v>
      </c>
      <c r="P3174" s="37">
        <f t="shared" si="76"/>
        <v>1785</v>
      </c>
      <c r="R3174" s="43">
        <v>180</v>
      </c>
      <c r="BE3174" s="46">
        <v>321300</v>
      </c>
      <c r="BH3174" s="4">
        <v>50</v>
      </c>
      <c r="BI3174" s="49">
        <v>0</v>
      </c>
      <c r="BJ3174" s="4">
        <v>0.01</v>
      </c>
    </row>
    <row r="3175" spans="1:62" ht="15" x14ac:dyDescent="0.25">
      <c r="A3175" s="4">
        <v>3170</v>
      </c>
      <c r="F3175" s="51" t="s">
        <v>67</v>
      </c>
      <c r="G3175" s="36">
        <v>32944</v>
      </c>
      <c r="L3175" s="4">
        <v>7</v>
      </c>
      <c r="M3175" s="4">
        <v>1</v>
      </c>
      <c r="N3175" s="4">
        <v>83</v>
      </c>
      <c r="O3175" s="4" t="s">
        <v>68</v>
      </c>
      <c r="P3175" s="37">
        <f t="shared" si="76"/>
        <v>2983</v>
      </c>
      <c r="R3175" s="43">
        <v>150</v>
      </c>
      <c r="BE3175" s="46">
        <v>447450</v>
      </c>
      <c r="BH3175" s="4">
        <v>50</v>
      </c>
      <c r="BI3175" s="49">
        <v>0</v>
      </c>
      <c r="BJ3175" s="4">
        <v>0.01</v>
      </c>
    </row>
    <row r="3176" spans="1:62" ht="15" x14ac:dyDescent="0.25">
      <c r="A3176" s="4">
        <v>3171</v>
      </c>
      <c r="F3176" s="51" t="s">
        <v>67</v>
      </c>
      <c r="G3176" s="36">
        <v>28800</v>
      </c>
      <c r="L3176" s="4">
        <v>0</v>
      </c>
      <c r="M3176" s="4">
        <v>1</v>
      </c>
      <c r="N3176" s="4">
        <v>1.7</v>
      </c>
      <c r="O3176" s="4" t="s">
        <v>68</v>
      </c>
      <c r="P3176" s="37">
        <f t="shared" si="76"/>
        <v>101.7</v>
      </c>
      <c r="R3176" s="43">
        <v>250</v>
      </c>
      <c r="BE3176" s="46">
        <v>25425</v>
      </c>
      <c r="BH3176" s="4">
        <v>50</v>
      </c>
      <c r="BI3176" s="49">
        <v>0</v>
      </c>
      <c r="BJ3176" s="4">
        <v>0.01</v>
      </c>
    </row>
    <row r="3177" spans="1:62" ht="15" x14ac:dyDescent="0.25">
      <c r="A3177" s="4">
        <v>3172</v>
      </c>
      <c r="F3177" s="51" t="s">
        <v>67</v>
      </c>
      <c r="G3177" s="36">
        <v>25070</v>
      </c>
      <c r="L3177" s="4">
        <v>1</v>
      </c>
      <c r="M3177" s="4">
        <v>2</v>
      </c>
      <c r="N3177" s="4">
        <v>74.400000000000006</v>
      </c>
      <c r="O3177" s="4" t="s">
        <v>68</v>
      </c>
      <c r="P3177" s="37">
        <f t="shared" si="76"/>
        <v>674.4</v>
      </c>
      <c r="R3177" s="43">
        <v>100</v>
      </c>
      <c r="BE3177" s="46">
        <v>67440</v>
      </c>
      <c r="BH3177" s="4">
        <v>50</v>
      </c>
      <c r="BI3177" s="49">
        <v>0</v>
      </c>
      <c r="BJ3177" s="4">
        <v>0.01</v>
      </c>
    </row>
    <row r="3178" spans="1:62" ht="15" x14ac:dyDescent="0.25">
      <c r="A3178" s="4">
        <v>3173</v>
      </c>
      <c r="F3178" s="51" t="s">
        <v>67</v>
      </c>
      <c r="G3178" s="36">
        <v>45317</v>
      </c>
      <c r="L3178" s="4">
        <v>3</v>
      </c>
      <c r="M3178" s="4">
        <v>1</v>
      </c>
      <c r="N3178" s="4">
        <v>92.8</v>
      </c>
      <c r="O3178" s="4" t="s">
        <v>68</v>
      </c>
      <c r="P3178" s="37">
        <f t="shared" si="76"/>
        <v>1392.8</v>
      </c>
      <c r="R3178" s="43">
        <v>160</v>
      </c>
      <c r="BE3178" s="46">
        <v>222848</v>
      </c>
      <c r="BH3178" s="4">
        <v>50</v>
      </c>
      <c r="BI3178" s="49">
        <v>0</v>
      </c>
      <c r="BJ3178" s="4">
        <v>0.01</v>
      </c>
    </row>
    <row r="3179" spans="1:62" ht="15" x14ac:dyDescent="0.25">
      <c r="A3179" s="4">
        <v>3174</v>
      </c>
      <c r="F3179" s="51" t="s">
        <v>67</v>
      </c>
      <c r="G3179" s="36">
        <v>45318</v>
      </c>
      <c r="L3179" s="4">
        <v>4</v>
      </c>
      <c r="M3179" s="4">
        <v>0</v>
      </c>
      <c r="N3179" s="4">
        <v>37.200000000000003</v>
      </c>
      <c r="O3179" s="4" t="s">
        <v>68</v>
      </c>
      <c r="P3179" s="37">
        <f t="shared" si="76"/>
        <v>1637.2</v>
      </c>
      <c r="R3179" s="43">
        <v>160</v>
      </c>
      <c r="BE3179" s="46">
        <v>261952</v>
      </c>
      <c r="BH3179" s="4">
        <v>50</v>
      </c>
      <c r="BI3179" s="49">
        <v>0</v>
      </c>
      <c r="BJ3179" s="4">
        <v>0.01</v>
      </c>
    </row>
    <row r="3180" spans="1:62" ht="15" x14ac:dyDescent="0.25">
      <c r="A3180" s="4">
        <v>3175</v>
      </c>
      <c r="F3180" s="51" t="s">
        <v>67</v>
      </c>
      <c r="G3180" s="36">
        <v>36111</v>
      </c>
      <c r="L3180" s="4">
        <v>6</v>
      </c>
      <c r="M3180" s="4">
        <v>2</v>
      </c>
      <c r="N3180" s="4">
        <v>21</v>
      </c>
      <c r="O3180" s="4" t="s">
        <v>68</v>
      </c>
      <c r="P3180" s="37">
        <f t="shared" si="76"/>
        <v>2621</v>
      </c>
      <c r="R3180" s="43">
        <v>80</v>
      </c>
      <c r="BE3180" s="46">
        <v>209680</v>
      </c>
      <c r="BH3180" s="4">
        <v>50</v>
      </c>
      <c r="BI3180" s="49">
        <v>0</v>
      </c>
      <c r="BJ3180" s="4">
        <v>0.01</v>
      </c>
    </row>
    <row r="3181" spans="1:62" ht="15" x14ac:dyDescent="0.25">
      <c r="A3181" s="4">
        <v>3176</v>
      </c>
      <c r="F3181" s="51" t="s">
        <v>67</v>
      </c>
      <c r="G3181" s="36">
        <v>47768</v>
      </c>
      <c r="L3181" s="4">
        <v>0</v>
      </c>
      <c r="M3181" s="4">
        <v>0</v>
      </c>
      <c r="N3181" s="4">
        <v>54.1</v>
      </c>
      <c r="O3181" s="4" t="s">
        <v>68</v>
      </c>
      <c r="P3181" s="37">
        <f t="shared" si="76"/>
        <v>54.1</v>
      </c>
      <c r="R3181" s="43">
        <v>200</v>
      </c>
      <c r="BE3181" s="46">
        <v>10820</v>
      </c>
      <c r="BH3181" s="4">
        <v>50</v>
      </c>
      <c r="BI3181" s="49">
        <v>0</v>
      </c>
      <c r="BJ3181" s="4">
        <v>0.01</v>
      </c>
    </row>
    <row r="3182" spans="1:62" ht="15" x14ac:dyDescent="0.25">
      <c r="A3182" s="4">
        <v>3177</v>
      </c>
      <c r="F3182" s="51" t="s">
        <v>67</v>
      </c>
      <c r="G3182" s="36">
        <v>40064</v>
      </c>
      <c r="L3182" s="4">
        <v>2</v>
      </c>
      <c r="M3182" s="4">
        <v>1</v>
      </c>
      <c r="N3182" s="4">
        <v>49.7</v>
      </c>
      <c r="O3182" s="4" t="s">
        <v>68</v>
      </c>
      <c r="P3182" s="37">
        <f t="shared" si="76"/>
        <v>949.7</v>
      </c>
      <c r="R3182" s="43">
        <v>190</v>
      </c>
      <c r="BE3182" s="46">
        <v>180443</v>
      </c>
      <c r="BH3182" s="4">
        <v>50</v>
      </c>
      <c r="BI3182" s="49">
        <v>0</v>
      </c>
      <c r="BJ3182" s="4">
        <v>0.01</v>
      </c>
    </row>
    <row r="3183" spans="1:62" ht="15" x14ac:dyDescent="0.25">
      <c r="A3183" s="4">
        <v>3178</v>
      </c>
      <c r="F3183" s="51" t="s">
        <v>67</v>
      </c>
      <c r="G3183" s="36">
        <v>58319</v>
      </c>
      <c r="L3183" s="4">
        <v>4</v>
      </c>
      <c r="M3183" s="4">
        <v>0</v>
      </c>
      <c r="N3183" s="4">
        <v>0</v>
      </c>
      <c r="O3183" s="4" t="s">
        <v>68</v>
      </c>
      <c r="P3183" s="37">
        <f t="shared" si="76"/>
        <v>1600</v>
      </c>
      <c r="R3183" s="43">
        <v>150</v>
      </c>
      <c r="BE3183" s="46">
        <v>240000</v>
      </c>
      <c r="BH3183" s="4">
        <v>50</v>
      </c>
      <c r="BI3183" s="49">
        <v>0</v>
      </c>
      <c r="BJ3183" s="4">
        <v>0.01</v>
      </c>
    </row>
    <row r="3184" spans="1:62" ht="15" x14ac:dyDescent="0.25">
      <c r="A3184" s="4">
        <v>3179</v>
      </c>
      <c r="F3184" s="51" t="s">
        <v>67</v>
      </c>
      <c r="G3184" s="36">
        <v>30595</v>
      </c>
      <c r="L3184" s="4">
        <v>18</v>
      </c>
      <c r="M3184" s="4">
        <v>0</v>
      </c>
      <c r="N3184" s="4">
        <v>14.5</v>
      </c>
      <c r="O3184" s="4" t="s">
        <v>68</v>
      </c>
      <c r="P3184" s="37">
        <f t="shared" si="76"/>
        <v>7214.5</v>
      </c>
      <c r="R3184" s="43">
        <v>100</v>
      </c>
      <c r="BE3184" s="46">
        <v>721450</v>
      </c>
      <c r="BH3184" s="4">
        <v>50</v>
      </c>
      <c r="BI3184" s="49">
        <v>0</v>
      </c>
      <c r="BJ3184" s="4">
        <v>0.01</v>
      </c>
    </row>
    <row r="3185" spans="1:62" ht="15" x14ac:dyDescent="0.25">
      <c r="A3185" s="4">
        <v>3180</v>
      </c>
      <c r="F3185" s="51" t="s">
        <v>67</v>
      </c>
      <c r="G3185" s="36">
        <v>26336</v>
      </c>
      <c r="L3185" s="4">
        <v>3</v>
      </c>
      <c r="M3185" s="4">
        <v>0</v>
      </c>
      <c r="N3185" s="4">
        <v>25</v>
      </c>
      <c r="O3185" s="4" t="s">
        <v>68</v>
      </c>
      <c r="P3185" s="37">
        <f t="shared" si="76"/>
        <v>1225</v>
      </c>
      <c r="R3185" s="43">
        <v>100</v>
      </c>
      <c r="BE3185" s="46">
        <v>122500</v>
      </c>
      <c r="BH3185" s="4">
        <v>50</v>
      </c>
      <c r="BI3185" s="49">
        <v>0</v>
      </c>
      <c r="BJ3185" s="4">
        <v>0.01</v>
      </c>
    </row>
    <row r="3186" spans="1:62" ht="15" x14ac:dyDescent="0.25">
      <c r="A3186" s="4">
        <v>3181</v>
      </c>
      <c r="F3186" s="51" t="s">
        <v>67</v>
      </c>
      <c r="G3186" s="36">
        <v>27190</v>
      </c>
      <c r="L3186" s="4">
        <v>5</v>
      </c>
      <c r="M3186" s="4">
        <v>1</v>
      </c>
      <c r="N3186" s="4">
        <v>72</v>
      </c>
      <c r="O3186" s="4" t="s">
        <v>68</v>
      </c>
      <c r="P3186" s="37">
        <f t="shared" si="76"/>
        <v>2172</v>
      </c>
      <c r="R3186" s="43">
        <v>100</v>
      </c>
      <c r="BE3186" s="46">
        <v>217200</v>
      </c>
      <c r="BH3186" s="4">
        <v>50</v>
      </c>
      <c r="BI3186" s="49">
        <v>0</v>
      </c>
      <c r="BJ3186" s="4">
        <v>0.01</v>
      </c>
    </row>
    <row r="3187" spans="1:62" ht="15" x14ac:dyDescent="0.25">
      <c r="A3187" s="4">
        <v>3182</v>
      </c>
      <c r="F3187" s="51" t="s">
        <v>67</v>
      </c>
      <c r="G3187" s="36">
        <v>54201</v>
      </c>
      <c r="L3187" s="4">
        <v>12</v>
      </c>
      <c r="M3187" s="4">
        <v>0</v>
      </c>
      <c r="N3187" s="4">
        <v>93.3</v>
      </c>
      <c r="O3187" s="4" t="s">
        <v>68</v>
      </c>
      <c r="P3187" s="37">
        <f t="shared" si="76"/>
        <v>4893.3</v>
      </c>
      <c r="R3187" s="43">
        <v>80</v>
      </c>
      <c r="BE3187" s="46">
        <v>391464</v>
      </c>
      <c r="BH3187" s="4">
        <v>50</v>
      </c>
      <c r="BI3187" s="49">
        <v>0</v>
      </c>
      <c r="BJ3187" s="4">
        <v>0.01</v>
      </c>
    </row>
    <row r="3188" spans="1:62" ht="15" x14ac:dyDescent="0.25">
      <c r="A3188" s="4">
        <v>3183</v>
      </c>
      <c r="F3188" s="51" t="s">
        <v>67</v>
      </c>
      <c r="G3188" s="36">
        <v>26674</v>
      </c>
      <c r="L3188" s="4">
        <v>13</v>
      </c>
      <c r="M3188" s="4">
        <v>3</v>
      </c>
      <c r="N3188" s="4">
        <v>69</v>
      </c>
      <c r="O3188" s="4" t="s">
        <v>68</v>
      </c>
      <c r="P3188" s="37">
        <f t="shared" si="76"/>
        <v>5569</v>
      </c>
      <c r="R3188" s="43">
        <v>110</v>
      </c>
      <c r="BE3188" s="46">
        <v>612590</v>
      </c>
      <c r="BH3188" s="4">
        <v>50</v>
      </c>
      <c r="BI3188" s="49">
        <v>0</v>
      </c>
      <c r="BJ3188" s="4">
        <v>0.01</v>
      </c>
    </row>
    <row r="3189" spans="1:62" ht="15" x14ac:dyDescent="0.25">
      <c r="A3189" s="4">
        <v>3184</v>
      </c>
      <c r="F3189" s="51" t="s">
        <v>67</v>
      </c>
      <c r="G3189" s="36">
        <v>24155</v>
      </c>
      <c r="L3189" s="4">
        <v>32</v>
      </c>
      <c r="M3189" s="4">
        <v>2</v>
      </c>
      <c r="N3189" s="4">
        <v>50</v>
      </c>
      <c r="O3189" s="4" t="s">
        <v>68</v>
      </c>
      <c r="P3189" s="37">
        <f t="shared" si="76"/>
        <v>13050</v>
      </c>
      <c r="R3189" s="43">
        <v>130</v>
      </c>
      <c r="BE3189" s="46">
        <v>1696500</v>
      </c>
      <c r="BH3189" s="4">
        <v>50</v>
      </c>
      <c r="BI3189" s="49">
        <v>0</v>
      </c>
      <c r="BJ3189" s="4">
        <v>0.01</v>
      </c>
    </row>
    <row r="3190" spans="1:62" ht="15" x14ac:dyDescent="0.25">
      <c r="A3190" s="4">
        <v>3185</v>
      </c>
      <c r="F3190" s="51" t="s">
        <v>67</v>
      </c>
      <c r="G3190" s="36">
        <v>26249</v>
      </c>
      <c r="L3190" s="4">
        <v>15</v>
      </c>
      <c r="M3190" s="4">
        <v>0</v>
      </c>
      <c r="N3190" s="4">
        <v>60</v>
      </c>
      <c r="O3190" s="4" t="s">
        <v>68</v>
      </c>
      <c r="P3190" s="37">
        <f t="shared" si="76"/>
        <v>6060</v>
      </c>
      <c r="R3190" s="43">
        <v>80</v>
      </c>
      <c r="BE3190" s="46">
        <v>484800</v>
      </c>
      <c r="BH3190" s="4">
        <v>50</v>
      </c>
      <c r="BI3190" s="49">
        <v>0</v>
      </c>
      <c r="BJ3190" s="4">
        <v>0.01</v>
      </c>
    </row>
    <row r="3191" spans="1:62" ht="15" x14ac:dyDescent="0.25">
      <c r="A3191" s="4">
        <v>3186</v>
      </c>
      <c r="F3191" s="51" t="s">
        <v>67</v>
      </c>
      <c r="G3191" s="36">
        <v>21624</v>
      </c>
      <c r="L3191" s="4">
        <v>5</v>
      </c>
      <c r="M3191" s="4">
        <v>0</v>
      </c>
      <c r="N3191" s="4">
        <v>50</v>
      </c>
      <c r="O3191" s="4" t="s">
        <v>68</v>
      </c>
      <c r="P3191" s="37">
        <f t="shared" si="76"/>
        <v>2050</v>
      </c>
      <c r="R3191" s="43">
        <v>80</v>
      </c>
      <c r="BE3191" s="46">
        <v>164000</v>
      </c>
      <c r="BH3191" s="4">
        <v>50</v>
      </c>
      <c r="BI3191" s="49">
        <v>0</v>
      </c>
      <c r="BJ3191" s="4">
        <v>0.01</v>
      </c>
    </row>
    <row r="3192" spans="1:62" ht="15" x14ac:dyDescent="0.25">
      <c r="A3192" s="4">
        <v>3187</v>
      </c>
      <c r="F3192" s="51" t="s">
        <v>67</v>
      </c>
      <c r="G3192" s="36">
        <v>26607</v>
      </c>
      <c r="L3192" s="4">
        <v>2</v>
      </c>
      <c r="M3192" s="4">
        <v>2</v>
      </c>
      <c r="N3192" s="4">
        <v>10.8</v>
      </c>
      <c r="O3192" s="4" t="s">
        <v>68</v>
      </c>
      <c r="P3192" s="37">
        <f t="shared" si="76"/>
        <v>1010.8</v>
      </c>
      <c r="R3192" s="43">
        <v>200</v>
      </c>
      <c r="BE3192" s="46">
        <v>202160</v>
      </c>
      <c r="BH3192" s="4">
        <v>50</v>
      </c>
      <c r="BI3192" s="49">
        <v>0</v>
      </c>
      <c r="BJ3192" s="4">
        <v>0.01</v>
      </c>
    </row>
    <row r="3193" spans="1:62" ht="15" x14ac:dyDescent="0.25">
      <c r="A3193" s="4">
        <v>3188</v>
      </c>
      <c r="F3193" s="51" t="s">
        <v>67</v>
      </c>
      <c r="G3193" s="36">
        <v>25017</v>
      </c>
      <c r="L3193" s="4">
        <v>13</v>
      </c>
      <c r="M3193" s="4">
        <v>2</v>
      </c>
      <c r="N3193" s="4">
        <v>30</v>
      </c>
      <c r="O3193" s="4" t="s">
        <v>68</v>
      </c>
      <c r="P3193" s="37">
        <f t="shared" si="76"/>
        <v>5430</v>
      </c>
      <c r="R3193" s="43">
        <v>80</v>
      </c>
      <c r="BE3193" s="46">
        <v>434400</v>
      </c>
      <c r="BH3193" s="4">
        <v>50</v>
      </c>
      <c r="BI3193" s="49">
        <v>0</v>
      </c>
      <c r="BJ3193" s="4">
        <v>0.01</v>
      </c>
    </row>
    <row r="3194" spans="1:62" ht="15" x14ac:dyDescent="0.25">
      <c r="A3194" s="4">
        <v>3189</v>
      </c>
      <c r="F3194" s="51" t="s">
        <v>67</v>
      </c>
      <c r="G3194" s="36">
        <v>29342</v>
      </c>
      <c r="L3194" s="4">
        <v>0</v>
      </c>
      <c r="M3194" s="4">
        <v>0</v>
      </c>
      <c r="N3194" s="4">
        <v>55</v>
      </c>
      <c r="O3194" s="4" t="s">
        <v>68</v>
      </c>
      <c r="P3194" s="37">
        <f t="shared" si="76"/>
        <v>55</v>
      </c>
      <c r="R3194" s="43">
        <v>80</v>
      </c>
      <c r="BE3194" s="46">
        <v>4400</v>
      </c>
      <c r="BH3194" s="4">
        <v>50</v>
      </c>
      <c r="BI3194" s="49">
        <v>0</v>
      </c>
      <c r="BJ3194" s="4">
        <v>0.01</v>
      </c>
    </row>
    <row r="3195" spans="1:62" ht="15" x14ac:dyDescent="0.25">
      <c r="A3195" s="4">
        <v>3190</v>
      </c>
      <c r="F3195" s="51" t="s">
        <v>67</v>
      </c>
      <c r="G3195" s="36">
        <v>38336</v>
      </c>
      <c r="L3195" s="4">
        <v>4</v>
      </c>
      <c r="M3195" s="4">
        <v>0</v>
      </c>
      <c r="N3195" s="4">
        <v>58.2</v>
      </c>
      <c r="O3195" s="4" t="s">
        <v>68</v>
      </c>
      <c r="P3195" s="37">
        <f t="shared" si="76"/>
        <v>1658.2</v>
      </c>
      <c r="R3195" s="43">
        <v>220</v>
      </c>
      <c r="BE3195" s="46">
        <v>364804</v>
      </c>
      <c r="BH3195" s="4">
        <v>50</v>
      </c>
      <c r="BI3195" s="49">
        <v>0</v>
      </c>
      <c r="BJ3195" s="4">
        <v>0.01</v>
      </c>
    </row>
    <row r="3196" spans="1:62" ht="15" x14ac:dyDescent="0.25">
      <c r="A3196" s="4">
        <v>3191</v>
      </c>
      <c r="F3196" s="51" t="s">
        <v>67</v>
      </c>
      <c r="G3196" s="36">
        <v>45712</v>
      </c>
      <c r="L3196" s="4">
        <v>1</v>
      </c>
      <c r="M3196" s="4">
        <v>0</v>
      </c>
      <c r="N3196" s="4">
        <v>13.3</v>
      </c>
      <c r="O3196" s="4" t="s">
        <v>68</v>
      </c>
      <c r="P3196" s="37">
        <f t="shared" si="76"/>
        <v>413.3</v>
      </c>
      <c r="R3196" s="43">
        <v>310</v>
      </c>
      <c r="BE3196" s="46">
        <v>128123</v>
      </c>
      <c r="BH3196" s="4">
        <v>50</v>
      </c>
      <c r="BI3196" s="49">
        <v>0</v>
      </c>
      <c r="BJ3196" s="4">
        <v>0.01</v>
      </c>
    </row>
    <row r="3197" spans="1:62" ht="15" x14ac:dyDescent="0.25">
      <c r="A3197" s="4">
        <v>3192</v>
      </c>
      <c r="F3197" s="51" t="s">
        <v>67</v>
      </c>
      <c r="G3197" s="36">
        <v>22342</v>
      </c>
      <c r="L3197" s="4">
        <v>0</v>
      </c>
      <c r="M3197" s="4">
        <v>1</v>
      </c>
      <c r="N3197" s="4">
        <v>40</v>
      </c>
      <c r="O3197" s="4" t="s">
        <v>68</v>
      </c>
      <c r="P3197" s="37">
        <f t="shared" si="76"/>
        <v>140</v>
      </c>
      <c r="R3197" s="43">
        <v>160</v>
      </c>
      <c r="BE3197" s="46">
        <v>22400</v>
      </c>
      <c r="BH3197" s="4">
        <v>50</v>
      </c>
      <c r="BI3197" s="49">
        <v>0</v>
      </c>
      <c r="BJ3197" s="4">
        <v>0.01</v>
      </c>
    </row>
    <row r="3198" spans="1:62" ht="15" x14ac:dyDescent="0.25">
      <c r="A3198" s="4">
        <v>3193</v>
      </c>
      <c r="F3198" s="51" t="s">
        <v>67</v>
      </c>
      <c r="G3198" s="36">
        <v>36091</v>
      </c>
      <c r="L3198" s="4">
        <v>4</v>
      </c>
      <c r="M3198" s="4">
        <v>0</v>
      </c>
      <c r="N3198" s="4">
        <v>9</v>
      </c>
      <c r="O3198" s="4" t="s">
        <v>68</v>
      </c>
      <c r="P3198" s="37">
        <f t="shared" si="76"/>
        <v>1609</v>
      </c>
      <c r="R3198" s="43">
        <v>80</v>
      </c>
      <c r="BE3198" s="46">
        <v>128720</v>
      </c>
      <c r="BH3198" s="4">
        <v>50</v>
      </c>
      <c r="BI3198" s="49">
        <v>0</v>
      </c>
      <c r="BJ3198" s="4">
        <v>0.01</v>
      </c>
    </row>
    <row r="3199" spans="1:62" ht="15" x14ac:dyDescent="0.25">
      <c r="A3199" s="4">
        <v>3194</v>
      </c>
      <c r="F3199" s="51" t="s">
        <v>67</v>
      </c>
      <c r="G3199" s="36">
        <v>17528</v>
      </c>
      <c r="L3199" s="4">
        <v>5</v>
      </c>
      <c r="M3199" s="4">
        <v>2</v>
      </c>
      <c r="N3199" s="4">
        <v>40</v>
      </c>
      <c r="O3199" s="4" t="s">
        <v>68</v>
      </c>
      <c r="P3199" s="37">
        <f t="shared" si="76"/>
        <v>2240</v>
      </c>
      <c r="R3199" s="43">
        <v>100</v>
      </c>
      <c r="BE3199" s="46">
        <v>224000</v>
      </c>
      <c r="BH3199" s="4">
        <v>50</v>
      </c>
      <c r="BI3199" s="49">
        <v>0</v>
      </c>
      <c r="BJ3199" s="4">
        <v>0.01</v>
      </c>
    </row>
    <row r="3200" spans="1:62" ht="15" x14ac:dyDescent="0.25">
      <c r="A3200" s="4">
        <v>3195</v>
      </c>
      <c r="F3200" s="51" t="s">
        <v>67</v>
      </c>
      <c r="G3200" s="36">
        <v>32958</v>
      </c>
      <c r="L3200" s="4">
        <v>26</v>
      </c>
      <c r="M3200" s="4">
        <v>3</v>
      </c>
      <c r="N3200" s="4">
        <v>60</v>
      </c>
      <c r="O3200" s="4" t="s">
        <v>68</v>
      </c>
      <c r="P3200" s="37">
        <f t="shared" si="76"/>
        <v>10760</v>
      </c>
      <c r="R3200" s="43">
        <v>130</v>
      </c>
      <c r="BE3200" s="46">
        <v>1398800</v>
      </c>
      <c r="BH3200" s="4">
        <v>50</v>
      </c>
      <c r="BI3200" s="49">
        <v>0</v>
      </c>
      <c r="BJ3200" s="4">
        <v>0.01</v>
      </c>
    </row>
    <row r="3201" spans="1:62" ht="15" x14ac:dyDescent="0.25">
      <c r="A3201" s="4">
        <v>3196</v>
      </c>
      <c r="F3201" s="51" t="s">
        <v>67</v>
      </c>
      <c r="G3201" s="36">
        <v>29254</v>
      </c>
      <c r="L3201" s="4">
        <v>2</v>
      </c>
      <c r="M3201" s="4">
        <v>0</v>
      </c>
      <c r="N3201" s="4">
        <v>96</v>
      </c>
      <c r="O3201" s="4" t="s">
        <v>68</v>
      </c>
      <c r="P3201" s="37">
        <f t="shared" si="76"/>
        <v>896</v>
      </c>
      <c r="R3201" s="43">
        <v>180</v>
      </c>
      <c r="BE3201" s="46">
        <v>161280</v>
      </c>
      <c r="BH3201" s="4">
        <v>50</v>
      </c>
      <c r="BI3201" s="49">
        <v>0</v>
      </c>
      <c r="BJ3201" s="4">
        <v>0.01</v>
      </c>
    </row>
    <row r="3202" spans="1:62" ht="15" x14ac:dyDescent="0.25">
      <c r="A3202" s="4">
        <v>3197</v>
      </c>
      <c r="F3202" s="51" t="s">
        <v>67</v>
      </c>
      <c r="G3202" s="36">
        <v>17533</v>
      </c>
      <c r="L3202" s="4">
        <v>5</v>
      </c>
      <c r="M3202" s="4">
        <v>1</v>
      </c>
      <c r="N3202" s="4">
        <v>0</v>
      </c>
      <c r="O3202" s="4" t="s">
        <v>68</v>
      </c>
      <c r="P3202" s="37">
        <f t="shared" ref="P3202:P3233" si="77">+L3202*400+M3202*100+N3202</f>
        <v>2100</v>
      </c>
      <c r="R3202" s="43">
        <v>100</v>
      </c>
      <c r="BE3202" s="46">
        <v>210000</v>
      </c>
      <c r="BH3202" s="4">
        <v>50</v>
      </c>
      <c r="BI3202" s="49">
        <v>0</v>
      </c>
      <c r="BJ3202" s="4">
        <v>0.01</v>
      </c>
    </row>
    <row r="3203" spans="1:62" ht="15" x14ac:dyDescent="0.25">
      <c r="A3203" s="4">
        <v>3198</v>
      </c>
      <c r="F3203" s="51" t="s">
        <v>67</v>
      </c>
      <c r="G3203" s="36">
        <v>32964</v>
      </c>
      <c r="L3203" s="4">
        <v>5</v>
      </c>
      <c r="M3203" s="4">
        <v>1</v>
      </c>
      <c r="N3203" s="4">
        <v>80</v>
      </c>
      <c r="O3203" s="4" t="s">
        <v>68</v>
      </c>
      <c r="P3203" s="37">
        <f t="shared" si="77"/>
        <v>2180</v>
      </c>
      <c r="R3203" s="43">
        <v>130</v>
      </c>
      <c r="BE3203" s="46">
        <v>283400</v>
      </c>
      <c r="BH3203" s="4">
        <v>50</v>
      </c>
      <c r="BI3203" s="49">
        <v>0</v>
      </c>
      <c r="BJ3203" s="4">
        <v>0.01</v>
      </c>
    </row>
    <row r="3204" spans="1:62" ht="15" x14ac:dyDescent="0.25">
      <c r="A3204" s="4">
        <v>3199</v>
      </c>
      <c r="F3204" s="51" t="s">
        <v>67</v>
      </c>
      <c r="G3204" s="36">
        <v>33128</v>
      </c>
      <c r="L3204" s="4">
        <v>5</v>
      </c>
      <c r="M3204" s="4">
        <v>1</v>
      </c>
      <c r="N3204" s="4">
        <v>80</v>
      </c>
      <c r="O3204" s="4" t="s">
        <v>68</v>
      </c>
      <c r="P3204" s="37">
        <f t="shared" si="77"/>
        <v>2180</v>
      </c>
      <c r="R3204" s="43">
        <v>130</v>
      </c>
      <c r="BE3204" s="46">
        <v>283400</v>
      </c>
      <c r="BH3204" s="4">
        <v>50</v>
      </c>
      <c r="BI3204" s="49">
        <v>0</v>
      </c>
      <c r="BJ3204" s="4">
        <v>0.01</v>
      </c>
    </row>
    <row r="3205" spans="1:62" ht="15" x14ac:dyDescent="0.25">
      <c r="A3205" s="4">
        <v>3200</v>
      </c>
      <c r="F3205" s="51" t="s">
        <v>67</v>
      </c>
      <c r="G3205" s="36">
        <v>34773</v>
      </c>
      <c r="L3205" s="4">
        <v>12</v>
      </c>
      <c r="M3205" s="4">
        <v>0</v>
      </c>
      <c r="N3205" s="4">
        <v>45</v>
      </c>
      <c r="O3205" s="4" t="s">
        <v>68</v>
      </c>
      <c r="P3205" s="37">
        <f t="shared" si="77"/>
        <v>4845</v>
      </c>
      <c r="R3205" s="43">
        <v>100</v>
      </c>
      <c r="BE3205" s="46">
        <v>484500</v>
      </c>
      <c r="BH3205" s="4">
        <v>50</v>
      </c>
      <c r="BI3205" s="49">
        <v>0</v>
      </c>
      <c r="BJ3205" s="4">
        <v>0.01</v>
      </c>
    </row>
    <row r="3206" spans="1:62" ht="15" x14ac:dyDescent="0.25">
      <c r="A3206" s="4">
        <v>3201</v>
      </c>
      <c r="F3206" s="51" t="s">
        <v>67</v>
      </c>
      <c r="G3206" s="36">
        <v>19184</v>
      </c>
      <c r="L3206" s="4">
        <v>30</v>
      </c>
      <c r="M3206" s="4">
        <v>2</v>
      </c>
      <c r="N3206" s="4">
        <v>0</v>
      </c>
      <c r="O3206" s="4" t="s">
        <v>68</v>
      </c>
      <c r="P3206" s="37">
        <f t="shared" si="77"/>
        <v>12200</v>
      </c>
      <c r="R3206" s="43">
        <v>180</v>
      </c>
      <c r="BE3206" s="46">
        <v>2196000</v>
      </c>
      <c r="BH3206" s="4">
        <v>50</v>
      </c>
      <c r="BI3206" s="49">
        <v>0</v>
      </c>
      <c r="BJ3206" s="4">
        <v>0.01</v>
      </c>
    </row>
    <row r="3207" spans="1:62" ht="15" x14ac:dyDescent="0.25">
      <c r="A3207" s="4">
        <v>3202</v>
      </c>
      <c r="F3207" s="51" t="s">
        <v>67</v>
      </c>
      <c r="G3207" s="36">
        <v>29405</v>
      </c>
      <c r="L3207" s="4">
        <v>0</v>
      </c>
      <c r="M3207" s="4">
        <v>3</v>
      </c>
      <c r="N3207" s="4">
        <v>4</v>
      </c>
      <c r="O3207" s="4" t="s">
        <v>68</v>
      </c>
      <c r="P3207" s="37">
        <f t="shared" si="77"/>
        <v>304</v>
      </c>
      <c r="R3207" s="43">
        <v>350</v>
      </c>
      <c r="BE3207" s="46">
        <v>106400</v>
      </c>
      <c r="BH3207" s="4">
        <v>50</v>
      </c>
      <c r="BI3207" s="49">
        <v>0</v>
      </c>
      <c r="BJ3207" s="4">
        <v>0.01</v>
      </c>
    </row>
    <row r="3208" spans="1:62" ht="15" x14ac:dyDescent="0.25">
      <c r="A3208" s="4">
        <v>3203</v>
      </c>
      <c r="F3208" s="51" t="s">
        <v>67</v>
      </c>
      <c r="G3208" s="36">
        <v>28243</v>
      </c>
      <c r="L3208" s="4">
        <v>0</v>
      </c>
      <c r="M3208" s="4">
        <v>1</v>
      </c>
      <c r="N3208" s="4">
        <v>95</v>
      </c>
      <c r="O3208" s="4" t="s">
        <v>68</v>
      </c>
      <c r="P3208" s="37">
        <f t="shared" si="77"/>
        <v>195</v>
      </c>
      <c r="R3208" s="43">
        <v>250</v>
      </c>
      <c r="BE3208" s="46">
        <v>48750</v>
      </c>
      <c r="BH3208" s="4">
        <v>50</v>
      </c>
      <c r="BI3208" s="49">
        <v>0</v>
      </c>
      <c r="BJ3208" s="4">
        <v>0.01</v>
      </c>
    </row>
    <row r="3209" spans="1:62" ht="15" x14ac:dyDescent="0.25">
      <c r="A3209" s="4">
        <v>3204</v>
      </c>
      <c r="F3209" s="51" t="s">
        <v>67</v>
      </c>
      <c r="G3209" s="36">
        <v>46106</v>
      </c>
      <c r="L3209" s="4">
        <v>11</v>
      </c>
      <c r="M3209" s="4">
        <v>0</v>
      </c>
      <c r="N3209" s="4">
        <v>5.5</v>
      </c>
      <c r="O3209" s="4" t="s">
        <v>68</v>
      </c>
      <c r="P3209" s="37">
        <f t="shared" si="77"/>
        <v>4405.5</v>
      </c>
      <c r="R3209" s="43">
        <v>100</v>
      </c>
      <c r="BE3209" s="46">
        <v>440550</v>
      </c>
      <c r="BH3209" s="4">
        <v>50</v>
      </c>
      <c r="BI3209" s="49">
        <v>0</v>
      </c>
      <c r="BJ3209" s="4">
        <v>0.01</v>
      </c>
    </row>
    <row r="3210" spans="1:62" ht="15" x14ac:dyDescent="0.25">
      <c r="A3210" s="4">
        <v>3205</v>
      </c>
      <c r="F3210" s="51" t="s">
        <v>67</v>
      </c>
      <c r="G3210" s="36">
        <v>50460</v>
      </c>
      <c r="L3210" s="4">
        <v>3</v>
      </c>
      <c r="M3210" s="4">
        <v>2</v>
      </c>
      <c r="N3210" s="4">
        <v>17.5</v>
      </c>
      <c r="O3210" s="4" t="s">
        <v>68</v>
      </c>
      <c r="P3210" s="37">
        <f t="shared" si="77"/>
        <v>1417.5</v>
      </c>
      <c r="R3210" s="43">
        <v>260</v>
      </c>
      <c r="BE3210" s="46">
        <v>368550</v>
      </c>
      <c r="BH3210" s="4">
        <v>50</v>
      </c>
      <c r="BI3210" s="49">
        <v>0</v>
      </c>
      <c r="BJ3210" s="4">
        <v>0.01</v>
      </c>
    </row>
    <row r="3211" spans="1:62" ht="15" x14ac:dyDescent="0.25">
      <c r="A3211" s="4">
        <v>3206</v>
      </c>
      <c r="F3211" s="51" t="s">
        <v>67</v>
      </c>
      <c r="G3211" s="36">
        <v>41426</v>
      </c>
      <c r="L3211" s="4">
        <v>0</v>
      </c>
      <c r="M3211" s="4">
        <v>2</v>
      </c>
      <c r="N3211" s="4">
        <v>0</v>
      </c>
      <c r="O3211" s="4" t="s">
        <v>68</v>
      </c>
      <c r="P3211" s="37">
        <f t="shared" si="77"/>
        <v>200</v>
      </c>
      <c r="R3211" s="43">
        <v>250</v>
      </c>
      <c r="BE3211" s="46">
        <v>50000</v>
      </c>
      <c r="BH3211" s="4">
        <v>50</v>
      </c>
      <c r="BI3211" s="49">
        <v>0</v>
      </c>
      <c r="BJ3211" s="4">
        <v>0.01</v>
      </c>
    </row>
    <row r="3212" spans="1:62" ht="15" x14ac:dyDescent="0.25">
      <c r="A3212" s="4">
        <v>3207</v>
      </c>
      <c r="F3212" s="51" t="s">
        <v>67</v>
      </c>
      <c r="G3212" s="36">
        <v>54620</v>
      </c>
      <c r="L3212" s="4">
        <v>4</v>
      </c>
      <c r="N3212" s="4">
        <v>69</v>
      </c>
      <c r="O3212" s="4" t="s">
        <v>68</v>
      </c>
      <c r="P3212" s="37">
        <f t="shared" si="77"/>
        <v>1669</v>
      </c>
      <c r="R3212" s="52">
        <v>80</v>
      </c>
      <c r="BE3212" s="46">
        <v>133520</v>
      </c>
      <c r="BH3212" s="4">
        <v>50</v>
      </c>
      <c r="BI3212" s="49">
        <v>0</v>
      </c>
      <c r="BJ3212" s="4">
        <v>0.01</v>
      </c>
    </row>
    <row r="3213" spans="1:62" ht="15" x14ac:dyDescent="0.25">
      <c r="A3213" s="4">
        <v>3208</v>
      </c>
      <c r="F3213" s="51" t="s">
        <v>67</v>
      </c>
      <c r="G3213" s="36">
        <v>54621</v>
      </c>
      <c r="L3213" s="4">
        <v>6</v>
      </c>
      <c r="N3213" s="4">
        <v>46.7</v>
      </c>
      <c r="O3213" s="4" t="s">
        <v>68</v>
      </c>
      <c r="P3213" s="37">
        <f t="shared" si="77"/>
        <v>2446.6999999999998</v>
      </c>
      <c r="R3213" s="43">
        <v>80</v>
      </c>
      <c r="BE3213" s="46">
        <v>195736</v>
      </c>
      <c r="BH3213" s="4">
        <v>50</v>
      </c>
      <c r="BI3213" s="49">
        <v>0</v>
      </c>
      <c r="BJ3213" s="4">
        <v>0.01</v>
      </c>
    </row>
    <row r="3214" spans="1:62" ht="15" x14ac:dyDescent="0.25">
      <c r="A3214" s="4">
        <v>3209</v>
      </c>
      <c r="F3214" s="51" t="s">
        <v>67</v>
      </c>
      <c r="G3214" s="36">
        <v>30608</v>
      </c>
      <c r="L3214" s="4">
        <v>0</v>
      </c>
      <c r="M3214" s="4">
        <v>3</v>
      </c>
      <c r="N3214" s="4">
        <v>26.2</v>
      </c>
      <c r="O3214" s="4" t="s">
        <v>68</v>
      </c>
      <c r="P3214" s="37">
        <f t="shared" si="77"/>
        <v>326.2</v>
      </c>
      <c r="R3214" s="43">
        <v>200</v>
      </c>
      <c r="BE3214" s="46">
        <v>65240</v>
      </c>
      <c r="BH3214" s="4">
        <v>50</v>
      </c>
      <c r="BI3214" s="49">
        <v>0</v>
      </c>
      <c r="BJ3214" s="4">
        <v>0.01</v>
      </c>
    </row>
    <row r="3215" spans="1:62" ht="15" x14ac:dyDescent="0.25">
      <c r="A3215" s="4">
        <v>3210</v>
      </c>
      <c r="F3215" s="51" t="s">
        <v>67</v>
      </c>
      <c r="G3215" s="36">
        <v>22322</v>
      </c>
      <c r="L3215" s="4">
        <v>4</v>
      </c>
      <c r="M3215" s="4">
        <v>2</v>
      </c>
      <c r="N3215" s="4">
        <v>40</v>
      </c>
      <c r="O3215" s="4" t="s">
        <v>68</v>
      </c>
      <c r="P3215" s="37">
        <f t="shared" si="77"/>
        <v>1840</v>
      </c>
      <c r="R3215" s="43">
        <v>160</v>
      </c>
      <c r="BE3215" s="46">
        <v>294400</v>
      </c>
      <c r="BH3215" s="4">
        <v>50</v>
      </c>
      <c r="BI3215" s="49">
        <v>0</v>
      </c>
      <c r="BJ3215" s="4">
        <v>0.01</v>
      </c>
    </row>
    <row r="3216" spans="1:62" ht="15" x14ac:dyDescent="0.25">
      <c r="A3216" s="4">
        <v>3211</v>
      </c>
      <c r="F3216" s="51" t="s">
        <v>67</v>
      </c>
      <c r="G3216" s="36">
        <v>25022</v>
      </c>
      <c r="L3216" s="4">
        <v>18</v>
      </c>
      <c r="M3216" s="4">
        <v>0</v>
      </c>
      <c r="N3216" s="4">
        <v>60</v>
      </c>
      <c r="O3216" s="4" t="s">
        <v>68</v>
      </c>
      <c r="P3216" s="37">
        <f t="shared" si="77"/>
        <v>7260</v>
      </c>
      <c r="R3216" s="43">
        <v>80</v>
      </c>
      <c r="BE3216" s="46">
        <v>580800</v>
      </c>
      <c r="BH3216" s="4">
        <v>50</v>
      </c>
      <c r="BI3216" s="49">
        <v>0</v>
      </c>
      <c r="BJ3216" s="4">
        <v>0.01</v>
      </c>
    </row>
    <row r="3217" spans="1:62" ht="15" x14ac:dyDescent="0.25">
      <c r="A3217" s="4">
        <v>3212</v>
      </c>
      <c r="F3217" s="51" t="s">
        <v>67</v>
      </c>
      <c r="G3217" s="36">
        <v>40053</v>
      </c>
      <c r="L3217" s="4">
        <v>0</v>
      </c>
      <c r="M3217" s="4">
        <v>1</v>
      </c>
      <c r="N3217" s="4">
        <v>28</v>
      </c>
      <c r="O3217" s="4" t="s">
        <v>68</v>
      </c>
      <c r="P3217" s="37">
        <f t="shared" si="77"/>
        <v>128</v>
      </c>
      <c r="R3217" s="43">
        <v>450</v>
      </c>
      <c r="BE3217" s="46">
        <v>57600</v>
      </c>
      <c r="BH3217" s="4">
        <v>50</v>
      </c>
      <c r="BI3217" s="49">
        <v>0</v>
      </c>
      <c r="BJ3217" s="4">
        <v>0.01</v>
      </c>
    </row>
    <row r="3218" spans="1:62" ht="15" x14ac:dyDescent="0.25">
      <c r="A3218" s="4">
        <v>3213</v>
      </c>
      <c r="F3218" s="35" t="s">
        <v>67</v>
      </c>
      <c r="G3218" s="36">
        <v>40017</v>
      </c>
      <c r="L3218" s="4">
        <v>8</v>
      </c>
      <c r="M3218" s="4">
        <v>3</v>
      </c>
      <c r="N3218" s="4">
        <v>84</v>
      </c>
      <c r="O3218" s="4" t="s">
        <v>68</v>
      </c>
      <c r="P3218" s="37">
        <f t="shared" si="77"/>
        <v>3584</v>
      </c>
      <c r="R3218" s="43">
        <v>80</v>
      </c>
      <c r="BE3218" s="46">
        <v>286720</v>
      </c>
      <c r="BH3218" s="4">
        <v>50</v>
      </c>
      <c r="BI3218" s="49">
        <v>0</v>
      </c>
      <c r="BJ3218" s="4">
        <v>0.01</v>
      </c>
    </row>
    <row r="3219" spans="1:62" ht="15" x14ac:dyDescent="0.25">
      <c r="A3219" s="4">
        <v>3214</v>
      </c>
      <c r="F3219" s="35" t="s">
        <v>67</v>
      </c>
      <c r="G3219" s="36">
        <v>17521</v>
      </c>
      <c r="L3219" s="4">
        <v>8</v>
      </c>
      <c r="M3219" s="4">
        <v>1</v>
      </c>
      <c r="N3219" s="4">
        <v>11.5</v>
      </c>
      <c r="O3219" s="4" t="s">
        <v>68</v>
      </c>
      <c r="P3219" s="37">
        <f t="shared" si="77"/>
        <v>3311.5</v>
      </c>
      <c r="R3219" s="43">
        <v>190</v>
      </c>
      <c r="BE3219" s="46">
        <v>629185</v>
      </c>
      <c r="BH3219" s="4">
        <v>50</v>
      </c>
      <c r="BI3219" s="49">
        <v>0</v>
      </c>
      <c r="BJ3219" s="4">
        <v>0.01</v>
      </c>
    </row>
    <row r="3220" spans="1:62" ht="15" x14ac:dyDescent="0.25">
      <c r="A3220" s="4">
        <v>3215</v>
      </c>
      <c r="F3220" s="35" t="s">
        <v>67</v>
      </c>
      <c r="G3220" s="36">
        <v>52177</v>
      </c>
      <c r="L3220" s="4">
        <v>6</v>
      </c>
      <c r="M3220" s="4">
        <v>0</v>
      </c>
      <c r="N3220" s="4">
        <v>54.8</v>
      </c>
      <c r="O3220" s="4" t="s">
        <v>68</v>
      </c>
      <c r="P3220" s="37">
        <f t="shared" si="77"/>
        <v>2454.8000000000002</v>
      </c>
      <c r="R3220" s="43">
        <v>130</v>
      </c>
      <c r="BE3220" s="46">
        <v>319124</v>
      </c>
      <c r="BH3220" s="4">
        <v>50</v>
      </c>
      <c r="BI3220" s="49">
        <v>0</v>
      </c>
      <c r="BJ3220" s="4">
        <v>0.01</v>
      </c>
    </row>
    <row r="3221" spans="1:62" ht="15" x14ac:dyDescent="0.25">
      <c r="A3221" s="4">
        <v>3216</v>
      </c>
      <c r="F3221" s="35" t="s">
        <v>67</v>
      </c>
      <c r="G3221" s="35">
        <v>44331</v>
      </c>
      <c r="L3221" s="4">
        <v>17</v>
      </c>
      <c r="N3221" s="4">
        <v>99.9</v>
      </c>
      <c r="O3221" s="4" t="s">
        <v>68</v>
      </c>
      <c r="P3221" s="37">
        <f t="shared" si="77"/>
        <v>6899.9</v>
      </c>
      <c r="R3221" s="43">
        <v>80</v>
      </c>
      <c r="BE3221" s="46">
        <v>551992</v>
      </c>
      <c r="BH3221" s="4">
        <v>50</v>
      </c>
      <c r="BI3221" s="49">
        <v>0</v>
      </c>
      <c r="BJ3221" s="4">
        <v>0.01</v>
      </c>
    </row>
    <row r="3222" spans="1:62" ht="15" x14ac:dyDescent="0.25">
      <c r="A3222" s="4">
        <v>3217</v>
      </c>
      <c r="F3222" s="35" t="s">
        <v>67</v>
      </c>
      <c r="G3222" s="35">
        <v>43265</v>
      </c>
      <c r="L3222" s="4">
        <v>14</v>
      </c>
      <c r="N3222" s="4">
        <v>98</v>
      </c>
      <c r="O3222" s="4" t="s">
        <v>68</v>
      </c>
      <c r="P3222" s="37">
        <f t="shared" si="77"/>
        <v>5698</v>
      </c>
      <c r="R3222" s="43">
        <v>100</v>
      </c>
      <c r="BE3222" s="46">
        <v>569800</v>
      </c>
      <c r="BH3222" s="4">
        <v>50</v>
      </c>
      <c r="BI3222" s="49">
        <v>0</v>
      </c>
      <c r="BJ3222" s="4">
        <v>0.01</v>
      </c>
    </row>
    <row r="3223" spans="1:62" ht="15" x14ac:dyDescent="0.25">
      <c r="A3223" s="4">
        <v>3218</v>
      </c>
      <c r="F3223" s="35" t="s">
        <v>67</v>
      </c>
      <c r="G3223" s="35">
        <v>58856</v>
      </c>
      <c r="L3223" s="4">
        <v>3</v>
      </c>
      <c r="M3223" s="4">
        <v>1</v>
      </c>
      <c r="N3223" s="4">
        <v>81</v>
      </c>
      <c r="O3223" s="4" t="s">
        <v>68</v>
      </c>
      <c r="P3223" s="37">
        <f t="shared" si="77"/>
        <v>1381</v>
      </c>
      <c r="R3223" s="43">
        <v>130</v>
      </c>
      <c r="BE3223" s="46">
        <v>179530</v>
      </c>
      <c r="BH3223" s="4">
        <v>50</v>
      </c>
      <c r="BI3223" s="49">
        <v>0</v>
      </c>
      <c r="BJ3223" s="4">
        <v>0.01</v>
      </c>
    </row>
    <row r="3224" spans="1:62" ht="15" x14ac:dyDescent="0.25">
      <c r="A3224" s="4">
        <v>3219</v>
      </c>
      <c r="F3224" s="35" t="s">
        <v>67</v>
      </c>
      <c r="G3224" s="35">
        <v>60367</v>
      </c>
      <c r="L3224" s="4">
        <v>13</v>
      </c>
      <c r="M3224" s="4">
        <v>0</v>
      </c>
      <c r="N3224" s="4">
        <v>20</v>
      </c>
      <c r="O3224" s="4" t="s">
        <v>68</v>
      </c>
      <c r="P3224" s="37">
        <f t="shared" si="77"/>
        <v>5220</v>
      </c>
      <c r="R3224" s="43">
        <v>130</v>
      </c>
      <c r="BE3224" s="46">
        <v>678600</v>
      </c>
      <c r="BH3224" s="4">
        <v>50</v>
      </c>
      <c r="BI3224" s="49">
        <v>0</v>
      </c>
      <c r="BJ3224" s="4">
        <v>0.01</v>
      </c>
    </row>
    <row r="3225" spans="1:62" ht="15" x14ac:dyDescent="0.25">
      <c r="A3225" s="4">
        <v>3220</v>
      </c>
      <c r="F3225" s="35" t="s">
        <v>67</v>
      </c>
      <c r="G3225" s="35">
        <v>42026</v>
      </c>
      <c r="L3225" s="4">
        <v>13</v>
      </c>
      <c r="M3225" s="4">
        <v>3</v>
      </c>
      <c r="N3225" s="4">
        <v>22</v>
      </c>
      <c r="O3225" s="4" t="s">
        <v>68</v>
      </c>
      <c r="P3225" s="37">
        <f t="shared" si="77"/>
        <v>5522</v>
      </c>
      <c r="R3225" s="43">
        <v>80</v>
      </c>
      <c r="BE3225" s="46">
        <v>441760</v>
      </c>
      <c r="BH3225" s="4">
        <v>50</v>
      </c>
      <c r="BI3225" s="49">
        <v>0</v>
      </c>
      <c r="BJ3225" s="4">
        <v>0.01</v>
      </c>
    </row>
    <row r="3226" spans="1:62" ht="15" x14ac:dyDescent="0.25">
      <c r="A3226" s="4">
        <v>3221</v>
      </c>
      <c r="F3226" s="35" t="s">
        <v>67</v>
      </c>
      <c r="G3226" s="35">
        <v>42027</v>
      </c>
      <c r="L3226" s="4">
        <v>3</v>
      </c>
      <c r="M3226" s="4">
        <v>3</v>
      </c>
      <c r="N3226" s="4">
        <v>38</v>
      </c>
      <c r="O3226" s="4" t="s">
        <v>68</v>
      </c>
      <c r="P3226" s="37">
        <f t="shared" si="77"/>
        <v>1538</v>
      </c>
      <c r="R3226" s="43">
        <v>80</v>
      </c>
      <c r="BE3226" s="46">
        <v>123040</v>
      </c>
      <c r="BH3226" s="4">
        <v>50</v>
      </c>
      <c r="BI3226" s="49">
        <v>0</v>
      </c>
      <c r="BJ3226" s="4">
        <v>0.01</v>
      </c>
    </row>
    <row r="3227" spans="1:62" ht="15" x14ac:dyDescent="0.25">
      <c r="A3227" s="4">
        <v>3222</v>
      </c>
      <c r="F3227" s="35" t="s">
        <v>67</v>
      </c>
      <c r="G3227" s="35">
        <v>54949</v>
      </c>
      <c r="L3227" s="4">
        <v>7</v>
      </c>
      <c r="M3227" s="4">
        <v>1</v>
      </c>
      <c r="N3227" s="4">
        <v>96</v>
      </c>
      <c r="O3227" s="4" t="s">
        <v>68</v>
      </c>
      <c r="P3227" s="37">
        <f t="shared" si="77"/>
        <v>2996</v>
      </c>
      <c r="R3227" s="43">
        <v>80</v>
      </c>
      <c r="BE3227" s="46">
        <v>239680</v>
      </c>
      <c r="BH3227" s="4">
        <v>50</v>
      </c>
      <c r="BI3227" s="49">
        <v>0</v>
      </c>
      <c r="BJ3227" s="4">
        <v>0.01</v>
      </c>
    </row>
    <row r="3228" spans="1:62" ht="15" x14ac:dyDescent="0.25">
      <c r="A3228" s="4">
        <v>3223</v>
      </c>
      <c r="F3228" s="35" t="s">
        <v>67</v>
      </c>
      <c r="G3228" s="35">
        <v>60924</v>
      </c>
      <c r="L3228" s="4">
        <v>2</v>
      </c>
      <c r="M3228" s="4">
        <v>0</v>
      </c>
      <c r="N3228" s="4">
        <v>0</v>
      </c>
      <c r="O3228" s="4" t="s">
        <v>68</v>
      </c>
      <c r="P3228" s="37">
        <f t="shared" si="77"/>
        <v>800</v>
      </c>
      <c r="R3228" s="43">
        <v>130</v>
      </c>
      <c r="BE3228" s="46">
        <v>104000</v>
      </c>
      <c r="BH3228" s="4">
        <v>50</v>
      </c>
      <c r="BI3228" s="49">
        <v>0</v>
      </c>
      <c r="BJ3228" s="4">
        <v>0.01</v>
      </c>
    </row>
    <row r="3229" spans="1:62" ht="15" x14ac:dyDescent="0.25">
      <c r="A3229" s="4">
        <v>3224</v>
      </c>
      <c r="F3229" s="35" t="s">
        <v>67</v>
      </c>
      <c r="G3229" s="35">
        <v>23150</v>
      </c>
      <c r="L3229" s="4">
        <v>3</v>
      </c>
      <c r="M3229" s="4">
        <v>2</v>
      </c>
      <c r="N3229" s="4">
        <v>79.7</v>
      </c>
      <c r="O3229" s="4" t="s">
        <v>68</v>
      </c>
      <c r="P3229" s="37">
        <f t="shared" si="77"/>
        <v>1479.7</v>
      </c>
      <c r="R3229" s="43">
        <v>80</v>
      </c>
      <c r="BE3229" s="46">
        <v>118376</v>
      </c>
      <c r="BH3229" s="4">
        <v>50</v>
      </c>
      <c r="BI3229" s="49">
        <v>0</v>
      </c>
      <c r="BJ3229" s="4">
        <v>0.01</v>
      </c>
    </row>
    <row r="3230" spans="1:62" ht="15" x14ac:dyDescent="0.25">
      <c r="A3230" s="4">
        <v>3225</v>
      </c>
      <c r="F3230" s="35" t="s">
        <v>67</v>
      </c>
      <c r="G3230" s="35">
        <v>54391</v>
      </c>
      <c r="L3230" s="4">
        <v>0</v>
      </c>
      <c r="M3230" s="4">
        <v>0</v>
      </c>
      <c r="N3230" s="4">
        <v>22</v>
      </c>
      <c r="O3230" s="4" t="s">
        <v>68</v>
      </c>
      <c r="P3230" s="37">
        <f t="shared" si="77"/>
        <v>22</v>
      </c>
      <c r="R3230" s="43">
        <v>130</v>
      </c>
      <c r="BE3230" s="46">
        <v>2860</v>
      </c>
      <c r="BH3230" s="4">
        <v>50</v>
      </c>
      <c r="BI3230" s="49">
        <v>0</v>
      </c>
      <c r="BJ3230" s="4">
        <v>0.01</v>
      </c>
    </row>
    <row r="3231" spans="1:62" ht="15" x14ac:dyDescent="0.25">
      <c r="A3231" s="4">
        <v>3226</v>
      </c>
      <c r="F3231" s="35" t="s">
        <v>67</v>
      </c>
      <c r="G3231" s="35">
        <v>28205</v>
      </c>
      <c r="L3231" s="4">
        <v>8</v>
      </c>
      <c r="M3231" s="4">
        <v>3</v>
      </c>
      <c r="N3231" s="4">
        <v>8</v>
      </c>
      <c r="O3231" s="4" t="s">
        <v>68</v>
      </c>
      <c r="P3231" s="37">
        <f t="shared" si="77"/>
        <v>3508</v>
      </c>
      <c r="R3231" s="43">
        <v>150</v>
      </c>
      <c r="BE3231" s="46">
        <v>526200</v>
      </c>
      <c r="BH3231" s="4">
        <v>50</v>
      </c>
      <c r="BI3231" s="49">
        <v>0</v>
      </c>
      <c r="BJ3231" s="4">
        <v>0.01</v>
      </c>
    </row>
    <row r="3232" spans="1:62" ht="15" x14ac:dyDescent="0.25">
      <c r="A3232" s="4">
        <v>3227</v>
      </c>
      <c r="F3232" s="35" t="s">
        <v>67</v>
      </c>
      <c r="G3232" s="35">
        <v>54349</v>
      </c>
      <c r="L3232" s="4">
        <v>0</v>
      </c>
      <c r="M3232" s="4">
        <v>0</v>
      </c>
      <c r="N3232" s="4">
        <v>94</v>
      </c>
      <c r="O3232" s="4" t="s">
        <v>68</v>
      </c>
      <c r="P3232" s="37">
        <f t="shared" si="77"/>
        <v>94</v>
      </c>
      <c r="R3232" s="43">
        <v>200</v>
      </c>
      <c r="BE3232" s="46">
        <v>18800</v>
      </c>
      <c r="BH3232" s="4">
        <v>50</v>
      </c>
      <c r="BI3232" s="49">
        <v>0</v>
      </c>
      <c r="BJ3232" s="4">
        <v>0.01</v>
      </c>
    </row>
    <row r="3233" spans="1:62" ht="15" x14ac:dyDescent="0.25">
      <c r="A3233" s="4">
        <v>3228</v>
      </c>
      <c r="F3233" s="35" t="s">
        <v>67</v>
      </c>
      <c r="G3233" s="35">
        <v>54425</v>
      </c>
      <c r="L3233" s="4">
        <v>0</v>
      </c>
      <c r="M3233" s="4">
        <v>1</v>
      </c>
      <c r="N3233" s="4">
        <v>6</v>
      </c>
      <c r="O3233" s="4" t="s">
        <v>68</v>
      </c>
      <c r="P3233" s="37">
        <f t="shared" si="77"/>
        <v>106</v>
      </c>
      <c r="R3233" s="43">
        <v>200</v>
      </c>
      <c r="BE3233" s="46">
        <v>21200</v>
      </c>
      <c r="BH3233" s="4">
        <v>50</v>
      </c>
      <c r="BI3233" s="49">
        <v>0</v>
      </c>
      <c r="BJ3233" s="4">
        <v>0.01</v>
      </c>
    </row>
    <row r="3234" spans="1:62" ht="15" x14ac:dyDescent="0.25">
      <c r="A3234" s="4">
        <v>3229</v>
      </c>
      <c r="B3234" s="34"/>
      <c r="F3234" s="51" t="s">
        <v>67</v>
      </c>
      <c r="G3234" s="36">
        <v>3085</v>
      </c>
      <c r="L3234" s="4">
        <v>0</v>
      </c>
      <c r="M3234" s="4">
        <v>1</v>
      </c>
      <c r="N3234" s="4">
        <v>50</v>
      </c>
      <c r="O3234" s="53" t="s">
        <v>74</v>
      </c>
      <c r="P3234" s="37">
        <f>+L3234*400+M3234*100+N3234</f>
        <v>150</v>
      </c>
      <c r="R3234" s="43">
        <v>350</v>
      </c>
      <c r="AD3234" s="40"/>
      <c r="AE3234" s="40"/>
      <c r="AF3234" s="40"/>
      <c r="AG3234" s="40"/>
      <c r="AH3234" s="40"/>
      <c r="AI3234" s="41"/>
      <c r="AJ3234" s="41"/>
      <c r="AK3234" s="40" t="s">
        <v>75</v>
      </c>
      <c r="AL3234" s="40" t="s">
        <v>76</v>
      </c>
      <c r="AM3234" s="40" t="s">
        <v>77</v>
      </c>
      <c r="AN3234" s="40">
        <f>+L3234*1600+M3234*400+N3234*4</f>
        <v>600</v>
      </c>
      <c r="AO3234" s="40"/>
      <c r="AP3234" s="43">
        <v>6350</v>
      </c>
      <c r="AQ3234" s="54">
        <f>+AP3234*AN3234</f>
        <v>3810000</v>
      </c>
      <c r="AR3234" s="40">
        <v>27</v>
      </c>
      <c r="AS3234" s="55">
        <v>0.85</v>
      </c>
      <c r="AT3234" s="40"/>
      <c r="AU3234" s="43"/>
      <c r="AV3234" s="44"/>
      <c r="AX3234" s="44"/>
      <c r="AY3234" s="44"/>
      <c r="BB3234" s="46"/>
      <c r="BC3234" s="47"/>
      <c r="BD3234" s="45">
        <v>571500</v>
      </c>
      <c r="BE3234" s="56">
        <v>624000</v>
      </c>
      <c r="BG3234" s="49"/>
      <c r="BH3234" s="4">
        <v>50</v>
      </c>
      <c r="BI3234" s="49">
        <v>0</v>
      </c>
      <c r="BJ3234" s="4">
        <v>0.03</v>
      </c>
    </row>
    <row r="3235" spans="1:62" ht="15" x14ac:dyDescent="0.25">
      <c r="A3235" s="4">
        <v>3230</v>
      </c>
      <c r="B3235" s="34"/>
      <c r="F3235" s="51" t="s">
        <v>67</v>
      </c>
      <c r="G3235" s="36">
        <v>3086</v>
      </c>
      <c r="L3235" s="4">
        <v>0</v>
      </c>
      <c r="M3235" s="4">
        <v>0</v>
      </c>
      <c r="N3235" s="4">
        <v>60</v>
      </c>
      <c r="O3235" s="53" t="s">
        <v>74</v>
      </c>
      <c r="P3235" s="37">
        <f t="shared" ref="P3235:P3298" si="78">+L3235*400+M3235*100+N3235</f>
        <v>60</v>
      </c>
      <c r="R3235" s="43">
        <v>200</v>
      </c>
      <c r="AD3235" s="40"/>
      <c r="AE3235" s="40"/>
      <c r="AF3235" s="40"/>
      <c r="AG3235" s="40"/>
      <c r="AH3235" s="41"/>
      <c r="AI3235" s="41"/>
      <c r="AJ3235" s="41"/>
      <c r="AK3235" s="40" t="s">
        <v>75</v>
      </c>
      <c r="AL3235" s="40" t="s">
        <v>76</v>
      </c>
      <c r="AM3235" s="40" t="s">
        <v>77</v>
      </c>
      <c r="AN3235" s="40">
        <f t="shared" ref="AN3235:AN3298" si="79">+L3235*1600+M3235*400+N3235*4</f>
        <v>240</v>
      </c>
      <c r="AO3235" s="40"/>
      <c r="AP3235" s="43">
        <v>6350</v>
      </c>
      <c r="AQ3235" s="54">
        <f t="shared" ref="AQ3235:AQ3298" si="80">+AP3235*AN3235</f>
        <v>1524000</v>
      </c>
      <c r="AR3235" s="42" t="s">
        <v>78</v>
      </c>
      <c r="AS3235" s="55">
        <v>0.85</v>
      </c>
      <c r="AT3235" s="40"/>
      <c r="AU3235" s="43"/>
      <c r="AV3235" s="44"/>
      <c r="AX3235" s="44"/>
      <c r="AY3235" s="44"/>
      <c r="BA3235" s="44"/>
      <c r="BB3235" s="46"/>
      <c r="BC3235" s="47"/>
      <c r="BD3235" s="45">
        <v>228600</v>
      </c>
      <c r="BE3235" s="56">
        <v>240600</v>
      </c>
      <c r="BG3235" s="49"/>
      <c r="BH3235" s="4">
        <v>50</v>
      </c>
      <c r="BI3235" s="49">
        <v>0</v>
      </c>
      <c r="BJ3235" s="4">
        <v>0.03</v>
      </c>
    </row>
    <row r="3236" spans="1:62" ht="15" x14ac:dyDescent="0.25">
      <c r="A3236" s="4">
        <v>3231</v>
      </c>
      <c r="B3236" s="34"/>
      <c r="F3236" s="51" t="s">
        <v>67</v>
      </c>
      <c r="G3236" s="36">
        <v>3087</v>
      </c>
      <c r="L3236" s="4">
        <v>0</v>
      </c>
      <c r="M3236" s="4">
        <v>0</v>
      </c>
      <c r="N3236" s="4">
        <v>67</v>
      </c>
      <c r="O3236" s="53" t="s">
        <v>74</v>
      </c>
      <c r="P3236" s="37">
        <f t="shared" si="78"/>
        <v>67</v>
      </c>
      <c r="R3236" s="43">
        <v>200</v>
      </c>
      <c r="AD3236" s="40"/>
      <c r="AE3236" s="40"/>
      <c r="AF3236" s="40"/>
      <c r="AG3236" s="40"/>
      <c r="AH3236" s="40"/>
      <c r="AI3236" s="40"/>
      <c r="AJ3236" s="40"/>
      <c r="AK3236" s="40" t="s">
        <v>75</v>
      </c>
      <c r="AL3236" s="40" t="s">
        <v>76</v>
      </c>
      <c r="AM3236" s="40" t="s">
        <v>77</v>
      </c>
      <c r="AN3236" s="40">
        <f t="shared" si="79"/>
        <v>268</v>
      </c>
      <c r="AO3236" s="40"/>
      <c r="AP3236" s="43">
        <v>6350</v>
      </c>
      <c r="AQ3236" s="54">
        <f t="shared" si="80"/>
        <v>1701800</v>
      </c>
      <c r="AR3236" s="40">
        <v>21</v>
      </c>
      <c r="AS3236" s="55">
        <v>0.8</v>
      </c>
      <c r="AT3236" s="40"/>
      <c r="AU3236" s="43"/>
      <c r="AV3236" s="44"/>
      <c r="AX3236" s="44"/>
      <c r="AY3236" s="44"/>
      <c r="BB3236" s="46"/>
      <c r="BC3236" s="47"/>
      <c r="BD3236" s="45">
        <v>340360</v>
      </c>
      <c r="BE3236" s="56">
        <v>353760</v>
      </c>
      <c r="BG3236" s="49"/>
      <c r="BH3236" s="4">
        <v>50</v>
      </c>
      <c r="BI3236" s="49">
        <v>0</v>
      </c>
      <c r="BJ3236" s="4">
        <v>0.03</v>
      </c>
    </row>
    <row r="3237" spans="1:62" ht="15" x14ac:dyDescent="0.25">
      <c r="A3237" s="4">
        <v>3232</v>
      </c>
      <c r="B3237" s="34"/>
      <c r="F3237" s="51" t="s">
        <v>67</v>
      </c>
      <c r="G3237" s="36">
        <v>3088</v>
      </c>
      <c r="L3237" s="4">
        <v>0</v>
      </c>
      <c r="M3237" s="4">
        <v>1</v>
      </c>
      <c r="N3237" s="4">
        <v>59</v>
      </c>
      <c r="O3237" s="53" t="s">
        <v>74</v>
      </c>
      <c r="P3237" s="37">
        <f t="shared" si="78"/>
        <v>159</v>
      </c>
      <c r="R3237" s="43">
        <v>200</v>
      </c>
      <c r="AD3237" s="40"/>
      <c r="AE3237" s="40"/>
      <c r="AF3237" s="40"/>
      <c r="AG3237" s="40"/>
      <c r="AH3237" s="40"/>
      <c r="AI3237" s="40"/>
      <c r="AJ3237" s="40"/>
      <c r="AK3237" s="40" t="s">
        <v>75</v>
      </c>
      <c r="AL3237" s="40" t="s">
        <v>76</v>
      </c>
      <c r="AM3237" s="40" t="s">
        <v>77</v>
      </c>
      <c r="AN3237" s="40">
        <f t="shared" si="79"/>
        <v>636</v>
      </c>
      <c r="AO3237" s="40"/>
      <c r="AP3237" s="43">
        <v>6350</v>
      </c>
      <c r="AQ3237" s="54">
        <f t="shared" si="80"/>
        <v>4038600</v>
      </c>
      <c r="AR3237" s="40">
        <v>21</v>
      </c>
      <c r="AS3237" s="55">
        <v>0.8</v>
      </c>
      <c r="AT3237" s="40"/>
      <c r="AU3237" s="43"/>
      <c r="AV3237" s="44"/>
      <c r="AX3237" s="44"/>
      <c r="AY3237" s="44"/>
      <c r="BB3237" s="46"/>
      <c r="BC3237" s="47"/>
      <c r="BD3237" s="45">
        <v>807720</v>
      </c>
      <c r="BE3237" s="56">
        <v>839520</v>
      </c>
      <c r="BG3237" s="49"/>
      <c r="BH3237" s="4">
        <v>50</v>
      </c>
      <c r="BI3237" s="49">
        <v>0</v>
      </c>
      <c r="BJ3237" s="4">
        <v>0.03</v>
      </c>
    </row>
    <row r="3238" spans="1:62" ht="15" x14ac:dyDescent="0.25">
      <c r="A3238" s="4">
        <v>3233</v>
      </c>
      <c r="B3238" s="34"/>
      <c r="F3238" s="51" t="s">
        <v>67</v>
      </c>
      <c r="G3238" s="36">
        <v>3089</v>
      </c>
      <c r="L3238" s="4">
        <v>0</v>
      </c>
      <c r="M3238" s="4">
        <v>0</v>
      </c>
      <c r="N3238" s="4">
        <v>78</v>
      </c>
      <c r="O3238" s="53" t="s">
        <v>74</v>
      </c>
      <c r="P3238" s="37">
        <f t="shared" si="78"/>
        <v>78</v>
      </c>
      <c r="R3238" s="43">
        <v>200</v>
      </c>
      <c r="AD3238" s="40"/>
      <c r="AE3238" s="40"/>
      <c r="AF3238" s="40"/>
      <c r="AG3238" s="40"/>
      <c r="AH3238" s="40"/>
      <c r="AI3238" s="40"/>
      <c r="AJ3238" s="40"/>
      <c r="AK3238" s="40" t="s">
        <v>75</v>
      </c>
      <c r="AL3238" s="40" t="s">
        <v>76</v>
      </c>
      <c r="AM3238" s="40" t="s">
        <v>77</v>
      </c>
      <c r="AN3238" s="40">
        <f t="shared" si="79"/>
        <v>312</v>
      </c>
      <c r="AO3238" s="40"/>
      <c r="AP3238" s="43">
        <v>6350</v>
      </c>
      <c r="AQ3238" s="54">
        <f t="shared" si="80"/>
        <v>1981200</v>
      </c>
      <c r="AR3238" s="40">
        <v>18</v>
      </c>
      <c r="AS3238" s="55">
        <v>0.65</v>
      </c>
      <c r="AT3238" s="40"/>
      <c r="AU3238" s="43"/>
      <c r="AV3238" s="44"/>
      <c r="AX3238" s="43"/>
      <c r="AY3238" s="43"/>
      <c r="BB3238" s="46"/>
      <c r="BC3238" s="47"/>
      <c r="BD3238" s="45">
        <v>693420</v>
      </c>
      <c r="BE3238" s="56">
        <v>709020</v>
      </c>
      <c r="BG3238" s="49"/>
      <c r="BH3238" s="4">
        <v>50</v>
      </c>
      <c r="BI3238" s="49">
        <v>0</v>
      </c>
      <c r="BJ3238" s="4">
        <v>0.03</v>
      </c>
    </row>
    <row r="3239" spans="1:62" ht="15" x14ac:dyDescent="0.25">
      <c r="A3239" s="4">
        <v>3234</v>
      </c>
      <c r="B3239" s="34"/>
      <c r="F3239" s="51" t="s">
        <v>67</v>
      </c>
      <c r="G3239" s="36">
        <v>3090</v>
      </c>
      <c r="L3239" s="4">
        <v>0</v>
      </c>
      <c r="M3239" s="4">
        <v>0</v>
      </c>
      <c r="N3239" s="4">
        <v>61</v>
      </c>
      <c r="O3239" s="53" t="s">
        <v>74</v>
      </c>
      <c r="P3239" s="37">
        <f t="shared" si="78"/>
        <v>61</v>
      </c>
      <c r="R3239" s="43">
        <v>80</v>
      </c>
      <c r="AD3239" s="40"/>
      <c r="AE3239" s="40"/>
      <c r="AF3239" s="40"/>
      <c r="AG3239" s="40"/>
      <c r="AH3239" s="40"/>
      <c r="AI3239" s="40"/>
      <c r="AJ3239" s="40"/>
      <c r="AK3239" s="40" t="s">
        <v>75</v>
      </c>
      <c r="AL3239" s="40" t="s">
        <v>79</v>
      </c>
      <c r="AM3239" s="40" t="s">
        <v>77</v>
      </c>
      <c r="AN3239" s="40">
        <f t="shared" si="79"/>
        <v>244</v>
      </c>
      <c r="AO3239" s="40"/>
      <c r="AP3239" s="43">
        <v>6350</v>
      </c>
      <c r="AQ3239" s="54">
        <f t="shared" si="80"/>
        <v>1549400</v>
      </c>
      <c r="AR3239" s="40">
        <v>21</v>
      </c>
      <c r="AS3239" s="55">
        <v>0.93</v>
      </c>
      <c r="AT3239" s="40"/>
      <c r="AU3239" s="43"/>
      <c r="AV3239" s="44"/>
      <c r="AX3239" s="43"/>
      <c r="AY3239" s="43"/>
      <c r="BB3239" s="46"/>
      <c r="BC3239" s="47"/>
      <c r="BD3239" s="45">
        <v>108458</v>
      </c>
      <c r="BE3239" s="56">
        <v>113338</v>
      </c>
      <c r="BG3239" s="49"/>
      <c r="BH3239" s="4">
        <v>50</v>
      </c>
      <c r="BI3239" s="49">
        <v>0</v>
      </c>
      <c r="BJ3239" s="4">
        <v>0.03</v>
      </c>
    </row>
    <row r="3240" spans="1:62" ht="15" x14ac:dyDescent="0.25">
      <c r="A3240" s="4">
        <v>3235</v>
      </c>
      <c r="B3240" s="34"/>
      <c r="F3240" s="51" t="s">
        <v>67</v>
      </c>
      <c r="G3240" s="36">
        <v>3091</v>
      </c>
      <c r="L3240" s="4">
        <v>0</v>
      </c>
      <c r="M3240" s="4">
        <v>0</v>
      </c>
      <c r="N3240" s="4">
        <v>77</v>
      </c>
      <c r="O3240" s="53" t="s">
        <v>74</v>
      </c>
      <c r="P3240" s="37">
        <f t="shared" si="78"/>
        <v>77</v>
      </c>
      <c r="R3240" s="43">
        <v>80</v>
      </c>
      <c r="AD3240" s="40"/>
      <c r="AE3240" s="40"/>
      <c r="AF3240" s="40"/>
      <c r="AG3240" s="40"/>
      <c r="AH3240" s="40"/>
      <c r="AI3240" s="40"/>
      <c r="AJ3240" s="40"/>
      <c r="AK3240" s="40" t="s">
        <v>75</v>
      </c>
      <c r="AL3240" s="40" t="s">
        <v>76</v>
      </c>
      <c r="AM3240" s="40" t="s">
        <v>77</v>
      </c>
      <c r="AN3240" s="40">
        <f t="shared" si="79"/>
        <v>308</v>
      </c>
      <c r="AO3240" s="40"/>
      <c r="AP3240" s="43">
        <v>6350</v>
      </c>
      <c r="AQ3240" s="54">
        <f t="shared" si="80"/>
        <v>1955800</v>
      </c>
      <c r="AR3240" s="40">
        <v>3</v>
      </c>
      <c r="AS3240" s="55">
        <v>0.06</v>
      </c>
      <c r="AT3240" s="40"/>
      <c r="AU3240" s="43"/>
      <c r="AV3240" s="44"/>
      <c r="AX3240" s="43"/>
      <c r="AY3240" s="43"/>
      <c r="BB3240" s="46"/>
      <c r="BC3240" s="47"/>
      <c r="BD3240" s="45">
        <v>1838452</v>
      </c>
      <c r="BE3240" s="56">
        <v>1844612</v>
      </c>
      <c r="BG3240" s="49"/>
      <c r="BH3240" s="4">
        <v>50</v>
      </c>
      <c r="BI3240" s="49">
        <v>0</v>
      </c>
      <c r="BJ3240" s="4">
        <v>0.03</v>
      </c>
    </row>
    <row r="3241" spans="1:62" ht="15" x14ac:dyDescent="0.25">
      <c r="A3241" s="4">
        <v>3236</v>
      </c>
      <c r="B3241" s="34"/>
      <c r="F3241" s="51" t="s">
        <v>67</v>
      </c>
      <c r="G3241" s="36">
        <v>3092</v>
      </c>
      <c r="L3241" s="4">
        <v>0</v>
      </c>
      <c r="M3241" s="4">
        <v>0</v>
      </c>
      <c r="N3241" s="4">
        <v>51</v>
      </c>
      <c r="O3241" s="53" t="s">
        <v>74</v>
      </c>
      <c r="P3241" s="37">
        <f t="shared" si="78"/>
        <v>51</v>
      </c>
      <c r="R3241" s="43">
        <v>350</v>
      </c>
      <c r="AD3241" s="40"/>
      <c r="AE3241" s="40"/>
      <c r="AF3241" s="40"/>
      <c r="AG3241" s="40"/>
      <c r="AH3241" s="40"/>
      <c r="AI3241" s="40"/>
      <c r="AJ3241" s="40"/>
      <c r="AK3241" s="40" t="s">
        <v>75</v>
      </c>
      <c r="AL3241" s="40" t="s">
        <v>76</v>
      </c>
      <c r="AM3241" s="40" t="s">
        <v>77</v>
      </c>
      <c r="AN3241" s="40">
        <f t="shared" si="79"/>
        <v>204</v>
      </c>
      <c r="AO3241" s="40"/>
      <c r="AP3241" s="43">
        <v>6350</v>
      </c>
      <c r="AQ3241" s="54">
        <f t="shared" si="80"/>
        <v>1295400</v>
      </c>
      <c r="AR3241" s="40">
        <v>20</v>
      </c>
      <c r="AS3241" s="55">
        <v>0.75</v>
      </c>
      <c r="AT3241" s="40"/>
      <c r="AU3241" s="43"/>
      <c r="AV3241" s="44"/>
      <c r="AX3241" s="43"/>
      <c r="AY3241" s="43"/>
      <c r="BB3241" s="46"/>
      <c r="BC3241" s="47"/>
      <c r="BD3241" s="45">
        <v>323850</v>
      </c>
      <c r="BE3241" s="56">
        <v>341700</v>
      </c>
      <c r="BG3241" s="49"/>
      <c r="BH3241" s="4">
        <v>50</v>
      </c>
      <c r="BI3241" s="49">
        <v>0</v>
      </c>
      <c r="BJ3241" s="4">
        <v>0.03</v>
      </c>
    </row>
    <row r="3242" spans="1:62" ht="15" x14ac:dyDescent="0.25">
      <c r="A3242" s="4">
        <v>3237</v>
      </c>
      <c r="B3242" s="34"/>
      <c r="F3242" s="51" t="s">
        <v>67</v>
      </c>
      <c r="G3242" s="36">
        <v>3093</v>
      </c>
      <c r="L3242" s="4">
        <v>0</v>
      </c>
      <c r="M3242" s="4">
        <v>0</v>
      </c>
      <c r="N3242" s="4">
        <v>37</v>
      </c>
      <c r="O3242" s="53" t="s">
        <v>74</v>
      </c>
      <c r="P3242" s="37">
        <f t="shared" si="78"/>
        <v>37</v>
      </c>
      <c r="R3242" s="43">
        <v>350</v>
      </c>
      <c r="AD3242" s="40"/>
      <c r="AE3242" s="40"/>
      <c r="AF3242" s="40"/>
      <c r="AG3242" s="40"/>
      <c r="AH3242" s="40"/>
      <c r="AI3242" s="40"/>
      <c r="AJ3242" s="40"/>
      <c r="AK3242" s="40" t="s">
        <v>75</v>
      </c>
      <c r="AL3242" s="40" t="s">
        <v>76</v>
      </c>
      <c r="AM3242" s="40" t="s">
        <v>77</v>
      </c>
      <c r="AN3242" s="40">
        <f t="shared" si="79"/>
        <v>148</v>
      </c>
      <c r="AO3242" s="40"/>
      <c r="AP3242" s="43">
        <v>6350</v>
      </c>
      <c r="AQ3242" s="54">
        <f t="shared" si="80"/>
        <v>939800</v>
      </c>
      <c r="AR3242" s="40">
        <v>30</v>
      </c>
      <c r="AS3242" s="55">
        <v>0.85</v>
      </c>
      <c r="AT3242" s="40"/>
      <c r="AU3242" s="43"/>
      <c r="AV3242" s="44"/>
      <c r="AX3242" s="43"/>
      <c r="AY3242" s="43"/>
      <c r="BB3242" s="46"/>
      <c r="BD3242" s="45">
        <v>140970</v>
      </c>
      <c r="BE3242" s="56">
        <v>153920</v>
      </c>
      <c r="BG3242" s="49"/>
      <c r="BH3242" s="4">
        <v>50</v>
      </c>
      <c r="BI3242" s="49">
        <v>0</v>
      </c>
      <c r="BJ3242" s="4">
        <v>0.03</v>
      </c>
    </row>
    <row r="3243" spans="1:62" ht="15" x14ac:dyDescent="0.25">
      <c r="A3243" s="4">
        <v>3238</v>
      </c>
      <c r="B3243" s="34"/>
      <c r="F3243" s="51" t="s">
        <v>67</v>
      </c>
      <c r="G3243" s="36">
        <v>3094</v>
      </c>
      <c r="L3243" s="4">
        <v>0</v>
      </c>
      <c r="M3243" s="4">
        <v>0</v>
      </c>
      <c r="N3243" s="4">
        <v>28</v>
      </c>
      <c r="O3243" s="53" t="s">
        <v>74</v>
      </c>
      <c r="P3243" s="37">
        <f t="shared" si="78"/>
        <v>28</v>
      </c>
      <c r="R3243" s="43">
        <v>80</v>
      </c>
      <c r="AD3243" s="40"/>
      <c r="AE3243" s="40"/>
      <c r="AF3243" s="40"/>
      <c r="AG3243" s="40"/>
      <c r="AH3243" s="40"/>
      <c r="AI3243" s="40"/>
      <c r="AJ3243" s="40"/>
      <c r="AK3243" s="40" t="s">
        <v>75</v>
      </c>
      <c r="AL3243" s="40" t="s">
        <v>76</v>
      </c>
      <c r="AM3243" s="40" t="s">
        <v>77</v>
      </c>
      <c r="AN3243" s="40">
        <f t="shared" si="79"/>
        <v>112</v>
      </c>
      <c r="AO3243" s="40"/>
      <c r="AP3243" s="43">
        <v>6350</v>
      </c>
      <c r="AQ3243" s="54">
        <f t="shared" si="80"/>
        <v>711200</v>
      </c>
      <c r="AR3243" s="40">
        <v>15</v>
      </c>
      <c r="AS3243" s="55">
        <v>0.5</v>
      </c>
      <c r="AT3243" s="40"/>
      <c r="AU3243" s="43"/>
      <c r="AV3243" s="44"/>
      <c r="AX3243" s="43"/>
      <c r="AY3243" s="43"/>
      <c r="BB3243" s="46"/>
      <c r="BD3243" s="45">
        <v>355600</v>
      </c>
      <c r="BE3243" s="56">
        <v>357840</v>
      </c>
      <c r="BG3243" s="49"/>
      <c r="BH3243" s="4">
        <v>50</v>
      </c>
      <c r="BI3243" s="49">
        <v>0</v>
      </c>
      <c r="BJ3243" s="4">
        <v>0.03</v>
      </c>
    </row>
    <row r="3244" spans="1:62" ht="15" x14ac:dyDescent="0.25">
      <c r="A3244" s="4">
        <v>3239</v>
      </c>
      <c r="B3244" s="34"/>
      <c r="F3244" s="51" t="s">
        <v>67</v>
      </c>
      <c r="G3244" s="36">
        <v>3095</v>
      </c>
      <c r="L3244" s="4">
        <v>0</v>
      </c>
      <c r="M3244" s="4">
        <v>0</v>
      </c>
      <c r="N3244" s="4">
        <v>38.799999999999997</v>
      </c>
      <c r="O3244" s="53" t="s">
        <v>74</v>
      </c>
      <c r="P3244" s="37">
        <f t="shared" si="78"/>
        <v>38.799999999999997</v>
      </c>
      <c r="R3244" s="43">
        <v>80</v>
      </c>
      <c r="AD3244" s="40"/>
      <c r="AE3244" s="40"/>
      <c r="AF3244" s="40"/>
      <c r="AG3244" s="40"/>
      <c r="AH3244" s="40"/>
      <c r="AI3244" s="40"/>
      <c r="AJ3244" s="40"/>
      <c r="AK3244" s="40" t="s">
        <v>75</v>
      </c>
      <c r="AL3244" s="40" t="s">
        <v>76</v>
      </c>
      <c r="AM3244" s="40" t="s">
        <v>77</v>
      </c>
      <c r="AN3244" s="40">
        <f t="shared" si="79"/>
        <v>155.19999999999999</v>
      </c>
      <c r="AO3244" s="40"/>
      <c r="AP3244" s="43">
        <v>6350</v>
      </c>
      <c r="AQ3244" s="54">
        <f t="shared" si="80"/>
        <v>985519.99999999988</v>
      </c>
      <c r="AR3244" s="40">
        <v>21</v>
      </c>
      <c r="AS3244" s="55">
        <v>0.8</v>
      </c>
      <c r="AT3244" s="40"/>
      <c r="AU3244" s="43"/>
      <c r="AV3244" s="44"/>
      <c r="AX3244" s="43"/>
      <c r="AY3244" s="43"/>
      <c r="BB3244" s="46"/>
      <c r="BC3244" s="47"/>
      <c r="BD3244" s="45">
        <v>197103.99999999988</v>
      </c>
      <c r="BE3244" s="56">
        <v>200207.99999999988</v>
      </c>
      <c r="BG3244" s="49"/>
      <c r="BH3244" s="4">
        <v>50</v>
      </c>
      <c r="BI3244" s="49">
        <v>0</v>
      </c>
      <c r="BJ3244" s="4">
        <v>0.03</v>
      </c>
    </row>
    <row r="3245" spans="1:62" ht="15" x14ac:dyDescent="0.25">
      <c r="A3245" s="4">
        <v>3240</v>
      </c>
      <c r="B3245" s="34"/>
      <c r="F3245" s="51" t="s">
        <v>67</v>
      </c>
      <c r="G3245" s="36">
        <v>3096</v>
      </c>
      <c r="L3245" s="4">
        <v>0</v>
      </c>
      <c r="M3245" s="4">
        <v>0</v>
      </c>
      <c r="N3245" s="4">
        <v>77.599999999999994</v>
      </c>
      <c r="O3245" s="53" t="s">
        <v>74</v>
      </c>
      <c r="P3245" s="37">
        <f t="shared" si="78"/>
        <v>77.599999999999994</v>
      </c>
      <c r="R3245" s="43">
        <v>200</v>
      </c>
      <c r="AD3245" s="40"/>
      <c r="AE3245" s="40"/>
      <c r="AF3245" s="40"/>
      <c r="AG3245" s="40"/>
      <c r="AH3245" s="40"/>
      <c r="AI3245" s="40"/>
      <c r="AJ3245" s="40"/>
      <c r="AK3245" s="40" t="s">
        <v>75</v>
      </c>
      <c r="AL3245" s="40" t="s">
        <v>76</v>
      </c>
      <c r="AM3245" s="40" t="s">
        <v>77</v>
      </c>
      <c r="AN3245" s="40">
        <f t="shared" si="79"/>
        <v>310.39999999999998</v>
      </c>
      <c r="AO3245" s="40"/>
      <c r="AP3245" s="43">
        <v>6350</v>
      </c>
      <c r="AQ3245" s="54">
        <f t="shared" si="80"/>
        <v>1971039.9999999998</v>
      </c>
      <c r="AR3245" s="40">
        <v>21</v>
      </c>
      <c r="AS3245" s="55">
        <v>0.8</v>
      </c>
      <c r="AT3245" s="40"/>
      <c r="AU3245" s="43"/>
      <c r="AV3245" s="44"/>
      <c r="AX3245" s="43"/>
      <c r="AY3245" s="43"/>
      <c r="BB3245" s="46"/>
      <c r="BC3245" s="47"/>
      <c r="BD3245" s="45">
        <v>394207.99999999977</v>
      </c>
      <c r="BE3245" s="56">
        <v>409727.99999999977</v>
      </c>
      <c r="BG3245" s="49"/>
      <c r="BH3245" s="4">
        <v>50</v>
      </c>
      <c r="BI3245" s="49">
        <v>0</v>
      </c>
      <c r="BJ3245" s="4">
        <v>0.03</v>
      </c>
    </row>
    <row r="3246" spans="1:62" ht="15" x14ac:dyDescent="0.25">
      <c r="A3246" s="4">
        <v>3241</v>
      </c>
      <c r="B3246" s="34"/>
      <c r="F3246" s="51" t="s">
        <v>67</v>
      </c>
      <c r="G3246" s="36">
        <v>3097</v>
      </c>
      <c r="L3246" s="4">
        <v>0</v>
      </c>
      <c r="M3246" s="4">
        <v>1</v>
      </c>
      <c r="N3246" s="4">
        <v>30</v>
      </c>
      <c r="O3246" s="53" t="s">
        <v>74</v>
      </c>
      <c r="P3246" s="37">
        <f t="shared" si="78"/>
        <v>130</v>
      </c>
      <c r="R3246" s="43">
        <v>200</v>
      </c>
      <c r="AD3246" s="40"/>
      <c r="AE3246" s="40"/>
      <c r="AF3246" s="40"/>
      <c r="AG3246" s="40"/>
      <c r="AH3246" s="40"/>
      <c r="AI3246" s="40"/>
      <c r="AJ3246" s="40"/>
      <c r="AK3246" s="40" t="s">
        <v>75</v>
      </c>
      <c r="AL3246" s="40" t="s">
        <v>76</v>
      </c>
      <c r="AM3246" s="40" t="s">
        <v>77</v>
      </c>
      <c r="AN3246" s="40">
        <f t="shared" si="79"/>
        <v>520</v>
      </c>
      <c r="AO3246" s="40"/>
      <c r="AP3246" s="43">
        <v>6350</v>
      </c>
      <c r="AQ3246" s="54">
        <f t="shared" si="80"/>
        <v>3302000</v>
      </c>
      <c r="AR3246" s="40">
        <v>21</v>
      </c>
      <c r="AS3246" s="55">
        <v>0.8</v>
      </c>
      <c r="AT3246" s="40"/>
      <c r="AU3246" s="43"/>
      <c r="AV3246" s="44"/>
      <c r="AX3246" s="43"/>
      <c r="AY3246" s="43"/>
      <c r="BB3246" s="46"/>
      <c r="BC3246" s="47"/>
      <c r="BD3246" s="45">
        <v>660400</v>
      </c>
      <c r="BE3246" s="56">
        <v>686400</v>
      </c>
      <c r="BG3246" s="49"/>
      <c r="BH3246" s="4">
        <v>50</v>
      </c>
      <c r="BI3246" s="49">
        <v>0</v>
      </c>
      <c r="BJ3246" s="4">
        <v>0.03</v>
      </c>
    </row>
    <row r="3247" spans="1:62" ht="15" x14ac:dyDescent="0.25">
      <c r="A3247" s="4">
        <v>3242</v>
      </c>
      <c r="B3247" s="34"/>
      <c r="F3247" s="51" t="s">
        <v>67</v>
      </c>
      <c r="G3247" s="36">
        <v>3099</v>
      </c>
      <c r="L3247" s="4">
        <v>0</v>
      </c>
      <c r="M3247" s="4">
        <v>0</v>
      </c>
      <c r="N3247" s="4">
        <v>53</v>
      </c>
      <c r="O3247" s="53" t="s">
        <v>74</v>
      </c>
      <c r="P3247" s="37">
        <f t="shared" si="78"/>
        <v>53</v>
      </c>
      <c r="R3247" s="43">
        <v>350</v>
      </c>
      <c r="AD3247" s="40"/>
      <c r="AE3247" s="40"/>
      <c r="AF3247" s="40"/>
      <c r="AG3247" s="40"/>
      <c r="AH3247" s="40"/>
      <c r="AI3247" s="40"/>
      <c r="AJ3247" s="40"/>
      <c r="AK3247" s="40" t="s">
        <v>75</v>
      </c>
      <c r="AL3247" s="40" t="s">
        <v>76</v>
      </c>
      <c r="AM3247" s="40" t="s">
        <v>77</v>
      </c>
      <c r="AN3247" s="40">
        <f t="shared" si="79"/>
        <v>212</v>
      </c>
      <c r="AO3247" s="40"/>
      <c r="AP3247" s="43">
        <v>6350</v>
      </c>
      <c r="AQ3247" s="54">
        <f t="shared" si="80"/>
        <v>1346200</v>
      </c>
      <c r="AR3247" s="40">
        <v>22</v>
      </c>
      <c r="AS3247" s="55">
        <v>0.85</v>
      </c>
      <c r="AT3247" s="40"/>
      <c r="AU3247" s="43"/>
      <c r="AV3247" s="44"/>
      <c r="AX3247" s="43"/>
      <c r="AY3247" s="43"/>
      <c r="BB3247" s="46"/>
      <c r="BC3247" s="47"/>
      <c r="BD3247" s="45">
        <v>201930</v>
      </c>
      <c r="BE3247" s="56">
        <v>220480</v>
      </c>
      <c r="BG3247" s="49"/>
      <c r="BH3247" s="4">
        <v>50</v>
      </c>
      <c r="BI3247" s="49">
        <v>0</v>
      </c>
      <c r="BJ3247" s="4">
        <v>0.03</v>
      </c>
    </row>
    <row r="3248" spans="1:62" ht="15" x14ac:dyDescent="0.25">
      <c r="A3248" s="4">
        <v>3243</v>
      </c>
      <c r="B3248" s="34"/>
      <c r="F3248" s="51" t="s">
        <v>67</v>
      </c>
      <c r="G3248" s="36">
        <v>3100</v>
      </c>
      <c r="L3248" s="4">
        <v>0</v>
      </c>
      <c r="M3248" s="4">
        <v>1</v>
      </c>
      <c r="N3248" s="4">
        <v>39</v>
      </c>
      <c r="O3248" s="53" t="s">
        <v>74</v>
      </c>
      <c r="P3248" s="37">
        <f t="shared" si="78"/>
        <v>139</v>
      </c>
      <c r="R3248" s="43">
        <v>200</v>
      </c>
      <c r="AD3248" s="40"/>
      <c r="AE3248" s="40"/>
      <c r="AF3248" s="40"/>
      <c r="AG3248" s="40"/>
      <c r="AH3248" s="40"/>
      <c r="AI3248" s="40"/>
      <c r="AJ3248" s="40"/>
      <c r="AK3248" s="40" t="s">
        <v>75</v>
      </c>
      <c r="AL3248" s="40" t="s">
        <v>80</v>
      </c>
      <c r="AM3248" s="40" t="s">
        <v>77</v>
      </c>
      <c r="AN3248" s="40">
        <f t="shared" si="79"/>
        <v>556</v>
      </c>
      <c r="AO3248" s="40"/>
      <c r="AP3248" s="43">
        <v>6350</v>
      </c>
      <c r="AQ3248" s="54">
        <f t="shared" si="80"/>
        <v>3530600</v>
      </c>
      <c r="AR3248" s="40">
        <v>16</v>
      </c>
      <c r="AS3248" s="55">
        <v>0.22</v>
      </c>
      <c r="AT3248" s="40"/>
      <c r="AU3248" s="43"/>
      <c r="AV3248" s="44"/>
      <c r="AX3248" s="43"/>
      <c r="AY3248" s="43"/>
      <c r="BB3248" s="46"/>
      <c r="BD3248" s="45">
        <v>2753868</v>
      </c>
      <c r="BE3248" s="56">
        <v>2781668</v>
      </c>
      <c r="BG3248" s="49"/>
      <c r="BH3248" s="4">
        <v>50</v>
      </c>
      <c r="BI3248" s="49">
        <v>0</v>
      </c>
      <c r="BJ3248" s="4">
        <v>0.03</v>
      </c>
    </row>
    <row r="3249" spans="1:62" ht="15" x14ac:dyDescent="0.25">
      <c r="A3249" s="4">
        <v>3244</v>
      </c>
      <c r="B3249" s="34"/>
      <c r="F3249" s="51" t="s">
        <v>67</v>
      </c>
      <c r="G3249" s="36">
        <v>3101</v>
      </c>
      <c r="L3249" s="4">
        <v>0</v>
      </c>
      <c r="M3249" s="4">
        <v>1</v>
      </c>
      <c r="N3249" s="4">
        <v>79</v>
      </c>
      <c r="O3249" s="53" t="s">
        <v>74</v>
      </c>
      <c r="P3249" s="37">
        <f t="shared" si="78"/>
        <v>179</v>
      </c>
      <c r="R3249" s="43">
        <v>200</v>
      </c>
      <c r="AD3249" s="40"/>
      <c r="AE3249" s="40"/>
      <c r="AF3249" s="40"/>
      <c r="AG3249" s="40"/>
      <c r="AH3249" s="40"/>
      <c r="AI3249" s="40"/>
      <c r="AJ3249" s="40"/>
      <c r="AK3249" s="40" t="s">
        <v>75</v>
      </c>
      <c r="AL3249" s="40" t="s">
        <v>76</v>
      </c>
      <c r="AM3249" s="40" t="s">
        <v>77</v>
      </c>
      <c r="AN3249" s="40">
        <f t="shared" si="79"/>
        <v>716</v>
      </c>
      <c r="AO3249" s="40"/>
      <c r="AP3249" s="43">
        <v>6350</v>
      </c>
      <c r="AQ3249" s="54">
        <f t="shared" si="80"/>
        <v>4546600</v>
      </c>
      <c r="AR3249" s="40">
        <v>29</v>
      </c>
      <c r="AS3249" s="55">
        <v>0.85</v>
      </c>
      <c r="AT3249" s="40"/>
      <c r="AU3249" s="43"/>
      <c r="AV3249" s="44"/>
      <c r="AX3249" s="43"/>
      <c r="AY3249" s="43"/>
      <c r="BB3249" s="46"/>
      <c r="BC3249" s="47"/>
      <c r="BD3249" s="45">
        <v>681990</v>
      </c>
      <c r="BE3249" s="56">
        <v>717790</v>
      </c>
      <c r="BG3249" s="49"/>
      <c r="BH3249" s="4">
        <v>50</v>
      </c>
      <c r="BI3249" s="49">
        <v>0</v>
      </c>
      <c r="BJ3249" s="4">
        <v>0.03</v>
      </c>
    </row>
    <row r="3250" spans="1:62" ht="15" x14ac:dyDescent="0.25">
      <c r="A3250" s="4">
        <v>3245</v>
      </c>
      <c r="B3250" s="34"/>
      <c r="F3250" s="51" t="s">
        <v>67</v>
      </c>
      <c r="G3250" s="36">
        <v>3102</v>
      </c>
      <c r="L3250" s="4">
        <v>0</v>
      </c>
      <c r="M3250" s="4">
        <v>1</v>
      </c>
      <c r="N3250" s="4">
        <v>8.6999999999999993</v>
      </c>
      <c r="O3250" s="53" t="s">
        <v>74</v>
      </c>
      <c r="P3250" s="37">
        <f t="shared" si="78"/>
        <v>108.7</v>
      </c>
      <c r="R3250" s="43">
        <v>350</v>
      </c>
      <c r="AD3250" s="40"/>
      <c r="AE3250" s="40"/>
      <c r="AF3250" s="40"/>
      <c r="AG3250" s="40"/>
      <c r="AH3250" s="40"/>
      <c r="AI3250" s="40"/>
      <c r="AJ3250" s="40"/>
      <c r="AK3250" s="40" t="s">
        <v>75</v>
      </c>
      <c r="AL3250" s="40" t="s">
        <v>76</v>
      </c>
      <c r="AM3250" s="40" t="s">
        <v>77</v>
      </c>
      <c r="AN3250" s="40">
        <f t="shared" si="79"/>
        <v>434.8</v>
      </c>
      <c r="AO3250" s="40"/>
      <c r="AP3250" s="43">
        <v>6350</v>
      </c>
      <c r="AQ3250" s="54">
        <f t="shared" si="80"/>
        <v>2760980</v>
      </c>
      <c r="AR3250" s="40">
        <v>21</v>
      </c>
      <c r="AS3250" s="55">
        <v>0.8</v>
      </c>
      <c r="AT3250" s="40"/>
      <c r="AU3250" s="43"/>
      <c r="AV3250" s="44"/>
      <c r="AX3250" s="43"/>
      <c r="AY3250" s="43"/>
      <c r="BB3250" s="46"/>
      <c r="BC3250" s="47"/>
      <c r="BD3250" s="45">
        <v>552196</v>
      </c>
      <c r="BE3250" s="56">
        <v>590241</v>
      </c>
      <c r="BG3250" s="49"/>
      <c r="BH3250" s="4">
        <v>50</v>
      </c>
      <c r="BI3250" s="49">
        <v>0</v>
      </c>
      <c r="BJ3250" s="4">
        <v>0.03</v>
      </c>
    </row>
    <row r="3251" spans="1:62" ht="15" x14ac:dyDescent="0.25">
      <c r="A3251" s="4">
        <v>3246</v>
      </c>
      <c r="B3251" s="34"/>
      <c r="F3251" s="51" t="s">
        <v>67</v>
      </c>
      <c r="G3251" s="36">
        <v>3103</v>
      </c>
      <c r="L3251" s="4">
        <v>0</v>
      </c>
      <c r="M3251" s="4">
        <v>0</v>
      </c>
      <c r="N3251" s="4">
        <v>40</v>
      </c>
      <c r="O3251" s="53" t="s">
        <v>74</v>
      </c>
      <c r="P3251" s="37">
        <f t="shared" si="78"/>
        <v>40</v>
      </c>
      <c r="R3251" s="43">
        <v>80</v>
      </c>
      <c r="AD3251" s="40"/>
      <c r="AE3251" s="40"/>
      <c r="AF3251" s="40"/>
      <c r="AG3251" s="40"/>
      <c r="AH3251" s="40"/>
      <c r="AI3251" s="40"/>
      <c r="AJ3251" s="40"/>
      <c r="AK3251" s="40" t="s">
        <v>75</v>
      </c>
      <c r="AL3251" s="40" t="s">
        <v>76</v>
      </c>
      <c r="AM3251" s="40" t="s">
        <v>77</v>
      </c>
      <c r="AN3251" s="40">
        <f t="shared" si="79"/>
        <v>160</v>
      </c>
      <c r="AO3251" s="40"/>
      <c r="AP3251" s="43">
        <v>6350</v>
      </c>
      <c r="AQ3251" s="54">
        <f t="shared" si="80"/>
        <v>1016000</v>
      </c>
      <c r="AR3251" s="40">
        <v>21</v>
      </c>
      <c r="AS3251" s="55">
        <v>0.8</v>
      </c>
      <c r="AT3251" s="40"/>
      <c r="AU3251" s="43"/>
      <c r="AV3251" s="44"/>
      <c r="AX3251" s="43"/>
      <c r="AY3251" s="43"/>
      <c r="BB3251" s="46"/>
      <c r="BC3251" s="47"/>
      <c r="BD3251" s="45">
        <v>203200</v>
      </c>
      <c r="BE3251" s="56">
        <v>206400</v>
      </c>
      <c r="BG3251" s="49"/>
      <c r="BH3251" s="4">
        <v>50</v>
      </c>
      <c r="BI3251" s="49">
        <v>0</v>
      </c>
      <c r="BJ3251" s="4">
        <v>0.03</v>
      </c>
    </row>
    <row r="3252" spans="1:62" ht="15" x14ac:dyDescent="0.25">
      <c r="A3252" s="4">
        <v>3247</v>
      </c>
      <c r="B3252" s="34"/>
      <c r="F3252" s="51" t="s">
        <v>67</v>
      </c>
      <c r="G3252" s="36">
        <v>3104</v>
      </c>
      <c r="L3252" s="4">
        <v>0</v>
      </c>
      <c r="M3252" s="4">
        <v>0</v>
      </c>
      <c r="N3252" s="4">
        <v>85</v>
      </c>
      <c r="O3252" s="53" t="s">
        <v>74</v>
      </c>
      <c r="P3252" s="37">
        <f t="shared" si="78"/>
        <v>85</v>
      </c>
      <c r="R3252" s="43">
        <v>350</v>
      </c>
      <c r="AD3252" s="40"/>
      <c r="AE3252" s="40"/>
      <c r="AF3252" s="40"/>
      <c r="AG3252" s="40"/>
      <c r="AH3252" s="40"/>
      <c r="AI3252" s="40"/>
      <c r="AJ3252" s="40"/>
      <c r="AK3252" s="40" t="s">
        <v>75</v>
      </c>
      <c r="AL3252" s="40" t="s">
        <v>76</v>
      </c>
      <c r="AM3252" s="40" t="s">
        <v>77</v>
      </c>
      <c r="AN3252" s="40">
        <f t="shared" si="79"/>
        <v>340</v>
      </c>
      <c r="AO3252" s="40"/>
      <c r="AP3252" s="43">
        <v>6350</v>
      </c>
      <c r="AQ3252" s="54">
        <f t="shared" si="80"/>
        <v>2159000</v>
      </c>
      <c r="AR3252" s="40">
        <v>15</v>
      </c>
      <c r="AS3252" s="55">
        <v>0.5</v>
      </c>
      <c r="AT3252" s="40"/>
      <c r="AU3252" s="43"/>
      <c r="AV3252" s="44"/>
      <c r="AX3252" s="43"/>
      <c r="AY3252" s="43"/>
      <c r="BB3252" s="46"/>
      <c r="BC3252" s="47"/>
      <c r="BD3252" s="45">
        <v>1079500</v>
      </c>
      <c r="BE3252" s="56">
        <v>1109250</v>
      </c>
      <c r="BG3252" s="49"/>
      <c r="BH3252" s="4">
        <v>50</v>
      </c>
      <c r="BI3252" s="49">
        <v>0</v>
      </c>
      <c r="BJ3252" s="4">
        <v>0.03</v>
      </c>
    </row>
    <row r="3253" spans="1:62" ht="15" x14ac:dyDescent="0.25">
      <c r="A3253" s="4">
        <v>3248</v>
      </c>
      <c r="B3253" s="34"/>
      <c r="F3253" s="51" t="s">
        <v>67</v>
      </c>
      <c r="G3253" s="36">
        <v>3105</v>
      </c>
      <c r="L3253" s="4">
        <v>0</v>
      </c>
      <c r="M3253" s="4">
        <v>1</v>
      </c>
      <c r="N3253" s="4">
        <v>56.6</v>
      </c>
      <c r="O3253" s="53" t="s">
        <v>74</v>
      </c>
      <c r="P3253" s="37">
        <f t="shared" si="78"/>
        <v>156.6</v>
      </c>
      <c r="R3253" s="43">
        <v>200</v>
      </c>
      <c r="AD3253" s="40"/>
      <c r="AE3253" s="40"/>
      <c r="AF3253" s="40"/>
      <c r="AG3253" s="40"/>
      <c r="AH3253" s="40"/>
      <c r="AI3253" s="40"/>
      <c r="AJ3253" s="40"/>
      <c r="AK3253" s="40" t="s">
        <v>75</v>
      </c>
      <c r="AL3253" s="40" t="s">
        <v>80</v>
      </c>
      <c r="AM3253" s="40" t="s">
        <v>77</v>
      </c>
      <c r="AN3253" s="40">
        <f t="shared" si="79"/>
        <v>626.4</v>
      </c>
      <c r="AO3253" s="40"/>
      <c r="AP3253" s="43">
        <v>6350</v>
      </c>
      <c r="AQ3253" s="54">
        <f t="shared" si="80"/>
        <v>3977640</v>
      </c>
      <c r="AR3253" s="40">
        <v>18</v>
      </c>
      <c r="AS3253" s="55">
        <v>0.26</v>
      </c>
      <c r="AT3253" s="40"/>
      <c r="AU3253" s="43"/>
      <c r="AV3253" s="44"/>
      <c r="AX3253" s="43"/>
      <c r="AY3253" s="43"/>
      <c r="BB3253" s="46"/>
      <c r="BC3253" s="47"/>
      <c r="BD3253" s="45">
        <v>2943453.6</v>
      </c>
      <c r="BE3253" s="56">
        <v>2974773.6</v>
      </c>
      <c r="BG3253" s="49"/>
      <c r="BH3253" s="4">
        <v>50</v>
      </c>
      <c r="BI3253" s="49">
        <v>0</v>
      </c>
      <c r="BJ3253" s="4">
        <v>0.03</v>
      </c>
    </row>
    <row r="3254" spans="1:62" ht="15" x14ac:dyDescent="0.25">
      <c r="A3254" s="4">
        <v>3249</v>
      </c>
      <c r="B3254" s="34"/>
      <c r="F3254" s="51" t="s">
        <v>67</v>
      </c>
      <c r="G3254" s="36">
        <v>3106</v>
      </c>
      <c r="L3254" s="4">
        <v>0</v>
      </c>
      <c r="M3254" s="4">
        <v>0</v>
      </c>
      <c r="N3254" s="4">
        <v>62</v>
      </c>
      <c r="O3254" s="53" t="s">
        <v>74</v>
      </c>
      <c r="P3254" s="37">
        <f t="shared" si="78"/>
        <v>62</v>
      </c>
      <c r="R3254" s="43">
        <v>350</v>
      </c>
      <c r="AD3254" s="40"/>
      <c r="AE3254" s="40"/>
      <c r="AF3254" s="40"/>
      <c r="AG3254" s="40"/>
      <c r="AH3254" s="40"/>
      <c r="AI3254" s="40"/>
      <c r="AJ3254" s="40"/>
      <c r="AK3254" s="40" t="s">
        <v>75</v>
      </c>
      <c r="AL3254" s="40" t="s">
        <v>76</v>
      </c>
      <c r="AM3254" s="40" t="s">
        <v>77</v>
      </c>
      <c r="AN3254" s="40">
        <f t="shared" si="79"/>
        <v>248</v>
      </c>
      <c r="AO3254" s="40"/>
      <c r="AP3254" s="43">
        <v>6350</v>
      </c>
      <c r="AQ3254" s="54">
        <f t="shared" si="80"/>
        <v>1574800</v>
      </c>
      <c r="AR3254" s="40">
        <v>26</v>
      </c>
      <c r="AS3254" s="55">
        <v>0.85</v>
      </c>
      <c r="AT3254" s="40"/>
      <c r="AU3254" s="43"/>
      <c r="AV3254" s="44"/>
      <c r="AX3254" s="43"/>
      <c r="AY3254" s="43"/>
      <c r="BB3254" s="46"/>
      <c r="BC3254" s="47"/>
      <c r="BD3254" s="45">
        <v>236220</v>
      </c>
      <c r="BE3254" s="56">
        <v>257920</v>
      </c>
      <c r="BG3254" s="49"/>
      <c r="BH3254" s="4">
        <v>50</v>
      </c>
      <c r="BI3254" s="49">
        <v>0</v>
      </c>
      <c r="BJ3254" s="4">
        <v>0.03</v>
      </c>
    </row>
    <row r="3255" spans="1:62" ht="15" x14ac:dyDescent="0.25">
      <c r="A3255" s="4">
        <v>3250</v>
      </c>
      <c r="B3255" s="34"/>
      <c r="F3255" s="51" t="s">
        <v>67</v>
      </c>
      <c r="G3255" s="36">
        <v>3107</v>
      </c>
      <c r="L3255" s="4">
        <v>0</v>
      </c>
      <c r="M3255" s="4">
        <v>0</v>
      </c>
      <c r="N3255" s="4">
        <v>52</v>
      </c>
      <c r="O3255" s="53" t="s">
        <v>74</v>
      </c>
      <c r="P3255" s="37">
        <f t="shared" si="78"/>
        <v>52</v>
      </c>
      <c r="R3255" s="43">
        <v>350</v>
      </c>
      <c r="AD3255" s="40"/>
      <c r="AE3255" s="40"/>
      <c r="AF3255" s="40"/>
      <c r="AG3255" s="40"/>
      <c r="AH3255" s="40"/>
      <c r="AI3255" s="40"/>
      <c r="AJ3255" s="40"/>
      <c r="AK3255" s="40" t="s">
        <v>75</v>
      </c>
      <c r="AL3255" s="40" t="s">
        <v>76</v>
      </c>
      <c r="AM3255" s="40" t="s">
        <v>77</v>
      </c>
      <c r="AN3255" s="40">
        <f t="shared" si="79"/>
        <v>208</v>
      </c>
      <c r="AO3255" s="40"/>
      <c r="AP3255" s="43">
        <v>6350</v>
      </c>
      <c r="AQ3255" s="54">
        <f t="shared" si="80"/>
        <v>1320800</v>
      </c>
      <c r="AR3255" s="40">
        <v>19</v>
      </c>
      <c r="AS3255" s="55">
        <v>0.7</v>
      </c>
      <c r="AT3255" s="40"/>
      <c r="AU3255" s="43"/>
      <c r="AV3255" s="44"/>
      <c r="AX3255" s="43"/>
      <c r="AY3255" s="43"/>
      <c r="BB3255" s="46"/>
      <c r="BD3255" s="45">
        <v>396240.00000000012</v>
      </c>
      <c r="BE3255" s="56">
        <v>414440.00000000012</v>
      </c>
      <c r="BG3255" s="49"/>
      <c r="BH3255" s="4">
        <v>50</v>
      </c>
      <c r="BI3255" s="49">
        <v>0</v>
      </c>
      <c r="BJ3255" s="4">
        <v>0.03</v>
      </c>
    </row>
    <row r="3256" spans="1:62" ht="15" x14ac:dyDescent="0.25">
      <c r="A3256" s="4">
        <v>3251</v>
      </c>
      <c r="B3256" s="34"/>
      <c r="F3256" s="51" t="s">
        <v>67</v>
      </c>
      <c r="G3256" s="36">
        <v>3108</v>
      </c>
      <c r="L3256" s="4">
        <v>0</v>
      </c>
      <c r="M3256" s="4">
        <v>0</v>
      </c>
      <c r="N3256" s="4">
        <v>53</v>
      </c>
      <c r="O3256" s="53" t="s">
        <v>74</v>
      </c>
      <c r="P3256" s="37">
        <f t="shared" si="78"/>
        <v>53</v>
      </c>
      <c r="R3256" s="43">
        <v>350</v>
      </c>
      <c r="AD3256" s="40"/>
      <c r="AE3256" s="40"/>
      <c r="AF3256" s="40"/>
      <c r="AG3256" s="40"/>
      <c r="AH3256" s="40"/>
      <c r="AI3256" s="40"/>
      <c r="AJ3256" s="40"/>
      <c r="AK3256" s="40" t="s">
        <v>75</v>
      </c>
      <c r="AL3256" s="40" t="s">
        <v>76</v>
      </c>
      <c r="AM3256" s="40" t="s">
        <v>77</v>
      </c>
      <c r="AN3256" s="40">
        <f t="shared" si="79"/>
        <v>212</v>
      </c>
      <c r="AO3256" s="40"/>
      <c r="AP3256" s="43">
        <v>6350</v>
      </c>
      <c r="AQ3256" s="54">
        <f t="shared" si="80"/>
        <v>1346200</v>
      </c>
      <c r="AR3256" s="40">
        <v>21</v>
      </c>
      <c r="AS3256" s="55">
        <v>0.8</v>
      </c>
      <c r="AT3256" s="40"/>
      <c r="AU3256" s="43"/>
      <c r="AV3256" s="44"/>
      <c r="AX3256" s="43"/>
      <c r="AY3256" s="43"/>
      <c r="BB3256" s="46"/>
      <c r="BD3256" s="45">
        <v>269240</v>
      </c>
      <c r="BE3256" s="56">
        <v>287790</v>
      </c>
      <c r="BG3256" s="49"/>
      <c r="BH3256" s="4">
        <v>50</v>
      </c>
      <c r="BI3256" s="49">
        <v>0</v>
      </c>
      <c r="BJ3256" s="4">
        <v>0.03</v>
      </c>
    </row>
    <row r="3257" spans="1:62" ht="15" x14ac:dyDescent="0.25">
      <c r="A3257" s="4">
        <v>3252</v>
      </c>
      <c r="B3257" s="34"/>
      <c r="F3257" s="51" t="s">
        <v>67</v>
      </c>
      <c r="G3257" s="36">
        <v>3109</v>
      </c>
      <c r="L3257" s="4">
        <v>0</v>
      </c>
      <c r="M3257" s="4">
        <v>0</v>
      </c>
      <c r="N3257" s="4">
        <v>40</v>
      </c>
      <c r="O3257" s="53" t="s">
        <v>74</v>
      </c>
      <c r="P3257" s="37">
        <f t="shared" si="78"/>
        <v>40</v>
      </c>
      <c r="R3257" s="43">
        <v>200</v>
      </c>
      <c r="AD3257" s="40"/>
      <c r="AE3257" s="40"/>
      <c r="AF3257" s="40"/>
      <c r="AG3257" s="40"/>
      <c r="AH3257" s="40"/>
      <c r="AI3257" s="40"/>
      <c r="AJ3257" s="40"/>
      <c r="AK3257" s="40" t="s">
        <v>75</v>
      </c>
      <c r="AL3257" s="40" t="s">
        <v>76</v>
      </c>
      <c r="AM3257" s="40" t="s">
        <v>77</v>
      </c>
      <c r="AN3257" s="40">
        <f t="shared" si="79"/>
        <v>160</v>
      </c>
      <c r="AO3257" s="40"/>
      <c r="AP3257" s="43">
        <v>6350</v>
      </c>
      <c r="AQ3257" s="54">
        <f t="shared" si="80"/>
        <v>1016000</v>
      </c>
      <c r="AR3257" s="40">
        <v>33</v>
      </c>
      <c r="AS3257" s="55">
        <v>0.85</v>
      </c>
      <c r="AT3257" s="40"/>
      <c r="AU3257" s="43"/>
      <c r="AV3257" s="44"/>
      <c r="AX3257" s="43"/>
      <c r="AY3257" s="43"/>
      <c r="BB3257" s="46"/>
      <c r="BC3257" s="47"/>
      <c r="BD3257" s="45">
        <v>152400</v>
      </c>
      <c r="BE3257" s="56">
        <v>160400</v>
      </c>
      <c r="BG3257" s="49"/>
      <c r="BH3257" s="4">
        <v>50</v>
      </c>
      <c r="BI3257" s="49">
        <v>0</v>
      </c>
      <c r="BJ3257" s="4">
        <v>0.03</v>
      </c>
    </row>
    <row r="3258" spans="1:62" ht="15" x14ac:dyDescent="0.25">
      <c r="A3258" s="4">
        <v>3253</v>
      </c>
      <c r="B3258" s="34"/>
      <c r="F3258" s="51" t="s">
        <v>67</v>
      </c>
      <c r="G3258" s="36">
        <v>3110</v>
      </c>
      <c r="L3258" s="4">
        <v>0</v>
      </c>
      <c r="M3258" s="4">
        <v>1</v>
      </c>
      <c r="N3258" s="4">
        <v>93</v>
      </c>
      <c r="O3258" s="53" t="s">
        <v>74</v>
      </c>
      <c r="P3258" s="37">
        <f t="shared" si="78"/>
        <v>193</v>
      </c>
      <c r="R3258" s="43">
        <v>200</v>
      </c>
      <c r="AD3258" s="40"/>
      <c r="AE3258" s="40"/>
      <c r="AF3258" s="40"/>
      <c r="AG3258" s="40"/>
      <c r="AH3258" s="40"/>
      <c r="AI3258" s="40"/>
      <c r="AJ3258" s="40"/>
      <c r="AK3258" s="40" t="s">
        <v>75</v>
      </c>
      <c r="AL3258" s="40" t="s">
        <v>76</v>
      </c>
      <c r="AM3258" s="40" t="s">
        <v>77</v>
      </c>
      <c r="AN3258" s="40">
        <f t="shared" si="79"/>
        <v>772</v>
      </c>
      <c r="AO3258" s="40"/>
      <c r="AP3258" s="43">
        <v>6350</v>
      </c>
      <c r="AQ3258" s="54">
        <f t="shared" si="80"/>
        <v>4902200</v>
      </c>
      <c r="AR3258" s="40">
        <v>21</v>
      </c>
      <c r="AS3258" s="55">
        <v>0.8</v>
      </c>
      <c r="AT3258" s="40"/>
      <c r="AU3258" s="43"/>
      <c r="AV3258" s="44"/>
      <c r="AX3258" s="43"/>
      <c r="AY3258" s="43"/>
      <c r="BB3258" s="46"/>
      <c r="BC3258" s="47"/>
      <c r="BD3258" s="45">
        <v>980440</v>
      </c>
      <c r="BE3258" s="56">
        <v>1019040</v>
      </c>
      <c r="BG3258" s="49"/>
      <c r="BH3258" s="4">
        <v>50</v>
      </c>
      <c r="BI3258" s="49">
        <v>0</v>
      </c>
      <c r="BJ3258" s="4">
        <v>0.03</v>
      </c>
    </row>
    <row r="3259" spans="1:62" ht="15" x14ac:dyDescent="0.25">
      <c r="A3259" s="4">
        <v>3254</v>
      </c>
      <c r="B3259" s="34"/>
      <c r="F3259" s="51" t="s">
        <v>67</v>
      </c>
      <c r="G3259" s="36">
        <v>3112</v>
      </c>
      <c r="L3259" s="4">
        <v>0</v>
      </c>
      <c r="M3259" s="4">
        <v>1</v>
      </c>
      <c r="N3259" s="4">
        <v>18</v>
      </c>
      <c r="O3259" s="53" t="s">
        <v>74</v>
      </c>
      <c r="P3259" s="37">
        <f t="shared" si="78"/>
        <v>118</v>
      </c>
      <c r="R3259" s="43">
        <v>350</v>
      </c>
      <c r="AD3259" s="40"/>
      <c r="AE3259" s="40"/>
      <c r="AF3259" s="40"/>
      <c r="AG3259" s="40"/>
      <c r="AH3259" s="40"/>
      <c r="AI3259" s="40"/>
      <c r="AJ3259" s="40"/>
      <c r="AK3259" s="40" t="s">
        <v>75</v>
      </c>
      <c r="AL3259" s="40" t="s">
        <v>76</v>
      </c>
      <c r="AM3259" s="40" t="s">
        <v>77</v>
      </c>
      <c r="AN3259" s="40">
        <f t="shared" si="79"/>
        <v>472</v>
      </c>
      <c r="AO3259" s="40"/>
      <c r="AP3259" s="43">
        <v>6350</v>
      </c>
      <c r="AQ3259" s="54">
        <f t="shared" si="80"/>
        <v>2997200</v>
      </c>
      <c r="AR3259" s="40">
        <v>24</v>
      </c>
      <c r="AS3259" s="55">
        <v>0.85</v>
      </c>
      <c r="AT3259" s="40"/>
      <c r="AU3259" s="43"/>
      <c r="AV3259" s="44"/>
      <c r="AX3259" s="43"/>
      <c r="AY3259" s="43"/>
      <c r="BB3259" s="46"/>
      <c r="BC3259" s="47"/>
      <c r="BD3259" s="45">
        <v>449580</v>
      </c>
      <c r="BE3259" s="56">
        <v>490880</v>
      </c>
      <c r="BG3259" s="49"/>
      <c r="BH3259" s="4">
        <v>50</v>
      </c>
      <c r="BI3259" s="49">
        <v>0</v>
      </c>
      <c r="BJ3259" s="4">
        <v>0.03</v>
      </c>
    </row>
    <row r="3260" spans="1:62" ht="15" x14ac:dyDescent="0.25">
      <c r="A3260" s="4">
        <v>3255</v>
      </c>
      <c r="B3260" s="34"/>
      <c r="F3260" s="51" t="s">
        <v>67</v>
      </c>
      <c r="G3260" s="36">
        <v>3114</v>
      </c>
      <c r="L3260" s="4">
        <v>0</v>
      </c>
      <c r="M3260" s="4">
        <v>0</v>
      </c>
      <c r="N3260" s="4">
        <v>77</v>
      </c>
      <c r="O3260" s="53" t="s">
        <v>74</v>
      </c>
      <c r="P3260" s="37">
        <f t="shared" si="78"/>
        <v>77</v>
      </c>
      <c r="R3260" s="43">
        <v>80</v>
      </c>
      <c r="AD3260" s="40"/>
      <c r="AE3260" s="40"/>
      <c r="AF3260" s="40"/>
      <c r="AG3260" s="40"/>
      <c r="AH3260" s="40"/>
      <c r="AI3260" s="40"/>
      <c r="AJ3260" s="40"/>
      <c r="AK3260" s="40" t="s">
        <v>75</v>
      </c>
      <c r="AL3260" s="40" t="s">
        <v>76</v>
      </c>
      <c r="AM3260" s="40" t="s">
        <v>77</v>
      </c>
      <c r="AN3260" s="40">
        <f t="shared" si="79"/>
        <v>308</v>
      </c>
      <c r="AO3260" s="40"/>
      <c r="AP3260" s="43">
        <v>6350</v>
      </c>
      <c r="AQ3260" s="54">
        <f t="shared" si="80"/>
        <v>1955800</v>
      </c>
      <c r="AR3260" s="40">
        <v>27</v>
      </c>
      <c r="AS3260" s="55">
        <v>0.85</v>
      </c>
      <c r="AT3260" s="40"/>
      <c r="AU3260" s="43"/>
      <c r="AV3260" s="44"/>
      <c r="AX3260" s="43"/>
      <c r="AY3260" s="43"/>
      <c r="BB3260" s="46"/>
      <c r="BC3260" s="47"/>
      <c r="BD3260" s="45">
        <v>293370</v>
      </c>
      <c r="BE3260" s="56">
        <v>299530</v>
      </c>
      <c r="BG3260" s="49"/>
      <c r="BH3260" s="4">
        <v>50</v>
      </c>
      <c r="BI3260" s="49">
        <v>0</v>
      </c>
      <c r="BJ3260" s="4">
        <v>0.03</v>
      </c>
    </row>
    <row r="3261" spans="1:62" ht="15" x14ac:dyDescent="0.25">
      <c r="A3261" s="4">
        <v>3256</v>
      </c>
      <c r="B3261" s="34"/>
      <c r="F3261" s="51" t="s">
        <v>67</v>
      </c>
      <c r="G3261" s="36">
        <v>3116</v>
      </c>
      <c r="L3261" s="4">
        <v>0</v>
      </c>
      <c r="M3261" s="4">
        <v>1</v>
      </c>
      <c r="N3261" s="4">
        <v>71</v>
      </c>
      <c r="O3261" s="53" t="s">
        <v>74</v>
      </c>
      <c r="P3261" s="37">
        <f t="shared" si="78"/>
        <v>171</v>
      </c>
      <c r="R3261" s="43">
        <v>310</v>
      </c>
      <c r="AD3261" s="40"/>
      <c r="AE3261" s="40"/>
      <c r="AF3261" s="40"/>
      <c r="AG3261" s="40"/>
      <c r="AH3261" s="40"/>
      <c r="AI3261" s="40"/>
      <c r="AJ3261" s="40"/>
      <c r="AK3261" s="40" t="s">
        <v>75</v>
      </c>
      <c r="AL3261" s="40" t="s">
        <v>76</v>
      </c>
      <c r="AM3261" s="40" t="s">
        <v>77</v>
      </c>
      <c r="AN3261" s="40">
        <f t="shared" si="79"/>
        <v>684</v>
      </c>
      <c r="AO3261" s="40"/>
      <c r="AP3261" s="43">
        <v>6350</v>
      </c>
      <c r="AQ3261" s="54">
        <f t="shared" si="80"/>
        <v>4343400</v>
      </c>
      <c r="AR3261" s="40">
        <v>18</v>
      </c>
      <c r="AS3261" s="55">
        <v>0.65</v>
      </c>
      <c r="AT3261" s="40"/>
      <c r="AU3261" s="43"/>
      <c r="AV3261" s="44"/>
      <c r="AX3261" s="43"/>
      <c r="AY3261" s="43"/>
      <c r="BB3261" s="46"/>
      <c r="BC3261" s="47"/>
      <c r="BD3261" s="45">
        <v>1520190</v>
      </c>
      <c r="BE3261" s="56">
        <v>1573200</v>
      </c>
      <c r="BG3261" s="49"/>
      <c r="BH3261" s="4">
        <v>50</v>
      </c>
      <c r="BI3261" s="49">
        <v>0</v>
      </c>
      <c r="BJ3261" s="4">
        <v>0.03</v>
      </c>
    </row>
    <row r="3262" spans="1:62" ht="15" x14ac:dyDescent="0.25">
      <c r="A3262" s="4">
        <v>3257</v>
      </c>
      <c r="B3262" s="34"/>
      <c r="F3262" s="51" t="s">
        <v>67</v>
      </c>
      <c r="G3262" s="36">
        <v>3117</v>
      </c>
      <c r="L3262" s="4">
        <v>0</v>
      </c>
      <c r="M3262" s="4">
        <v>0</v>
      </c>
      <c r="N3262" s="4">
        <v>67</v>
      </c>
      <c r="O3262" s="53" t="s">
        <v>74</v>
      </c>
      <c r="P3262" s="37">
        <f t="shared" si="78"/>
        <v>67</v>
      </c>
      <c r="R3262" s="43">
        <v>350</v>
      </c>
      <c r="AD3262" s="40"/>
      <c r="AE3262" s="40"/>
      <c r="AF3262" s="40"/>
      <c r="AG3262" s="40"/>
      <c r="AH3262" s="40"/>
      <c r="AI3262" s="40"/>
      <c r="AJ3262" s="40"/>
      <c r="AK3262" s="40" t="s">
        <v>75</v>
      </c>
      <c r="AL3262" s="40" t="s">
        <v>76</v>
      </c>
      <c r="AM3262" s="40" t="s">
        <v>77</v>
      </c>
      <c r="AN3262" s="40">
        <f t="shared" si="79"/>
        <v>268</v>
      </c>
      <c r="AO3262" s="40"/>
      <c r="AP3262" s="43">
        <v>6350</v>
      </c>
      <c r="AQ3262" s="54">
        <f t="shared" si="80"/>
        <v>1701800</v>
      </c>
      <c r="AR3262" s="40">
        <v>21</v>
      </c>
      <c r="AS3262" s="47">
        <v>0.8</v>
      </c>
      <c r="AT3262" s="40"/>
      <c r="AU3262" s="43"/>
      <c r="AV3262" s="44"/>
      <c r="AX3262" s="43"/>
      <c r="AY3262" s="43"/>
      <c r="BB3262" s="46"/>
      <c r="BD3262" s="45">
        <v>340360</v>
      </c>
      <c r="BE3262" s="56">
        <v>363810</v>
      </c>
      <c r="BG3262" s="49"/>
      <c r="BH3262" s="4">
        <v>50</v>
      </c>
      <c r="BI3262" s="49">
        <v>0</v>
      </c>
      <c r="BJ3262" s="4">
        <v>0.03</v>
      </c>
    </row>
    <row r="3263" spans="1:62" ht="15" x14ac:dyDescent="0.25">
      <c r="A3263" s="4">
        <v>3258</v>
      </c>
      <c r="B3263" s="34"/>
      <c r="F3263" s="51" t="s">
        <v>67</v>
      </c>
      <c r="G3263" s="36">
        <v>3119</v>
      </c>
      <c r="L3263" s="4">
        <v>0</v>
      </c>
      <c r="M3263" s="4">
        <v>0</v>
      </c>
      <c r="N3263" s="4">
        <v>85</v>
      </c>
      <c r="O3263" s="53" t="s">
        <v>74</v>
      </c>
      <c r="P3263" s="37">
        <f t="shared" si="78"/>
        <v>85</v>
      </c>
      <c r="R3263" s="43">
        <v>350</v>
      </c>
      <c r="AD3263" s="40"/>
      <c r="AE3263" s="40"/>
      <c r="AF3263" s="40"/>
      <c r="AG3263" s="40"/>
      <c r="AH3263" s="40"/>
      <c r="AI3263" s="40"/>
      <c r="AJ3263" s="40"/>
      <c r="AK3263" s="40" t="s">
        <v>75</v>
      </c>
      <c r="AL3263" s="40" t="s">
        <v>76</v>
      </c>
      <c r="AM3263" s="40" t="s">
        <v>77</v>
      </c>
      <c r="AN3263" s="40">
        <f t="shared" si="79"/>
        <v>340</v>
      </c>
      <c r="AO3263" s="40"/>
      <c r="AP3263" s="43">
        <v>6350</v>
      </c>
      <c r="AQ3263" s="54">
        <f t="shared" si="80"/>
        <v>2159000</v>
      </c>
      <c r="AR3263" s="40">
        <v>21</v>
      </c>
      <c r="AS3263" s="55">
        <v>0.8</v>
      </c>
      <c r="AT3263" s="40"/>
      <c r="AU3263" s="43"/>
      <c r="AV3263" s="44"/>
      <c r="AX3263" s="43"/>
      <c r="AY3263" s="43"/>
      <c r="BB3263" s="46"/>
      <c r="BC3263" s="47"/>
      <c r="BD3263" s="45">
        <v>431800</v>
      </c>
      <c r="BE3263" s="56">
        <v>461550</v>
      </c>
      <c r="BG3263" s="49"/>
      <c r="BH3263" s="4">
        <v>50</v>
      </c>
      <c r="BI3263" s="49">
        <v>0</v>
      </c>
      <c r="BJ3263" s="4">
        <v>0.03</v>
      </c>
    </row>
    <row r="3264" spans="1:62" ht="15" x14ac:dyDescent="0.25">
      <c r="A3264" s="4">
        <v>3259</v>
      </c>
      <c r="B3264" s="34"/>
      <c r="F3264" s="51" t="s">
        <v>67</v>
      </c>
      <c r="G3264" s="36">
        <v>3120</v>
      </c>
      <c r="L3264" s="4">
        <v>0</v>
      </c>
      <c r="M3264" s="4">
        <v>0</v>
      </c>
      <c r="N3264" s="4">
        <v>79</v>
      </c>
      <c r="O3264" s="53" t="s">
        <v>74</v>
      </c>
      <c r="P3264" s="37">
        <f t="shared" si="78"/>
        <v>79</v>
      </c>
      <c r="R3264" s="43">
        <v>200</v>
      </c>
      <c r="AD3264" s="40"/>
      <c r="AE3264" s="40"/>
      <c r="AF3264" s="40"/>
      <c r="AG3264" s="40"/>
      <c r="AH3264" s="40"/>
      <c r="AI3264" s="40"/>
      <c r="AJ3264" s="40"/>
      <c r="AK3264" s="40" t="s">
        <v>75</v>
      </c>
      <c r="AL3264" s="40" t="s">
        <v>80</v>
      </c>
      <c r="AM3264" s="40" t="s">
        <v>77</v>
      </c>
      <c r="AN3264" s="40">
        <f t="shared" si="79"/>
        <v>316</v>
      </c>
      <c r="AO3264" s="40"/>
      <c r="AP3264" s="43">
        <v>6350</v>
      </c>
      <c r="AQ3264" s="54">
        <f t="shared" si="80"/>
        <v>2006600</v>
      </c>
      <c r="AR3264" s="40">
        <v>21</v>
      </c>
      <c r="AS3264" s="55">
        <v>0.32</v>
      </c>
      <c r="AT3264" s="40"/>
      <c r="AU3264" s="43"/>
      <c r="AV3264" s="44"/>
      <c r="AX3264" s="43"/>
      <c r="AY3264" s="43"/>
      <c r="BB3264" s="46"/>
      <c r="BC3264" s="47"/>
      <c r="BD3264" s="45">
        <v>1364488</v>
      </c>
      <c r="BE3264" s="56">
        <v>1380288</v>
      </c>
      <c r="BG3264" s="49"/>
      <c r="BH3264" s="4">
        <v>50</v>
      </c>
      <c r="BI3264" s="49">
        <v>0</v>
      </c>
      <c r="BJ3264" s="4">
        <v>0.03</v>
      </c>
    </row>
    <row r="3265" spans="1:62" ht="15" x14ac:dyDescent="0.25">
      <c r="A3265" s="4">
        <v>3260</v>
      </c>
      <c r="B3265" s="34"/>
      <c r="F3265" s="51" t="s">
        <v>67</v>
      </c>
      <c r="G3265" s="36">
        <v>3121</v>
      </c>
      <c r="L3265" s="34">
        <v>0</v>
      </c>
      <c r="M3265" s="34">
        <v>2</v>
      </c>
      <c r="N3265" s="34">
        <v>13</v>
      </c>
      <c r="O3265" s="57" t="s">
        <v>74</v>
      </c>
      <c r="P3265" s="37">
        <f t="shared" si="78"/>
        <v>213</v>
      </c>
      <c r="R3265" s="58">
        <v>200</v>
      </c>
      <c r="AD3265" s="40"/>
      <c r="AE3265" s="40"/>
      <c r="AF3265" s="40"/>
      <c r="AG3265" s="40"/>
      <c r="AH3265" s="40"/>
      <c r="AI3265" s="40"/>
      <c r="AJ3265" s="40"/>
      <c r="AK3265" s="40" t="s">
        <v>75</v>
      </c>
      <c r="AL3265" s="40" t="s">
        <v>76</v>
      </c>
      <c r="AM3265" s="40" t="s">
        <v>77</v>
      </c>
      <c r="AN3265" s="40">
        <f t="shared" si="79"/>
        <v>852</v>
      </c>
      <c r="AO3265" s="40"/>
      <c r="AP3265" s="43">
        <v>6350</v>
      </c>
      <c r="AQ3265" s="54">
        <f t="shared" si="80"/>
        <v>5410200</v>
      </c>
      <c r="AR3265" s="40">
        <v>27</v>
      </c>
      <c r="AS3265" s="59">
        <v>0.85</v>
      </c>
      <c r="AT3265" s="40"/>
      <c r="AU3265" s="43"/>
      <c r="AV3265" s="44"/>
      <c r="AX3265" s="43"/>
      <c r="AY3265" s="43"/>
      <c r="BB3265" s="46"/>
      <c r="BC3265" s="47"/>
      <c r="BD3265" s="60">
        <v>811530</v>
      </c>
      <c r="BE3265" s="61">
        <v>854130</v>
      </c>
      <c r="BG3265" s="49"/>
      <c r="BH3265" s="4">
        <v>50</v>
      </c>
      <c r="BI3265" s="49">
        <v>0</v>
      </c>
      <c r="BJ3265" s="4">
        <v>0.03</v>
      </c>
    </row>
    <row r="3266" spans="1:62" ht="15" x14ac:dyDescent="0.25">
      <c r="A3266" s="4">
        <v>3261</v>
      </c>
      <c r="B3266" s="34"/>
      <c r="F3266" s="51" t="s">
        <v>67</v>
      </c>
      <c r="G3266" s="36">
        <v>3122</v>
      </c>
      <c r="L3266" s="4">
        <v>0</v>
      </c>
      <c r="M3266" s="4">
        <v>0</v>
      </c>
      <c r="N3266" s="4">
        <v>36.6</v>
      </c>
      <c r="O3266" s="53" t="s">
        <v>74</v>
      </c>
      <c r="P3266" s="37">
        <f t="shared" si="78"/>
        <v>36.6</v>
      </c>
      <c r="R3266" s="43">
        <v>200</v>
      </c>
      <c r="AD3266" s="40"/>
      <c r="AE3266" s="40"/>
      <c r="AF3266" s="40"/>
      <c r="AG3266" s="40"/>
      <c r="AH3266" s="40"/>
      <c r="AI3266" s="40"/>
      <c r="AJ3266" s="40"/>
      <c r="AK3266" s="40" t="s">
        <v>75</v>
      </c>
      <c r="AL3266" s="40" t="s">
        <v>76</v>
      </c>
      <c r="AM3266" s="40" t="s">
        <v>77</v>
      </c>
      <c r="AN3266" s="40">
        <f t="shared" si="79"/>
        <v>146.4</v>
      </c>
      <c r="AO3266" s="40"/>
      <c r="AP3266" s="43">
        <v>6350</v>
      </c>
      <c r="AQ3266" s="54">
        <f t="shared" si="80"/>
        <v>929640</v>
      </c>
      <c r="AR3266" s="40">
        <v>33</v>
      </c>
      <c r="AS3266" s="55">
        <v>0.85</v>
      </c>
      <c r="AT3266" s="40"/>
      <c r="AU3266" s="43"/>
      <c r="AV3266" s="44"/>
      <c r="AX3266" s="43"/>
      <c r="AY3266" s="43"/>
      <c r="BB3266" s="46"/>
      <c r="BC3266" s="47"/>
      <c r="BD3266" s="45">
        <v>139446</v>
      </c>
      <c r="BE3266" s="56">
        <v>146766</v>
      </c>
      <c r="BG3266" s="49"/>
      <c r="BH3266" s="4">
        <v>50</v>
      </c>
      <c r="BI3266" s="49">
        <v>0</v>
      </c>
      <c r="BJ3266" s="4">
        <v>0.03</v>
      </c>
    </row>
    <row r="3267" spans="1:62" ht="15" x14ac:dyDescent="0.25">
      <c r="A3267" s="4">
        <v>3262</v>
      </c>
      <c r="B3267" s="34"/>
      <c r="F3267" s="51" t="s">
        <v>67</v>
      </c>
      <c r="G3267" s="36">
        <v>3123</v>
      </c>
      <c r="L3267" s="4">
        <v>0</v>
      </c>
      <c r="M3267" s="4">
        <v>1</v>
      </c>
      <c r="N3267" s="4">
        <v>48</v>
      </c>
      <c r="O3267" s="53" t="s">
        <v>74</v>
      </c>
      <c r="P3267" s="37">
        <f t="shared" si="78"/>
        <v>148</v>
      </c>
      <c r="R3267" s="43">
        <v>200</v>
      </c>
      <c r="AD3267" s="40"/>
      <c r="AE3267" s="40"/>
      <c r="AF3267" s="40"/>
      <c r="AG3267" s="40"/>
      <c r="AH3267" s="40"/>
      <c r="AI3267" s="40"/>
      <c r="AJ3267" s="40"/>
      <c r="AK3267" s="40" t="s">
        <v>75</v>
      </c>
      <c r="AL3267" s="40" t="s">
        <v>76</v>
      </c>
      <c r="AM3267" s="40" t="s">
        <v>77</v>
      </c>
      <c r="AN3267" s="40">
        <f t="shared" si="79"/>
        <v>592</v>
      </c>
      <c r="AO3267" s="40"/>
      <c r="AP3267" s="43">
        <v>6350</v>
      </c>
      <c r="AQ3267" s="54">
        <f t="shared" si="80"/>
        <v>3759200</v>
      </c>
      <c r="AR3267" s="40">
        <v>27</v>
      </c>
      <c r="AS3267" s="55">
        <v>0.85</v>
      </c>
      <c r="AT3267" s="40"/>
      <c r="AU3267" s="43"/>
      <c r="AV3267" s="44"/>
      <c r="AX3267" s="43"/>
      <c r="AY3267" s="43"/>
      <c r="BB3267" s="46"/>
      <c r="BC3267" s="47"/>
      <c r="BD3267" s="45">
        <v>563880</v>
      </c>
      <c r="BE3267" s="56">
        <v>593480</v>
      </c>
      <c r="BG3267" s="49"/>
      <c r="BH3267" s="4">
        <v>50</v>
      </c>
      <c r="BI3267" s="49">
        <v>0</v>
      </c>
      <c r="BJ3267" s="4">
        <v>0.03</v>
      </c>
    </row>
    <row r="3268" spans="1:62" ht="15" x14ac:dyDescent="0.25">
      <c r="A3268" s="4">
        <v>3263</v>
      </c>
      <c r="B3268" s="34"/>
      <c r="F3268" s="51" t="s">
        <v>67</v>
      </c>
      <c r="G3268" s="36">
        <v>3125</v>
      </c>
      <c r="L3268" s="4">
        <v>0</v>
      </c>
      <c r="M3268" s="4">
        <v>0</v>
      </c>
      <c r="N3268" s="4">
        <v>49</v>
      </c>
      <c r="O3268" s="53" t="s">
        <v>74</v>
      </c>
      <c r="P3268" s="37">
        <f t="shared" si="78"/>
        <v>49</v>
      </c>
      <c r="R3268" s="43">
        <v>350</v>
      </c>
      <c r="AD3268" s="40"/>
      <c r="AE3268" s="40"/>
      <c r="AF3268" s="40"/>
      <c r="AG3268" s="40"/>
      <c r="AH3268" s="40"/>
      <c r="AI3268" s="40"/>
      <c r="AJ3268" s="40"/>
      <c r="AK3268" s="40" t="s">
        <v>75</v>
      </c>
      <c r="AL3268" s="40" t="s">
        <v>79</v>
      </c>
      <c r="AM3268" s="40" t="s">
        <v>77</v>
      </c>
      <c r="AN3268" s="40">
        <f t="shared" si="79"/>
        <v>196</v>
      </c>
      <c r="AO3268" s="40"/>
      <c r="AP3268" s="43">
        <v>6350</v>
      </c>
      <c r="AQ3268" s="54">
        <f t="shared" si="80"/>
        <v>1244600</v>
      </c>
      <c r="AR3268" s="40">
        <v>16</v>
      </c>
      <c r="AS3268" s="55">
        <v>0.72</v>
      </c>
      <c r="AT3268" s="40"/>
      <c r="AU3268" s="43"/>
      <c r="AV3268" s="44"/>
      <c r="AX3268" s="43"/>
      <c r="AY3268" s="43"/>
      <c r="BB3268" s="46"/>
      <c r="BC3268" s="47"/>
      <c r="BD3268" s="45">
        <v>348488</v>
      </c>
      <c r="BE3268" s="56">
        <v>365638</v>
      </c>
      <c r="BG3268" s="49"/>
      <c r="BH3268" s="4">
        <v>50</v>
      </c>
      <c r="BI3268" s="49">
        <v>0</v>
      </c>
      <c r="BJ3268" s="4">
        <v>0.03</v>
      </c>
    </row>
    <row r="3269" spans="1:62" ht="15" x14ac:dyDescent="0.25">
      <c r="A3269" s="4">
        <v>3264</v>
      </c>
      <c r="B3269" s="34"/>
      <c r="F3269" s="51" t="s">
        <v>67</v>
      </c>
      <c r="G3269" s="36">
        <v>3128</v>
      </c>
      <c r="L3269" s="4">
        <v>0</v>
      </c>
      <c r="M3269" s="4">
        <v>1</v>
      </c>
      <c r="N3269" s="4">
        <v>58</v>
      </c>
      <c r="O3269" s="53" t="s">
        <v>74</v>
      </c>
      <c r="P3269" s="37">
        <f t="shared" si="78"/>
        <v>158</v>
      </c>
      <c r="R3269" s="43">
        <v>350</v>
      </c>
      <c r="AD3269" s="40"/>
      <c r="AE3269" s="40"/>
      <c r="AF3269" s="40"/>
      <c r="AG3269" s="40"/>
      <c r="AH3269" s="40"/>
      <c r="AI3269" s="40"/>
      <c r="AJ3269" s="40"/>
      <c r="AK3269" s="40" t="s">
        <v>75</v>
      </c>
      <c r="AL3269" s="40" t="s">
        <v>80</v>
      </c>
      <c r="AM3269" s="40" t="s">
        <v>77</v>
      </c>
      <c r="AN3269" s="40">
        <f t="shared" si="79"/>
        <v>632</v>
      </c>
      <c r="AO3269" s="40"/>
      <c r="AP3269" s="43">
        <v>6350</v>
      </c>
      <c r="AQ3269" s="54">
        <f t="shared" si="80"/>
        <v>4013200</v>
      </c>
      <c r="AR3269" s="40">
        <v>21</v>
      </c>
      <c r="AS3269" s="55">
        <v>0.32</v>
      </c>
      <c r="AT3269" s="40"/>
      <c r="AU3269" s="43"/>
      <c r="AV3269" s="44"/>
      <c r="AX3269" s="43"/>
      <c r="AY3269" s="43"/>
      <c r="BB3269" s="46"/>
      <c r="BC3269" s="47"/>
      <c r="BD3269" s="45">
        <v>2728976</v>
      </c>
      <c r="BE3269" s="56">
        <v>2784276</v>
      </c>
      <c r="BG3269" s="49"/>
      <c r="BH3269" s="4">
        <v>50</v>
      </c>
      <c r="BI3269" s="49">
        <v>0</v>
      </c>
      <c r="BJ3269" s="4">
        <v>0.03</v>
      </c>
    </row>
    <row r="3270" spans="1:62" ht="15" x14ac:dyDescent="0.25">
      <c r="A3270" s="4">
        <v>3265</v>
      </c>
      <c r="B3270" s="34"/>
      <c r="F3270" s="51" t="s">
        <v>67</v>
      </c>
      <c r="G3270" s="36">
        <v>3129</v>
      </c>
      <c r="L3270" s="4">
        <v>0</v>
      </c>
      <c r="M3270" s="4">
        <v>0</v>
      </c>
      <c r="N3270" s="4">
        <v>45</v>
      </c>
      <c r="O3270" s="53" t="s">
        <v>74</v>
      </c>
      <c r="P3270" s="37">
        <f t="shared" si="78"/>
        <v>45</v>
      </c>
      <c r="R3270" s="43">
        <v>80</v>
      </c>
      <c r="AD3270" s="40"/>
      <c r="AE3270" s="40"/>
      <c r="AF3270" s="40"/>
      <c r="AG3270" s="40"/>
      <c r="AH3270" s="40"/>
      <c r="AI3270" s="40"/>
      <c r="AJ3270" s="40"/>
      <c r="AK3270" s="40" t="s">
        <v>75</v>
      </c>
      <c r="AL3270" s="40" t="s">
        <v>80</v>
      </c>
      <c r="AM3270" s="40" t="s">
        <v>77</v>
      </c>
      <c r="AN3270" s="40">
        <f t="shared" si="79"/>
        <v>180</v>
      </c>
      <c r="AO3270" s="40"/>
      <c r="AP3270" s="43">
        <v>6350</v>
      </c>
      <c r="AQ3270" s="54">
        <f t="shared" si="80"/>
        <v>1143000</v>
      </c>
      <c r="AR3270" s="40">
        <v>23</v>
      </c>
      <c r="AS3270" s="55">
        <v>0.36</v>
      </c>
      <c r="AT3270" s="40"/>
      <c r="AU3270" s="43"/>
      <c r="AV3270" s="44"/>
      <c r="AX3270" s="43"/>
      <c r="AY3270" s="43"/>
      <c r="BB3270" s="46"/>
      <c r="BC3270" s="47"/>
      <c r="BD3270" s="45">
        <v>731520</v>
      </c>
      <c r="BE3270" s="56">
        <v>735120</v>
      </c>
      <c r="BG3270" s="49"/>
      <c r="BH3270" s="4">
        <v>50</v>
      </c>
      <c r="BI3270" s="49">
        <v>0</v>
      </c>
      <c r="BJ3270" s="4">
        <v>0.03</v>
      </c>
    </row>
    <row r="3271" spans="1:62" ht="15" x14ac:dyDescent="0.25">
      <c r="A3271" s="4">
        <v>3266</v>
      </c>
      <c r="B3271" s="34"/>
      <c r="F3271" s="51" t="s">
        <v>67</v>
      </c>
      <c r="G3271" s="36">
        <v>3131</v>
      </c>
      <c r="L3271" s="4">
        <v>0</v>
      </c>
      <c r="M3271" s="4">
        <v>0</v>
      </c>
      <c r="N3271" s="4">
        <v>39</v>
      </c>
      <c r="O3271" s="53" t="s">
        <v>74</v>
      </c>
      <c r="P3271" s="37">
        <f t="shared" si="78"/>
        <v>39</v>
      </c>
      <c r="R3271" s="43">
        <v>350</v>
      </c>
      <c r="AD3271" s="40"/>
      <c r="AE3271" s="40"/>
      <c r="AF3271" s="40"/>
      <c r="AG3271" s="40"/>
      <c r="AH3271" s="40"/>
      <c r="AI3271" s="40"/>
      <c r="AJ3271" s="40"/>
      <c r="AK3271" s="40" t="s">
        <v>75</v>
      </c>
      <c r="AL3271" s="40" t="s">
        <v>80</v>
      </c>
      <c r="AM3271" s="40" t="s">
        <v>77</v>
      </c>
      <c r="AN3271" s="40">
        <f t="shared" si="79"/>
        <v>156</v>
      </c>
      <c r="AO3271" s="40"/>
      <c r="AP3271" s="43">
        <v>6350</v>
      </c>
      <c r="AQ3271" s="54">
        <f t="shared" si="80"/>
        <v>990600</v>
      </c>
      <c r="AR3271" s="40">
        <v>22</v>
      </c>
      <c r="AS3271" s="55">
        <v>0.34</v>
      </c>
      <c r="AT3271" s="40"/>
      <c r="AU3271" s="43"/>
      <c r="AV3271" s="44"/>
      <c r="AX3271" s="43"/>
      <c r="AY3271" s="43"/>
      <c r="BB3271" s="46"/>
      <c r="BC3271" s="47"/>
      <c r="BD3271" s="45">
        <v>653796</v>
      </c>
      <c r="BE3271" s="56">
        <v>667446</v>
      </c>
      <c r="BG3271" s="49"/>
      <c r="BH3271" s="4">
        <v>50</v>
      </c>
      <c r="BI3271" s="49">
        <v>0</v>
      </c>
      <c r="BJ3271" s="4">
        <v>0.03</v>
      </c>
    </row>
    <row r="3272" spans="1:62" ht="15" x14ac:dyDescent="0.25">
      <c r="A3272" s="4">
        <v>3267</v>
      </c>
      <c r="B3272" s="34"/>
      <c r="F3272" s="51" t="s">
        <v>67</v>
      </c>
      <c r="G3272" s="36">
        <v>3133</v>
      </c>
      <c r="L3272" s="4">
        <v>0</v>
      </c>
      <c r="M3272" s="4">
        <v>0</v>
      </c>
      <c r="N3272" s="4">
        <v>18</v>
      </c>
      <c r="O3272" s="53" t="s">
        <v>74</v>
      </c>
      <c r="P3272" s="37">
        <f t="shared" si="78"/>
        <v>18</v>
      </c>
      <c r="R3272" s="43">
        <v>200</v>
      </c>
      <c r="AD3272" s="40"/>
      <c r="AE3272" s="40"/>
      <c r="AF3272" s="40"/>
      <c r="AG3272" s="40"/>
      <c r="AH3272" s="40"/>
      <c r="AI3272" s="40"/>
      <c r="AJ3272" s="40"/>
      <c r="AK3272" s="40" t="s">
        <v>75</v>
      </c>
      <c r="AL3272" s="40" t="s">
        <v>80</v>
      </c>
      <c r="AM3272" s="40" t="s">
        <v>77</v>
      </c>
      <c r="AN3272" s="40">
        <f t="shared" si="79"/>
        <v>72</v>
      </c>
      <c r="AO3272" s="40"/>
      <c r="AP3272" s="43">
        <v>6350</v>
      </c>
      <c r="AQ3272" s="54">
        <f t="shared" si="80"/>
        <v>457200</v>
      </c>
      <c r="AR3272" s="40">
        <v>26</v>
      </c>
      <c r="AS3272" s="55">
        <v>0.42</v>
      </c>
      <c r="AT3272" s="40"/>
      <c r="AU3272" s="43"/>
      <c r="AV3272" s="44"/>
      <c r="AX3272" s="43"/>
      <c r="AY3272" s="43"/>
      <c r="BB3272" s="46"/>
      <c r="BC3272" s="47"/>
      <c r="BD3272" s="45">
        <v>265176</v>
      </c>
      <c r="BE3272" s="56">
        <v>268776</v>
      </c>
      <c r="BG3272" s="49"/>
      <c r="BH3272" s="4">
        <v>50</v>
      </c>
      <c r="BI3272" s="49">
        <v>0</v>
      </c>
      <c r="BJ3272" s="4">
        <v>0.03</v>
      </c>
    </row>
    <row r="3273" spans="1:62" ht="15" x14ac:dyDescent="0.25">
      <c r="A3273" s="4">
        <v>3268</v>
      </c>
      <c r="B3273" s="34"/>
      <c r="F3273" s="51" t="s">
        <v>67</v>
      </c>
      <c r="G3273" s="36">
        <v>3134</v>
      </c>
      <c r="L3273" s="4">
        <v>0</v>
      </c>
      <c r="M3273" s="4">
        <v>0</v>
      </c>
      <c r="N3273" s="4">
        <v>28</v>
      </c>
      <c r="O3273" s="53" t="s">
        <v>74</v>
      </c>
      <c r="P3273" s="37">
        <f t="shared" si="78"/>
        <v>28</v>
      </c>
      <c r="R3273" s="43">
        <v>200</v>
      </c>
      <c r="AD3273" s="40"/>
      <c r="AE3273" s="40"/>
      <c r="AF3273" s="40"/>
      <c r="AG3273" s="40"/>
      <c r="AH3273" s="40"/>
      <c r="AI3273" s="40"/>
      <c r="AJ3273" s="40"/>
      <c r="AK3273" s="40" t="s">
        <v>75</v>
      </c>
      <c r="AL3273" s="40" t="s">
        <v>76</v>
      </c>
      <c r="AM3273" s="40" t="s">
        <v>77</v>
      </c>
      <c r="AN3273" s="40">
        <f t="shared" si="79"/>
        <v>112</v>
      </c>
      <c r="AO3273" s="40"/>
      <c r="AP3273" s="43">
        <v>6350</v>
      </c>
      <c r="AQ3273" s="54">
        <f t="shared" si="80"/>
        <v>711200</v>
      </c>
      <c r="AR3273" s="40">
        <v>21</v>
      </c>
      <c r="AS3273" s="55">
        <v>0.8</v>
      </c>
      <c r="AT3273" s="40"/>
      <c r="AU3273" s="43"/>
      <c r="AV3273" s="44"/>
      <c r="AX3273" s="43"/>
      <c r="AY3273" s="43"/>
      <c r="BB3273" s="46"/>
      <c r="BC3273" s="47"/>
      <c r="BD3273" s="45">
        <v>142240</v>
      </c>
      <c r="BE3273" s="56">
        <v>147840</v>
      </c>
      <c r="BG3273" s="49"/>
      <c r="BH3273" s="4">
        <v>50</v>
      </c>
      <c r="BI3273" s="49">
        <v>0</v>
      </c>
      <c r="BJ3273" s="4">
        <v>0.03</v>
      </c>
    </row>
    <row r="3274" spans="1:62" ht="15" x14ac:dyDescent="0.25">
      <c r="A3274" s="4">
        <v>3269</v>
      </c>
      <c r="B3274" s="34"/>
      <c r="F3274" s="51" t="s">
        <v>67</v>
      </c>
      <c r="G3274" s="36">
        <v>3135</v>
      </c>
      <c r="L3274" s="4">
        <v>0</v>
      </c>
      <c r="M3274" s="4">
        <v>0</v>
      </c>
      <c r="N3274" s="4">
        <v>66</v>
      </c>
      <c r="O3274" s="53" t="s">
        <v>74</v>
      </c>
      <c r="P3274" s="37">
        <f t="shared" si="78"/>
        <v>66</v>
      </c>
      <c r="R3274" s="43">
        <v>200</v>
      </c>
      <c r="AD3274" s="40"/>
      <c r="AE3274" s="40"/>
      <c r="AF3274" s="40"/>
      <c r="AG3274" s="40"/>
      <c r="AH3274" s="40"/>
      <c r="AI3274" s="40"/>
      <c r="AJ3274" s="40"/>
      <c r="AK3274" s="40" t="s">
        <v>75</v>
      </c>
      <c r="AL3274" s="40" t="s">
        <v>76</v>
      </c>
      <c r="AM3274" s="40" t="s">
        <v>77</v>
      </c>
      <c r="AN3274" s="40">
        <f t="shared" si="79"/>
        <v>264</v>
      </c>
      <c r="AO3274" s="40"/>
      <c r="AP3274" s="43">
        <v>6350</v>
      </c>
      <c r="AQ3274" s="54">
        <f t="shared" si="80"/>
        <v>1676400</v>
      </c>
      <c r="AR3274" s="40">
        <v>31</v>
      </c>
      <c r="AS3274" s="55">
        <v>0.85</v>
      </c>
      <c r="AT3274" s="40"/>
      <c r="AU3274" s="43"/>
      <c r="AV3274" s="44"/>
      <c r="AX3274" s="43"/>
      <c r="AY3274" s="43"/>
      <c r="BB3274" s="46"/>
      <c r="BD3274" s="45">
        <v>251460</v>
      </c>
      <c r="BE3274" s="56">
        <v>264660</v>
      </c>
      <c r="BG3274" s="49"/>
      <c r="BH3274" s="4">
        <v>50</v>
      </c>
      <c r="BI3274" s="49">
        <v>0</v>
      </c>
      <c r="BJ3274" s="4">
        <v>0.03</v>
      </c>
    </row>
    <row r="3275" spans="1:62" ht="15" x14ac:dyDescent="0.25">
      <c r="A3275" s="4">
        <v>3270</v>
      </c>
      <c r="B3275" s="34"/>
      <c r="F3275" s="51" t="s">
        <v>67</v>
      </c>
      <c r="G3275" s="36">
        <v>3136</v>
      </c>
      <c r="L3275" s="4">
        <v>0</v>
      </c>
      <c r="M3275" s="4">
        <v>0</v>
      </c>
      <c r="N3275" s="4">
        <v>54</v>
      </c>
      <c r="O3275" s="53" t="s">
        <v>74</v>
      </c>
      <c r="P3275" s="37">
        <f t="shared" si="78"/>
        <v>54</v>
      </c>
      <c r="R3275" s="43">
        <v>200</v>
      </c>
      <c r="AD3275" s="40"/>
      <c r="AE3275" s="40"/>
      <c r="AF3275" s="40"/>
      <c r="AG3275" s="40"/>
      <c r="AH3275" s="40"/>
      <c r="AI3275" s="40"/>
      <c r="AJ3275" s="40"/>
      <c r="AK3275" s="40" t="s">
        <v>75</v>
      </c>
      <c r="AL3275" s="40" t="s">
        <v>76</v>
      </c>
      <c r="AM3275" s="40" t="s">
        <v>77</v>
      </c>
      <c r="AN3275" s="40">
        <f t="shared" si="79"/>
        <v>216</v>
      </c>
      <c r="AO3275" s="40"/>
      <c r="AP3275" s="43">
        <v>6350</v>
      </c>
      <c r="AQ3275" s="54">
        <f t="shared" si="80"/>
        <v>1371600</v>
      </c>
      <c r="AR3275" s="40">
        <v>31</v>
      </c>
      <c r="AS3275" s="55">
        <v>0.85</v>
      </c>
      <c r="AT3275" s="40"/>
      <c r="AU3275" s="43"/>
      <c r="AV3275" s="44"/>
      <c r="AX3275" s="43"/>
      <c r="AY3275" s="43"/>
      <c r="BB3275" s="46"/>
      <c r="BD3275" s="45">
        <v>205740</v>
      </c>
      <c r="BE3275" s="56">
        <v>216540</v>
      </c>
      <c r="BG3275" s="49"/>
      <c r="BH3275" s="4">
        <v>50</v>
      </c>
      <c r="BI3275" s="49">
        <v>0</v>
      </c>
      <c r="BJ3275" s="4">
        <v>0.03</v>
      </c>
    </row>
    <row r="3276" spans="1:62" ht="15" x14ac:dyDescent="0.25">
      <c r="A3276" s="4">
        <v>3271</v>
      </c>
      <c r="B3276" s="34"/>
      <c r="F3276" s="51" t="s">
        <v>67</v>
      </c>
      <c r="G3276" s="36">
        <v>3137</v>
      </c>
      <c r="L3276" s="4">
        <v>0</v>
      </c>
      <c r="M3276" s="4">
        <v>0</v>
      </c>
      <c r="N3276" s="4">
        <v>59</v>
      </c>
      <c r="O3276" s="53" t="s">
        <v>74</v>
      </c>
      <c r="P3276" s="37">
        <f t="shared" si="78"/>
        <v>59</v>
      </c>
      <c r="R3276" s="43">
        <v>200</v>
      </c>
      <c r="AD3276" s="40"/>
      <c r="AE3276" s="40"/>
      <c r="AF3276" s="40"/>
      <c r="AG3276" s="40"/>
      <c r="AH3276" s="40"/>
      <c r="AI3276" s="40"/>
      <c r="AJ3276" s="40"/>
      <c r="AK3276" s="40" t="s">
        <v>75</v>
      </c>
      <c r="AL3276" s="40" t="s">
        <v>76</v>
      </c>
      <c r="AM3276" s="40" t="s">
        <v>77</v>
      </c>
      <c r="AN3276" s="40">
        <f t="shared" si="79"/>
        <v>236</v>
      </c>
      <c r="AO3276" s="40"/>
      <c r="AP3276" s="43">
        <v>6350</v>
      </c>
      <c r="AQ3276" s="54">
        <f t="shared" si="80"/>
        <v>1498600</v>
      </c>
      <c r="AR3276" s="40">
        <v>21</v>
      </c>
      <c r="AS3276" s="55">
        <v>0.8</v>
      </c>
      <c r="AT3276" s="40"/>
      <c r="AU3276" s="43"/>
      <c r="AV3276" s="44"/>
      <c r="AX3276" s="43"/>
      <c r="AY3276" s="43"/>
      <c r="BB3276" s="46"/>
      <c r="BD3276" s="45">
        <v>299720</v>
      </c>
      <c r="BE3276" s="56">
        <v>311520</v>
      </c>
      <c r="BG3276" s="49"/>
      <c r="BH3276" s="4">
        <v>50</v>
      </c>
      <c r="BI3276" s="49">
        <v>0</v>
      </c>
      <c r="BJ3276" s="4">
        <v>0.03</v>
      </c>
    </row>
    <row r="3277" spans="1:62" ht="15" x14ac:dyDescent="0.25">
      <c r="A3277" s="4">
        <v>3272</v>
      </c>
      <c r="B3277" s="34"/>
      <c r="F3277" s="51" t="s">
        <v>67</v>
      </c>
      <c r="G3277" s="36">
        <v>3138</v>
      </c>
      <c r="L3277" s="4">
        <v>0</v>
      </c>
      <c r="M3277" s="4">
        <v>0</v>
      </c>
      <c r="N3277" s="4">
        <v>24</v>
      </c>
      <c r="O3277" s="53" t="s">
        <v>74</v>
      </c>
      <c r="P3277" s="37">
        <f t="shared" si="78"/>
        <v>24</v>
      </c>
      <c r="R3277" s="43">
        <v>130</v>
      </c>
      <c r="AD3277" s="40"/>
      <c r="AE3277" s="40"/>
      <c r="AF3277" s="40"/>
      <c r="AG3277" s="40"/>
      <c r="AH3277" s="40"/>
      <c r="AI3277" s="40"/>
      <c r="AJ3277" s="40"/>
      <c r="AK3277" s="40" t="s">
        <v>75</v>
      </c>
      <c r="AL3277" s="40" t="s">
        <v>76</v>
      </c>
      <c r="AM3277" s="40" t="s">
        <v>77</v>
      </c>
      <c r="AN3277" s="40">
        <f t="shared" si="79"/>
        <v>96</v>
      </c>
      <c r="AO3277" s="40"/>
      <c r="AP3277" s="43">
        <v>6350</v>
      </c>
      <c r="AQ3277" s="54">
        <f t="shared" si="80"/>
        <v>609600</v>
      </c>
      <c r="AR3277" s="40">
        <v>31</v>
      </c>
      <c r="AS3277" s="55">
        <v>0.85</v>
      </c>
      <c r="AT3277" s="40"/>
      <c r="AU3277" s="43"/>
      <c r="AV3277" s="44"/>
      <c r="AX3277" s="43"/>
      <c r="AY3277" s="43"/>
      <c r="BB3277" s="46"/>
      <c r="BC3277" s="47"/>
      <c r="BD3277" s="45">
        <v>91440</v>
      </c>
      <c r="BE3277" s="56">
        <v>94560</v>
      </c>
      <c r="BG3277" s="49"/>
      <c r="BH3277" s="4">
        <v>10</v>
      </c>
      <c r="BI3277" s="49">
        <v>0</v>
      </c>
      <c r="BJ3277" s="4">
        <v>0.02</v>
      </c>
    </row>
    <row r="3278" spans="1:62" ht="15" x14ac:dyDescent="0.25">
      <c r="A3278" s="4">
        <v>3273</v>
      </c>
      <c r="B3278" s="34"/>
      <c r="F3278" s="51" t="s">
        <v>67</v>
      </c>
      <c r="G3278" s="36">
        <v>3139</v>
      </c>
      <c r="L3278" s="4">
        <v>0</v>
      </c>
      <c r="M3278" s="4">
        <v>1</v>
      </c>
      <c r="N3278" s="4">
        <v>20</v>
      </c>
      <c r="O3278" s="53" t="s">
        <v>74</v>
      </c>
      <c r="P3278" s="37">
        <f t="shared" si="78"/>
        <v>120</v>
      </c>
      <c r="R3278" s="43">
        <v>200</v>
      </c>
      <c r="AD3278" s="40"/>
      <c r="AE3278" s="40"/>
      <c r="AF3278" s="40"/>
      <c r="AG3278" s="40"/>
      <c r="AH3278" s="40"/>
      <c r="AI3278" s="40"/>
      <c r="AJ3278" s="40"/>
      <c r="AK3278" s="40" t="s">
        <v>75</v>
      </c>
      <c r="AL3278" s="40" t="s">
        <v>76</v>
      </c>
      <c r="AM3278" s="40" t="s">
        <v>77</v>
      </c>
      <c r="AN3278" s="40">
        <f t="shared" si="79"/>
        <v>480</v>
      </c>
      <c r="AO3278" s="40"/>
      <c r="AP3278" s="43">
        <v>6350</v>
      </c>
      <c r="AQ3278" s="54">
        <f t="shared" si="80"/>
        <v>3048000</v>
      </c>
      <c r="AR3278" s="40">
        <v>30</v>
      </c>
      <c r="AS3278" s="55">
        <v>0.85</v>
      </c>
      <c r="AT3278" s="40"/>
      <c r="AU3278" s="43"/>
      <c r="AV3278" s="44"/>
      <c r="AX3278" s="43"/>
      <c r="AY3278" s="43"/>
      <c r="BB3278" s="46"/>
      <c r="BC3278" s="47"/>
      <c r="BD3278" s="45">
        <v>457200</v>
      </c>
      <c r="BE3278" s="56">
        <v>481200</v>
      </c>
      <c r="BG3278" s="49"/>
      <c r="BH3278" s="4">
        <v>50</v>
      </c>
      <c r="BI3278" s="49">
        <v>0</v>
      </c>
      <c r="BJ3278" s="4">
        <v>0.03</v>
      </c>
    </row>
    <row r="3279" spans="1:62" ht="15" x14ac:dyDescent="0.25">
      <c r="A3279" s="4">
        <v>3274</v>
      </c>
      <c r="B3279" s="34"/>
      <c r="F3279" s="51" t="s">
        <v>67</v>
      </c>
      <c r="G3279" s="36">
        <v>3140</v>
      </c>
      <c r="L3279" s="4">
        <v>0</v>
      </c>
      <c r="M3279" s="4">
        <v>1</v>
      </c>
      <c r="N3279" s="4">
        <v>2</v>
      </c>
      <c r="O3279" s="53" t="s">
        <v>74</v>
      </c>
      <c r="P3279" s="37">
        <f t="shared" si="78"/>
        <v>102</v>
      </c>
      <c r="R3279" s="43">
        <v>200</v>
      </c>
      <c r="AD3279" s="40"/>
      <c r="AE3279" s="40"/>
      <c r="AF3279" s="40"/>
      <c r="AG3279" s="40"/>
      <c r="AH3279" s="40"/>
      <c r="AI3279" s="40"/>
      <c r="AJ3279" s="40"/>
      <c r="AK3279" s="40" t="s">
        <v>75</v>
      </c>
      <c r="AL3279" s="40" t="s">
        <v>80</v>
      </c>
      <c r="AM3279" s="40" t="s">
        <v>77</v>
      </c>
      <c r="AN3279" s="40">
        <f t="shared" si="79"/>
        <v>408</v>
      </c>
      <c r="AO3279" s="40"/>
      <c r="AP3279" s="43">
        <v>6350</v>
      </c>
      <c r="AQ3279" s="54">
        <f t="shared" si="80"/>
        <v>2590800</v>
      </c>
      <c r="AR3279" s="40">
        <v>24</v>
      </c>
      <c r="AS3279" s="55">
        <v>0.38</v>
      </c>
      <c r="AT3279" s="40"/>
      <c r="AU3279" s="43"/>
      <c r="AV3279" s="44"/>
      <c r="AX3279" s="43"/>
      <c r="AY3279" s="43"/>
      <c r="BB3279" s="46"/>
      <c r="BC3279" s="47"/>
      <c r="BD3279" s="45">
        <v>1606296</v>
      </c>
      <c r="BE3279" s="56">
        <v>1626696</v>
      </c>
      <c r="BG3279" s="49"/>
      <c r="BH3279" s="4">
        <v>50</v>
      </c>
      <c r="BI3279" s="49">
        <v>0</v>
      </c>
      <c r="BJ3279" s="4">
        <v>0.03</v>
      </c>
    </row>
    <row r="3280" spans="1:62" ht="15" x14ac:dyDescent="0.25">
      <c r="A3280" s="4">
        <v>3275</v>
      </c>
      <c r="B3280" s="34"/>
      <c r="F3280" s="51" t="s">
        <v>67</v>
      </c>
      <c r="G3280" s="36">
        <v>3141</v>
      </c>
      <c r="L3280" s="4">
        <v>0</v>
      </c>
      <c r="M3280" s="4">
        <v>0</v>
      </c>
      <c r="N3280" s="4">
        <v>71.8</v>
      </c>
      <c r="O3280" s="53" t="s">
        <v>74</v>
      </c>
      <c r="P3280" s="37">
        <f t="shared" si="78"/>
        <v>71.8</v>
      </c>
      <c r="R3280" s="43">
        <v>200</v>
      </c>
      <c r="AD3280" s="40"/>
      <c r="AE3280" s="40"/>
      <c r="AF3280" s="40"/>
      <c r="AG3280" s="40"/>
      <c r="AH3280" s="40"/>
      <c r="AI3280" s="40"/>
      <c r="AJ3280" s="40"/>
      <c r="AK3280" s="40" t="s">
        <v>75</v>
      </c>
      <c r="AL3280" s="40" t="s">
        <v>76</v>
      </c>
      <c r="AM3280" s="40" t="s">
        <v>77</v>
      </c>
      <c r="AN3280" s="40">
        <f t="shared" si="79"/>
        <v>287.2</v>
      </c>
      <c r="AO3280" s="40"/>
      <c r="AP3280" s="43">
        <v>6350</v>
      </c>
      <c r="AQ3280" s="54">
        <f t="shared" si="80"/>
        <v>1823720</v>
      </c>
      <c r="AR3280" s="40">
        <v>26</v>
      </c>
      <c r="AS3280" s="55">
        <v>0.85</v>
      </c>
      <c r="AT3280" s="40"/>
      <c r="AU3280" s="43"/>
      <c r="AV3280" s="44"/>
      <c r="AX3280" s="43"/>
      <c r="AY3280" s="43"/>
      <c r="BB3280" s="46"/>
      <c r="BC3280" s="47"/>
      <c r="BD3280" s="45">
        <v>273558</v>
      </c>
      <c r="BE3280" s="56">
        <v>287918</v>
      </c>
      <c r="BG3280" s="49"/>
      <c r="BH3280" s="4">
        <v>50</v>
      </c>
      <c r="BI3280" s="49">
        <v>0</v>
      </c>
      <c r="BJ3280" s="4">
        <v>0.03</v>
      </c>
    </row>
    <row r="3281" spans="1:62" ht="15" x14ac:dyDescent="0.25">
      <c r="A3281" s="4">
        <v>3276</v>
      </c>
      <c r="B3281" s="34"/>
      <c r="F3281" s="51" t="s">
        <v>67</v>
      </c>
      <c r="G3281" s="36">
        <v>3141</v>
      </c>
      <c r="L3281" s="4">
        <v>0</v>
      </c>
      <c r="M3281" s="4">
        <v>1</v>
      </c>
      <c r="N3281" s="4">
        <v>2.4</v>
      </c>
      <c r="O3281" s="53" t="s">
        <v>74</v>
      </c>
      <c r="P3281" s="37">
        <f t="shared" si="78"/>
        <v>102.4</v>
      </c>
      <c r="R3281" s="43">
        <v>200</v>
      </c>
      <c r="AD3281" s="40"/>
      <c r="AE3281" s="40"/>
      <c r="AF3281" s="40"/>
      <c r="AG3281" s="40"/>
      <c r="AH3281" s="40"/>
      <c r="AI3281" s="40"/>
      <c r="AJ3281" s="40"/>
      <c r="AK3281" s="40" t="s">
        <v>75</v>
      </c>
      <c r="AL3281" s="40" t="s">
        <v>76</v>
      </c>
      <c r="AM3281" s="40" t="s">
        <v>77</v>
      </c>
      <c r="AN3281" s="40">
        <f t="shared" si="79"/>
        <v>409.6</v>
      </c>
      <c r="AO3281" s="40"/>
      <c r="AP3281" s="43">
        <v>6350</v>
      </c>
      <c r="AQ3281" s="54">
        <f t="shared" si="80"/>
        <v>2600960</v>
      </c>
      <c r="AR3281" s="40">
        <v>26</v>
      </c>
      <c r="AS3281" s="55">
        <v>0.85</v>
      </c>
      <c r="AT3281" s="40"/>
      <c r="AU3281" s="43"/>
      <c r="AV3281" s="44"/>
      <c r="AX3281" s="43"/>
      <c r="AY3281" s="43"/>
      <c r="BB3281" s="46"/>
      <c r="BC3281" s="47"/>
      <c r="BD3281" s="45">
        <v>390144</v>
      </c>
      <c r="BE3281" s="56">
        <v>410624</v>
      </c>
      <c r="BG3281" s="49"/>
      <c r="BH3281" s="4">
        <v>50</v>
      </c>
      <c r="BI3281" s="49">
        <v>0</v>
      </c>
      <c r="BJ3281" s="4">
        <v>0.03</v>
      </c>
    </row>
    <row r="3282" spans="1:62" ht="15" x14ac:dyDescent="0.25">
      <c r="A3282" s="4">
        <v>3277</v>
      </c>
      <c r="B3282" s="34"/>
      <c r="F3282" s="51" t="s">
        <v>67</v>
      </c>
      <c r="G3282" s="36">
        <v>3142</v>
      </c>
      <c r="L3282" s="4">
        <v>0</v>
      </c>
      <c r="M3282" s="4">
        <v>0</v>
      </c>
      <c r="N3282" s="4">
        <v>50</v>
      </c>
      <c r="O3282" s="53" t="s">
        <v>74</v>
      </c>
      <c r="P3282" s="37">
        <f t="shared" si="78"/>
        <v>50</v>
      </c>
      <c r="R3282" s="43">
        <v>200</v>
      </c>
      <c r="AD3282" s="40"/>
      <c r="AE3282" s="40"/>
      <c r="AF3282" s="40"/>
      <c r="AG3282" s="40"/>
      <c r="AH3282" s="40"/>
      <c r="AI3282" s="40"/>
      <c r="AJ3282" s="40"/>
      <c r="AK3282" s="40" t="s">
        <v>75</v>
      </c>
      <c r="AL3282" s="40" t="s">
        <v>76</v>
      </c>
      <c r="AM3282" s="40" t="s">
        <v>77</v>
      </c>
      <c r="AN3282" s="40">
        <f t="shared" si="79"/>
        <v>200</v>
      </c>
      <c r="AO3282" s="40"/>
      <c r="AP3282" s="43">
        <v>6350</v>
      </c>
      <c r="AQ3282" s="54">
        <f t="shared" si="80"/>
        <v>1270000</v>
      </c>
      <c r="AR3282" s="40">
        <v>26</v>
      </c>
      <c r="AS3282" s="55">
        <v>0.85</v>
      </c>
      <c r="AT3282" s="40"/>
      <c r="AU3282" s="43"/>
      <c r="AV3282" s="44"/>
      <c r="AX3282" s="43"/>
      <c r="AY3282" s="43"/>
      <c r="BB3282" s="46"/>
      <c r="BC3282" s="47"/>
      <c r="BD3282" s="45">
        <v>190500</v>
      </c>
      <c r="BE3282" s="56">
        <v>200500</v>
      </c>
      <c r="BG3282" s="49"/>
      <c r="BH3282" s="4">
        <v>50</v>
      </c>
      <c r="BI3282" s="49">
        <v>0</v>
      </c>
      <c r="BJ3282" s="4">
        <v>0.03</v>
      </c>
    </row>
    <row r="3283" spans="1:62" ht="15" x14ac:dyDescent="0.25">
      <c r="A3283" s="4">
        <v>3278</v>
      </c>
      <c r="B3283" s="34"/>
      <c r="F3283" s="51" t="s">
        <v>67</v>
      </c>
      <c r="G3283" s="36">
        <v>3143</v>
      </c>
      <c r="L3283" s="4">
        <v>0</v>
      </c>
      <c r="M3283" s="4">
        <v>0</v>
      </c>
      <c r="N3283" s="4">
        <v>48</v>
      </c>
      <c r="O3283" s="53" t="s">
        <v>74</v>
      </c>
      <c r="P3283" s="37">
        <f t="shared" si="78"/>
        <v>48</v>
      </c>
      <c r="R3283" s="43">
        <v>200</v>
      </c>
      <c r="AD3283" s="40"/>
      <c r="AE3283" s="40"/>
      <c r="AF3283" s="40"/>
      <c r="AG3283" s="40"/>
      <c r="AH3283" s="40"/>
      <c r="AI3283" s="40"/>
      <c r="AJ3283" s="40"/>
      <c r="AK3283" s="40" t="s">
        <v>75</v>
      </c>
      <c r="AL3283" s="40" t="s">
        <v>76</v>
      </c>
      <c r="AM3283" s="40" t="s">
        <v>77</v>
      </c>
      <c r="AN3283" s="40">
        <f t="shared" si="79"/>
        <v>192</v>
      </c>
      <c r="AO3283" s="40"/>
      <c r="AP3283" s="43">
        <v>6350</v>
      </c>
      <c r="AQ3283" s="54">
        <f t="shared" si="80"/>
        <v>1219200</v>
      </c>
      <c r="AR3283" s="40">
        <v>27</v>
      </c>
      <c r="AS3283" s="55">
        <v>0.85</v>
      </c>
      <c r="AT3283" s="40"/>
      <c r="AU3283" s="43"/>
      <c r="AV3283" s="44"/>
      <c r="AX3283" s="43"/>
      <c r="AY3283" s="43"/>
      <c r="BB3283" s="46"/>
      <c r="BC3283" s="47"/>
      <c r="BD3283" s="45">
        <v>182880</v>
      </c>
      <c r="BE3283" s="56">
        <v>192480</v>
      </c>
      <c r="BG3283" s="49"/>
      <c r="BH3283" s="4">
        <v>50</v>
      </c>
      <c r="BI3283" s="49">
        <v>0</v>
      </c>
      <c r="BJ3283" s="4">
        <v>0.03</v>
      </c>
    </row>
    <row r="3284" spans="1:62" ht="15" x14ac:dyDescent="0.25">
      <c r="A3284" s="4">
        <v>3279</v>
      </c>
      <c r="B3284" s="34"/>
      <c r="F3284" s="51" t="s">
        <v>67</v>
      </c>
      <c r="G3284" s="36">
        <v>3144</v>
      </c>
      <c r="L3284" s="4">
        <v>0</v>
      </c>
      <c r="M3284" s="4">
        <v>0</v>
      </c>
      <c r="N3284" s="4">
        <v>67</v>
      </c>
      <c r="O3284" s="53" t="s">
        <v>74</v>
      </c>
      <c r="P3284" s="37">
        <f t="shared" si="78"/>
        <v>67</v>
      </c>
      <c r="R3284" s="43">
        <v>200</v>
      </c>
      <c r="AD3284" s="40"/>
      <c r="AE3284" s="40"/>
      <c r="AF3284" s="40"/>
      <c r="AG3284" s="40"/>
      <c r="AH3284" s="40"/>
      <c r="AI3284" s="40"/>
      <c r="AJ3284" s="40"/>
      <c r="AK3284" s="40" t="s">
        <v>75</v>
      </c>
      <c r="AL3284" s="40" t="s">
        <v>76</v>
      </c>
      <c r="AM3284" s="40" t="s">
        <v>77</v>
      </c>
      <c r="AN3284" s="40">
        <f t="shared" si="79"/>
        <v>268</v>
      </c>
      <c r="AO3284" s="40"/>
      <c r="AP3284" s="43">
        <v>6350</v>
      </c>
      <c r="AQ3284" s="54">
        <f t="shared" si="80"/>
        <v>1701800</v>
      </c>
      <c r="AR3284" s="40">
        <v>16</v>
      </c>
      <c r="AS3284" s="55">
        <v>0.5</v>
      </c>
      <c r="AT3284" s="40"/>
      <c r="AU3284" s="43"/>
      <c r="AV3284" s="44"/>
      <c r="AX3284" s="43"/>
      <c r="AY3284" s="43"/>
      <c r="BB3284" s="46"/>
      <c r="BD3284" s="45">
        <v>850900</v>
      </c>
      <c r="BE3284" s="56">
        <v>864300</v>
      </c>
      <c r="BG3284" s="49"/>
      <c r="BH3284" s="4">
        <v>50</v>
      </c>
      <c r="BI3284" s="49">
        <v>0</v>
      </c>
      <c r="BJ3284" s="4">
        <v>0.03</v>
      </c>
    </row>
    <row r="3285" spans="1:62" ht="15" x14ac:dyDescent="0.25">
      <c r="A3285" s="4">
        <v>3280</v>
      </c>
      <c r="B3285" s="34"/>
      <c r="F3285" s="51" t="s">
        <v>67</v>
      </c>
      <c r="G3285" s="36">
        <v>3145</v>
      </c>
      <c r="L3285" s="4">
        <v>0</v>
      </c>
      <c r="M3285" s="4">
        <v>0</v>
      </c>
      <c r="N3285" s="4">
        <v>60</v>
      </c>
      <c r="O3285" s="53" t="s">
        <v>74</v>
      </c>
      <c r="P3285" s="37">
        <f t="shared" si="78"/>
        <v>60</v>
      </c>
      <c r="R3285" s="43">
        <v>200</v>
      </c>
      <c r="AD3285" s="40"/>
      <c r="AE3285" s="40"/>
      <c r="AF3285" s="40"/>
      <c r="AG3285" s="40"/>
      <c r="AH3285" s="40"/>
      <c r="AI3285" s="40"/>
      <c r="AJ3285" s="40"/>
      <c r="AK3285" s="40" t="s">
        <v>75</v>
      </c>
      <c r="AL3285" s="40" t="s">
        <v>76</v>
      </c>
      <c r="AM3285" s="40" t="s">
        <v>77</v>
      </c>
      <c r="AN3285" s="40">
        <f t="shared" si="79"/>
        <v>240</v>
      </c>
      <c r="AO3285" s="40"/>
      <c r="AP3285" s="43">
        <v>6350</v>
      </c>
      <c r="AQ3285" s="54">
        <f t="shared" si="80"/>
        <v>1524000</v>
      </c>
      <c r="AR3285" s="40">
        <v>21</v>
      </c>
      <c r="AS3285" s="55">
        <v>0.8</v>
      </c>
      <c r="AT3285" s="40"/>
      <c r="AU3285" s="43"/>
      <c r="AV3285" s="44"/>
      <c r="AX3285" s="43"/>
      <c r="AY3285" s="43"/>
      <c r="BB3285" s="46"/>
      <c r="BC3285" s="47"/>
      <c r="BD3285" s="45">
        <v>304800</v>
      </c>
      <c r="BE3285" s="56">
        <v>316800</v>
      </c>
      <c r="BG3285" s="49"/>
      <c r="BH3285" s="4">
        <v>50</v>
      </c>
      <c r="BI3285" s="49">
        <v>0</v>
      </c>
      <c r="BJ3285" s="4">
        <v>0.03</v>
      </c>
    </row>
    <row r="3286" spans="1:62" ht="15" x14ac:dyDescent="0.25">
      <c r="A3286" s="4">
        <v>3281</v>
      </c>
      <c r="B3286" s="34"/>
      <c r="F3286" s="51" t="s">
        <v>67</v>
      </c>
      <c r="G3286" s="36">
        <v>3146</v>
      </c>
      <c r="L3286" s="4">
        <v>0</v>
      </c>
      <c r="M3286" s="4">
        <v>0</v>
      </c>
      <c r="N3286" s="4">
        <v>72</v>
      </c>
      <c r="O3286" s="53" t="s">
        <v>74</v>
      </c>
      <c r="P3286" s="37">
        <f t="shared" si="78"/>
        <v>72</v>
      </c>
      <c r="R3286" s="43">
        <v>80</v>
      </c>
      <c r="AD3286" s="40"/>
      <c r="AE3286" s="40"/>
      <c r="AF3286" s="40"/>
      <c r="AG3286" s="40"/>
      <c r="AH3286" s="40"/>
      <c r="AI3286" s="40"/>
      <c r="AJ3286" s="40"/>
      <c r="AK3286" s="40" t="s">
        <v>75</v>
      </c>
      <c r="AL3286" s="40" t="s">
        <v>76</v>
      </c>
      <c r="AM3286" s="40" t="s">
        <v>77</v>
      </c>
      <c r="AN3286" s="40">
        <f t="shared" si="79"/>
        <v>288</v>
      </c>
      <c r="AO3286" s="40"/>
      <c r="AP3286" s="43">
        <v>6350</v>
      </c>
      <c r="AQ3286" s="54">
        <f t="shared" si="80"/>
        <v>1828800</v>
      </c>
      <c r="AR3286" s="40">
        <v>30</v>
      </c>
      <c r="AS3286" s="55">
        <v>0.85</v>
      </c>
      <c r="AT3286" s="40"/>
      <c r="AU3286" s="43"/>
      <c r="AV3286" s="44"/>
      <c r="AX3286" s="43"/>
      <c r="AY3286" s="43"/>
      <c r="BB3286" s="46"/>
      <c r="BD3286" s="45">
        <v>274320</v>
      </c>
      <c r="BE3286" s="56">
        <v>280080</v>
      </c>
      <c r="BG3286" s="49"/>
      <c r="BH3286" s="4">
        <v>50</v>
      </c>
      <c r="BI3286" s="49">
        <v>0</v>
      </c>
      <c r="BJ3286" s="4">
        <v>0.03</v>
      </c>
    </row>
    <row r="3287" spans="1:62" ht="15" x14ac:dyDescent="0.25">
      <c r="A3287" s="4">
        <v>3282</v>
      </c>
      <c r="B3287" s="34"/>
      <c r="F3287" s="51" t="s">
        <v>67</v>
      </c>
      <c r="G3287" s="36">
        <v>3147</v>
      </c>
      <c r="L3287" s="4">
        <v>0</v>
      </c>
      <c r="M3287" s="4">
        <v>1</v>
      </c>
      <c r="N3287" s="4">
        <v>21.4</v>
      </c>
      <c r="O3287" s="53" t="s">
        <v>74</v>
      </c>
      <c r="P3287" s="37">
        <f t="shared" si="78"/>
        <v>121.4</v>
      </c>
      <c r="R3287" s="43">
        <v>350</v>
      </c>
      <c r="AD3287" s="40"/>
      <c r="AE3287" s="40"/>
      <c r="AF3287" s="40"/>
      <c r="AG3287" s="40"/>
      <c r="AH3287" s="40"/>
      <c r="AI3287" s="40"/>
      <c r="AJ3287" s="40"/>
      <c r="AK3287" s="40" t="s">
        <v>75</v>
      </c>
      <c r="AL3287" s="40" t="s">
        <v>80</v>
      </c>
      <c r="AM3287" s="40" t="s">
        <v>77</v>
      </c>
      <c r="AN3287" s="40">
        <f t="shared" si="79"/>
        <v>485.6</v>
      </c>
      <c r="AO3287" s="40"/>
      <c r="AP3287" s="43">
        <v>6350</v>
      </c>
      <c r="AQ3287" s="54">
        <f t="shared" si="80"/>
        <v>3083560</v>
      </c>
      <c r="AR3287" s="40">
        <v>32</v>
      </c>
      <c r="AS3287" s="55">
        <v>0.54</v>
      </c>
      <c r="AT3287" s="40"/>
      <c r="AU3287" s="43"/>
      <c r="AV3287" s="44"/>
      <c r="AX3287" s="43"/>
      <c r="AY3287" s="43"/>
      <c r="BB3287" s="46"/>
      <c r="BD3287" s="45">
        <v>1418437.5999999999</v>
      </c>
      <c r="BE3287" s="56">
        <v>1460927.5999999999</v>
      </c>
      <c r="BG3287" s="49"/>
      <c r="BH3287" s="4">
        <v>50</v>
      </c>
      <c r="BI3287" s="49">
        <v>0</v>
      </c>
      <c r="BJ3287" s="4">
        <v>0.03</v>
      </c>
    </row>
    <row r="3288" spans="1:62" ht="15" x14ac:dyDescent="0.25">
      <c r="A3288" s="4">
        <v>3283</v>
      </c>
      <c r="B3288" s="34"/>
      <c r="F3288" s="51" t="s">
        <v>67</v>
      </c>
      <c r="G3288" s="36">
        <v>3149</v>
      </c>
      <c r="L3288" s="4">
        <v>0</v>
      </c>
      <c r="M3288" s="4">
        <v>1</v>
      </c>
      <c r="N3288" s="4">
        <v>95</v>
      </c>
      <c r="O3288" s="53" t="s">
        <v>74</v>
      </c>
      <c r="P3288" s="37">
        <f t="shared" si="78"/>
        <v>195</v>
      </c>
      <c r="R3288" s="43">
        <v>350</v>
      </c>
      <c r="AD3288" s="40"/>
      <c r="AE3288" s="40"/>
      <c r="AF3288" s="40"/>
      <c r="AG3288" s="40"/>
      <c r="AH3288" s="40"/>
      <c r="AI3288" s="40"/>
      <c r="AJ3288" s="40"/>
      <c r="AK3288" s="40" t="s">
        <v>75</v>
      </c>
      <c r="AL3288" s="40" t="s">
        <v>76</v>
      </c>
      <c r="AM3288" s="40" t="s">
        <v>77</v>
      </c>
      <c r="AN3288" s="40">
        <f t="shared" si="79"/>
        <v>780</v>
      </c>
      <c r="AO3288" s="40"/>
      <c r="AP3288" s="43">
        <v>6350</v>
      </c>
      <c r="AQ3288" s="54">
        <f t="shared" si="80"/>
        <v>4953000</v>
      </c>
      <c r="AR3288" s="40">
        <v>27</v>
      </c>
      <c r="AS3288" s="55">
        <v>0.85</v>
      </c>
      <c r="AT3288" s="40"/>
      <c r="AU3288" s="43"/>
      <c r="AV3288" s="44"/>
      <c r="AX3288" s="43"/>
      <c r="AY3288" s="43"/>
      <c r="BB3288" s="46"/>
      <c r="BC3288" s="47"/>
      <c r="BD3288" s="45">
        <v>742950</v>
      </c>
      <c r="BE3288" s="56">
        <v>811200</v>
      </c>
      <c r="BG3288" s="49"/>
      <c r="BH3288" s="4">
        <v>10</v>
      </c>
      <c r="BI3288" s="49">
        <v>0</v>
      </c>
      <c r="BJ3288" s="4">
        <v>0.02</v>
      </c>
    </row>
    <row r="3289" spans="1:62" ht="15" x14ac:dyDescent="0.25">
      <c r="A3289" s="4">
        <v>3284</v>
      </c>
      <c r="B3289" s="34"/>
      <c r="F3289" s="51" t="s">
        <v>67</v>
      </c>
      <c r="G3289" s="36">
        <v>3150</v>
      </c>
      <c r="L3289" s="4">
        <v>0</v>
      </c>
      <c r="M3289" s="4">
        <v>0</v>
      </c>
      <c r="N3289" s="4">
        <v>37</v>
      </c>
      <c r="O3289" s="53" t="s">
        <v>74</v>
      </c>
      <c r="P3289" s="37">
        <f t="shared" si="78"/>
        <v>37</v>
      </c>
      <c r="R3289" s="43">
        <v>80</v>
      </c>
      <c r="AD3289" s="40"/>
      <c r="AE3289" s="40"/>
      <c r="AF3289" s="40"/>
      <c r="AG3289" s="40"/>
      <c r="AH3289" s="40"/>
      <c r="AI3289" s="40"/>
      <c r="AJ3289" s="40"/>
      <c r="AK3289" s="40" t="s">
        <v>75</v>
      </c>
      <c r="AL3289" s="40" t="s">
        <v>76</v>
      </c>
      <c r="AM3289" s="40" t="s">
        <v>77</v>
      </c>
      <c r="AN3289" s="40">
        <f t="shared" si="79"/>
        <v>148</v>
      </c>
      <c r="AO3289" s="40"/>
      <c r="AP3289" s="43">
        <v>6350</v>
      </c>
      <c r="AQ3289" s="54">
        <f t="shared" si="80"/>
        <v>939800</v>
      </c>
      <c r="AR3289" s="40">
        <v>18</v>
      </c>
      <c r="AS3289" s="55">
        <v>0.65</v>
      </c>
      <c r="AT3289" s="40"/>
      <c r="AU3289" s="43"/>
      <c r="AV3289" s="44"/>
      <c r="AX3289" s="43"/>
      <c r="AY3289" s="43"/>
      <c r="BB3289" s="46"/>
      <c r="BC3289" s="47"/>
      <c r="BD3289" s="45">
        <v>328930</v>
      </c>
      <c r="BE3289" s="56">
        <v>331890</v>
      </c>
      <c r="BG3289" s="49"/>
      <c r="BH3289" s="4">
        <v>50</v>
      </c>
      <c r="BI3289" s="49">
        <v>0</v>
      </c>
      <c r="BJ3289" s="4">
        <v>0.03</v>
      </c>
    </row>
    <row r="3290" spans="1:62" ht="15" x14ac:dyDescent="0.25">
      <c r="A3290" s="4">
        <v>3285</v>
      </c>
      <c r="B3290" s="34"/>
      <c r="F3290" s="51" t="s">
        <v>67</v>
      </c>
      <c r="G3290" s="36">
        <v>3152</v>
      </c>
      <c r="L3290" s="4">
        <v>0</v>
      </c>
      <c r="M3290" s="4">
        <v>0</v>
      </c>
      <c r="N3290" s="4">
        <v>64</v>
      </c>
      <c r="O3290" s="53" t="s">
        <v>74</v>
      </c>
      <c r="P3290" s="37">
        <f t="shared" si="78"/>
        <v>64</v>
      </c>
      <c r="R3290" s="43">
        <v>80</v>
      </c>
      <c r="AD3290" s="40"/>
      <c r="AE3290" s="40"/>
      <c r="AF3290" s="40"/>
      <c r="AG3290" s="40"/>
      <c r="AH3290" s="40"/>
      <c r="AI3290" s="40"/>
      <c r="AJ3290" s="40"/>
      <c r="AK3290" s="40" t="s">
        <v>75</v>
      </c>
      <c r="AL3290" s="40" t="s">
        <v>76</v>
      </c>
      <c r="AM3290" s="40" t="s">
        <v>77</v>
      </c>
      <c r="AN3290" s="40">
        <f t="shared" si="79"/>
        <v>256</v>
      </c>
      <c r="AO3290" s="40"/>
      <c r="AP3290" s="43">
        <v>6350</v>
      </c>
      <c r="AQ3290" s="54">
        <f t="shared" si="80"/>
        <v>1625600</v>
      </c>
      <c r="AR3290" s="40">
        <v>18</v>
      </c>
      <c r="AS3290" s="55">
        <v>0.65</v>
      </c>
      <c r="AT3290" s="40"/>
      <c r="AU3290" s="43"/>
      <c r="AV3290" s="44"/>
      <c r="AX3290" s="43"/>
      <c r="AY3290" s="43"/>
      <c r="BB3290" s="46"/>
      <c r="BC3290" s="47"/>
      <c r="BD3290" s="45">
        <v>568960</v>
      </c>
      <c r="BE3290" s="56">
        <v>574080</v>
      </c>
      <c r="BG3290" s="49"/>
      <c r="BH3290" s="4">
        <v>50</v>
      </c>
      <c r="BI3290" s="49">
        <v>0</v>
      </c>
      <c r="BJ3290" s="4">
        <v>0.03</v>
      </c>
    </row>
    <row r="3291" spans="1:62" ht="15" x14ac:dyDescent="0.25">
      <c r="A3291" s="4">
        <v>3286</v>
      </c>
      <c r="B3291" s="34"/>
      <c r="F3291" s="51" t="s">
        <v>67</v>
      </c>
      <c r="G3291" s="36">
        <v>3153</v>
      </c>
      <c r="L3291" s="4">
        <v>0</v>
      </c>
      <c r="M3291" s="4">
        <v>1</v>
      </c>
      <c r="N3291" s="4">
        <v>7</v>
      </c>
      <c r="O3291" s="53" t="s">
        <v>74</v>
      </c>
      <c r="P3291" s="37">
        <f t="shared" si="78"/>
        <v>107</v>
      </c>
      <c r="R3291" s="43">
        <v>350</v>
      </c>
      <c r="AD3291" s="40"/>
      <c r="AE3291" s="40"/>
      <c r="AF3291" s="40"/>
      <c r="AG3291" s="40"/>
      <c r="AH3291" s="40"/>
      <c r="AI3291" s="40"/>
      <c r="AJ3291" s="40"/>
      <c r="AK3291" s="40" t="s">
        <v>75</v>
      </c>
      <c r="AL3291" s="40" t="s">
        <v>76</v>
      </c>
      <c r="AM3291" s="40" t="s">
        <v>77</v>
      </c>
      <c r="AN3291" s="40">
        <f t="shared" si="79"/>
        <v>428</v>
      </c>
      <c r="AO3291" s="40"/>
      <c r="AP3291" s="43">
        <v>6350</v>
      </c>
      <c r="AQ3291" s="54">
        <f t="shared" si="80"/>
        <v>2717800</v>
      </c>
      <c r="AR3291" s="40">
        <v>31</v>
      </c>
      <c r="AS3291" s="55">
        <v>0.85</v>
      </c>
      <c r="AT3291" s="40"/>
      <c r="AU3291" s="43"/>
      <c r="AV3291" s="44"/>
      <c r="AX3291" s="43"/>
      <c r="AY3291" s="43"/>
      <c r="BB3291" s="46"/>
      <c r="BD3291" s="45">
        <v>407670</v>
      </c>
      <c r="BE3291" s="56">
        <v>445120</v>
      </c>
      <c r="BG3291" s="49"/>
      <c r="BH3291" s="4">
        <v>50</v>
      </c>
      <c r="BI3291" s="49">
        <v>0</v>
      </c>
      <c r="BJ3291" s="4">
        <v>0.03</v>
      </c>
    </row>
    <row r="3292" spans="1:62" ht="15" x14ac:dyDescent="0.25">
      <c r="A3292" s="4">
        <v>3287</v>
      </c>
      <c r="B3292" s="34"/>
      <c r="F3292" s="51" t="s">
        <v>67</v>
      </c>
      <c r="G3292" s="36">
        <v>3154</v>
      </c>
      <c r="L3292" s="4">
        <v>0</v>
      </c>
      <c r="M3292" s="4">
        <v>0</v>
      </c>
      <c r="N3292" s="4">
        <v>97</v>
      </c>
      <c r="O3292" s="53" t="s">
        <v>74</v>
      </c>
      <c r="P3292" s="37">
        <f t="shared" si="78"/>
        <v>97</v>
      </c>
      <c r="R3292" s="43">
        <v>350</v>
      </c>
      <c r="AD3292" s="40"/>
      <c r="AE3292" s="40"/>
      <c r="AF3292" s="40"/>
      <c r="AG3292" s="40"/>
      <c r="AH3292" s="40"/>
      <c r="AI3292" s="40"/>
      <c r="AJ3292" s="40"/>
      <c r="AK3292" s="40" t="s">
        <v>75</v>
      </c>
      <c r="AL3292" s="40" t="s">
        <v>76</v>
      </c>
      <c r="AM3292" s="40" t="s">
        <v>77</v>
      </c>
      <c r="AN3292" s="40">
        <f t="shared" si="79"/>
        <v>388</v>
      </c>
      <c r="AO3292" s="40"/>
      <c r="AP3292" s="43">
        <v>6350</v>
      </c>
      <c r="AQ3292" s="54">
        <f t="shared" si="80"/>
        <v>2463800</v>
      </c>
      <c r="AR3292" s="40">
        <v>23</v>
      </c>
      <c r="AS3292" s="55">
        <v>0.85</v>
      </c>
      <c r="AT3292" s="40"/>
      <c r="AU3292" s="43"/>
      <c r="AV3292" s="44"/>
      <c r="AX3292" s="43"/>
      <c r="AY3292" s="43"/>
      <c r="BB3292" s="46"/>
      <c r="BD3292" s="45">
        <v>369570</v>
      </c>
      <c r="BE3292" s="56">
        <v>403520</v>
      </c>
      <c r="BG3292" s="49"/>
      <c r="BH3292" s="4">
        <v>50</v>
      </c>
      <c r="BI3292" s="49">
        <v>0</v>
      </c>
      <c r="BJ3292" s="4">
        <v>0.03</v>
      </c>
    </row>
    <row r="3293" spans="1:62" ht="15" x14ac:dyDescent="0.25">
      <c r="A3293" s="4">
        <v>3288</v>
      </c>
      <c r="B3293" s="34"/>
      <c r="F3293" s="51" t="s">
        <v>67</v>
      </c>
      <c r="G3293" s="36">
        <v>3155</v>
      </c>
      <c r="L3293" s="4">
        <v>0</v>
      </c>
      <c r="M3293" s="4">
        <v>2</v>
      </c>
      <c r="N3293" s="4">
        <v>23.1</v>
      </c>
      <c r="O3293" s="53" t="s">
        <v>74</v>
      </c>
      <c r="P3293" s="37">
        <f t="shared" si="78"/>
        <v>223.1</v>
      </c>
      <c r="R3293" s="43">
        <v>310</v>
      </c>
      <c r="AD3293" s="40"/>
      <c r="AE3293" s="40"/>
      <c r="AF3293" s="40"/>
      <c r="AG3293" s="40"/>
      <c r="AH3293" s="40"/>
      <c r="AI3293" s="40"/>
      <c r="AJ3293" s="40"/>
      <c r="AK3293" s="40" t="s">
        <v>75</v>
      </c>
      <c r="AL3293" s="40" t="s">
        <v>76</v>
      </c>
      <c r="AM3293" s="40" t="s">
        <v>77</v>
      </c>
      <c r="AN3293" s="40">
        <f t="shared" si="79"/>
        <v>892.4</v>
      </c>
      <c r="AO3293" s="40"/>
      <c r="AP3293" s="43">
        <v>6350</v>
      </c>
      <c r="AQ3293" s="54">
        <f t="shared" si="80"/>
        <v>5666740</v>
      </c>
      <c r="AR3293" s="40">
        <v>17</v>
      </c>
      <c r="AS3293" s="55">
        <v>0.6</v>
      </c>
      <c r="AT3293" s="40"/>
      <c r="AU3293" s="43"/>
      <c r="AV3293" s="44"/>
      <c r="AX3293" s="43"/>
      <c r="AY3293" s="43"/>
      <c r="BB3293" s="46"/>
      <c r="BD3293" s="45">
        <v>2266696</v>
      </c>
      <c r="BE3293" s="56">
        <v>2335857</v>
      </c>
      <c r="BG3293" s="49"/>
      <c r="BH3293" s="4">
        <v>50</v>
      </c>
      <c r="BI3293" s="49">
        <v>0</v>
      </c>
      <c r="BJ3293" s="4">
        <v>0.03</v>
      </c>
    </row>
    <row r="3294" spans="1:62" ht="15" x14ac:dyDescent="0.25">
      <c r="A3294" s="4">
        <v>3289</v>
      </c>
      <c r="B3294" s="34"/>
      <c r="F3294" s="51" t="s">
        <v>67</v>
      </c>
      <c r="G3294" s="36">
        <v>3157</v>
      </c>
      <c r="L3294" s="4">
        <v>0</v>
      </c>
      <c r="M3294" s="4">
        <v>1</v>
      </c>
      <c r="N3294" s="4">
        <v>18</v>
      </c>
      <c r="O3294" s="53" t="s">
        <v>74</v>
      </c>
      <c r="P3294" s="37">
        <f t="shared" si="78"/>
        <v>118</v>
      </c>
      <c r="R3294" s="43">
        <v>250</v>
      </c>
      <c r="AD3294" s="40"/>
      <c r="AE3294" s="40"/>
      <c r="AF3294" s="40"/>
      <c r="AG3294" s="40"/>
      <c r="AH3294" s="40"/>
      <c r="AI3294" s="40"/>
      <c r="AJ3294" s="40"/>
      <c r="AK3294" s="40" t="s">
        <v>75</v>
      </c>
      <c r="AL3294" s="40" t="s">
        <v>76</v>
      </c>
      <c r="AM3294" s="40" t="s">
        <v>77</v>
      </c>
      <c r="AN3294" s="40">
        <f t="shared" si="79"/>
        <v>472</v>
      </c>
      <c r="AO3294" s="40"/>
      <c r="AP3294" s="43">
        <v>6350</v>
      </c>
      <c r="AQ3294" s="54">
        <f t="shared" si="80"/>
        <v>2997200</v>
      </c>
      <c r="AR3294" s="40">
        <v>22</v>
      </c>
      <c r="AS3294" s="55">
        <v>0.85</v>
      </c>
      <c r="AT3294" s="40"/>
      <c r="AU3294" s="43"/>
      <c r="AV3294" s="44"/>
      <c r="AX3294" s="43"/>
      <c r="AY3294" s="43"/>
      <c r="BB3294" s="46"/>
      <c r="BD3294" s="45">
        <v>449580</v>
      </c>
      <c r="BE3294" s="56">
        <v>479080</v>
      </c>
      <c r="BG3294" s="49"/>
      <c r="BH3294" s="4">
        <v>50</v>
      </c>
      <c r="BI3294" s="49">
        <v>0</v>
      </c>
      <c r="BJ3294" s="4">
        <v>0.03</v>
      </c>
    </row>
    <row r="3295" spans="1:62" ht="15" x14ac:dyDescent="0.25">
      <c r="A3295" s="4">
        <v>3290</v>
      </c>
      <c r="B3295" s="34"/>
      <c r="F3295" s="51" t="s">
        <v>67</v>
      </c>
      <c r="G3295" s="36">
        <v>3158</v>
      </c>
      <c r="L3295" s="4">
        <v>0</v>
      </c>
      <c r="M3295" s="4">
        <v>0</v>
      </c>
      <c r="N3295" s="4">
        <v>85</v>
      </c>
      <c r="O3295" s="53" t="s">
        <v>74</v>
      </c>
      <c r="P3295" s="37">
        <f t="shared" si="78"/>
        <v>85</v>
      </c>
      <c r="R3295" s="43">
        <v>250</v>
      </c>
      <c r="AD3295" s="40"/>
      <c r="AE3295" s="40"/>
      <c r="AF3295" s="40"/>
      <c r="AG3295" s="40"/>
      <c r="AH3295" s="40"/>
      <c r="AI3295" s="40"/>
      <c r="AJ3295" s="40"/>
      <c r="AK3295" s="40" t="s">
        <v>75</v>
      </c>
      <c r="AL3295" s="40" t="s">
        <v>80</v>
      </c>
      <c r="AM3295" s="40" t="s">
        <v>77</v>
      </c>
      <c r="AN3295" s="40">
        <f t="shared" si="79"/>
        <v>340</v>
      </c>
      <c r="AO3295" s="40"/>
      <c r="AP3295" s="43">
        <v>6350</v>
      </c>
      <c r="AQ3295" s="54">
        <f t="shared" si="80"/>
        <v>2159000</v>
      </c>
      <c r="AR3295" s="40">
        <v>21</v>
      </c>
      <c r="AS3295" s="55">
        <v>0.32</v>
      </c>
      <c r="AT3295" s="40"/>
      <c r="AU3295" s="43"/>
      <c r="AV3295" s="44"/>
      <c r="AX3295" s="43"/>
      <c r="AY3295" s="43"/>
      <c r="BB3295" s="46"/>
      <c r="BD3295" s="45">
        <v>1468120</v>
      </c>
      <c r="BE3295" s="56">
        <v>1489370</v>
      </c>
      <c r="BG3295" s="49"/>
      <c r="BH3295" s="4">
        <v>50</v>
      </c>
      <c r="BI3295" s="49">
        <v>0</v>
      </c>
      <c r="BJ3295" s="4">
        <v>0.03</v>
      </c>
    </row>
    <row r="3296" spans="1:62" ht="15" x14ac:dyDescent="0.25">
      <c r="A3296" s="4">
        <v>3291</v>
      </c>
      <c r="B3296" s="34"/>
      <c r="F3296" s="51" t="s">
        <v>67</v>
      </c>
      <c r="G3296" s="36">
        <v>3159</v>
      </c>
      <c r="L3296" s="4">
        <v>0</v>
      </c>
      <c r="M3296" s="4">
        <v>0</v>
      </c>
      <c r="N3296" s="4">
        <v>72</v>
      </c>
      <c r="O3296" s="53" t="s">
        <v>74</v>
      </c>
      <c r="P3296" s="37">
        <f t="shared" si="78"/>
        <v>72</v>
      </c>
      <c r="R3296" s="43">
        <v>200</v>
      </c>
      <c r="AD3296" s="40"/>
      <c r="AE3296" s="40"/>
      <c r="AF3296" s="40"/>
      <c r="AG3296" s="40"/>
      <c r="AH3296" s="40"/>
      <c r="AI3296" s="40"/>
      <c r="AJ3296" s="40"/>
      <c r="AK3296" s="40" t="s">
        <v>75</v>
      </c>
      <c r="AL3296" s="40" t="s">
        <v>76</v>
      </c>
      <c r="AM3296" s="40" t="s">
        <v>77</v>
      </c>
      <c r="AN3296" s="40">
        <f t="shared" si="79"/>
        <v>288</v>
      </c>
      <c r="AO3296" s="40"/>
      <c r="AP3296" s="43">
        <v>6350</v>
      </c>
      <c r="AQ3296" s="54">
        <f t="shared" si="80"/>
        <v>1828800</v>
      </c>
      <c r="AR3296" s="40">
        <v>31</v>
      </c>
      <c r="AS3296" s="55">
        <v>0.85</v>
      </c>
      <c r="AT3296" s="40"/>
      <c r="AU3296" s="43"/>
      <c r="AV3296" s="44"/>
      <c r="AX3296" s="43"/>
      <c r="AY3296" s="43"/>
      <c r="BB3296" s="46"/>
      <c r="BD3296" s="45">
        <v>274320</v>
      </c>
      <c r="BE3296" s="56">
        <v>288720</v>
      </c>
      <c r="BG3296" s="49"/>
      <c r="BH3296" s="4">
        <v>50</v>
      </c>
      <c r="BI3296" s="49">
        <v>0</v>
      </c>
      <c r="BJ3296" s="4">
        <v>0.03</v>
      </c>
    </row>
    <row r="3297" spans="1:62" ht="15" x14ac:dyDescent="0.25">
      <c r="A3297" s="4">
        <v>3292</v>
      </c>
      <c r="B3297" s="34"/>
      <c r="F3297" s="51" t="s">
        <v>67</v>
      </c>
      <c r="G3297" s="36">
        <v>3160</v>
      </c>
      <c r="L3297" s="4">
        <v>0</v>
      </c>
      <c r="M3297" s="4">
        <v>1</v>
      </c>
      <c r="N3297" s="4">
        <v>62.6</v>
      </c>
      <c r="O3297" s="53" t="s">
        <v>74</v>
      </c>
      <c r="P3297" s="37">
        <f t="shared" si="78"/>
        <v>162.6</v>
      </c>
      <c r="R3297" s="43">
        <v>200</v>
      </c>
      <c r="AD3297" s="40"/>
      <c r="AE3297" s="40"/>
      <c r="AF3297" s="40"/>
      <c r="AG3297" s="40"/>
      <c r="AH3297" s="40"/>
      <c r="AI3297" s="40"/>
      <c r="AJ3297" s="40"/>
      <c r="AK3297" s="40" t="s">
        <v>75</v>
      </c>
      <c r="AL3297" s="40" t="s">
        <v>80</v>
      </c>
      <c r="AM3297" s="40" t="s">
        <v>77</v>
      </c>
      <c r="AN3297" s="40">
        <f t="shared" si="79"/>
        <v>650.4</v>
      </c>
      <c r="AO3297" s="40"/>
      <c r="AP3297" s="43">
        <v>6350</v>
      </c>
      <c r="AQ3297" s="54">
        <f t="shared" si="80"/>
        <v>4130040</v>
      </c>
      <c r="AR3297" s="40">
        <v>17</v>
      </c>
      <c r="AS3297" s="55">
        <v>0.24</v>
      </c>
      <c r="AT3297" s="40"/>
      <c r="AU3297" s="43"/>
      <c r="AV3297" s="44"/>
      <c r="AX3297" s="43"/>
      <c r="AY3297" s="43"/>
      <c r="BB3297" s="46"/>
      <c r="BD3297" s="45">
        <v>3138830.4</v>
      </c>
      <c r="BE3297" s="56">
        <v>3171350.4</v>
      </c>
      <c r="BG3297" s="49"/>
      <c r="BH3297" s="4">
        <v>50</v>
      </c>
      <c r="BI3297" s="49">
        <v>0</v>
      </c>
      <c r="BJ3297" s="4">
        <v>0.03</v>
      </c>
    </row>
    <row r="3298" spans="1:62" ht="15" x14ac:dyDescent="0.25">
      <c r="A3298" s="4">
        <v>3293</v>
      </c>
      <c r="B3298" s="34"/>
      <c r="F3298" s="51" t="s">
        <v>67</v>
      </c>
      <c r="G3298" s="36">
        <v>3161</v>
      </c>
      <c r="L3298" s="4">
        <v>0</v>
      </c>
      <c r="M3298" s="4">
        <v>2</v>
      </c>
      <c r="N3298" s="4">
        <v>56</v>
      </c>
      <c r="O3298" s="53" t="s">
        <v>74</v>
      </c>
      <c r="P3298" s="37">
        <f t="shared" si="78"/>
        <v>256</v>
      </c>
      <c r="R3298" s="43">
        <v>200</v>
      </c>
      <c r="AD3298" s="40"/>
      <c r="AE3298" s="40"/>
      <c r="AF3298" s="40"/>
      <c r="AG3298" s="40"/>
      <c r="AH3298" s="40"/>
      <c r="AI3298" s="40"/>
      <c r="AJ3298" s="40"/>
      <c r="AK3298" s="40" t="s">
        <v>75</v>
      </c>
      <c r="AL3298" s="40" t="s">
        <v>76</v>
      </c>
      <c r="AM3298" s="40" t="s">
        <v>77</v>
      </c>
      <c r="AN3298" s="40">
        <f t="shared" si="79"/>
        <v>1024</v>
      </c>
      <c r="AO3298" s="40"/>
      <c r="AP3298" s="43">
        <v>6350</v>
      </c>
      <c r="AQ3298" s="54">
        <f t="shared" si="80"/>
        <v>6502400</v>
      </c>
      <c r="AR3298" s="40">
        <v>36</v>
      </c>
      <c r="AS3298" s="55">
        <v>0.85</v>
      </c>
      <c r="AT3298" s="40"/>
      <c r="AU3298" s="43"/>
      <c r="AV3298" s="44"/>
      <c r="AX3298" s="43"/>
      <c r="AY3298" s="43"/>
      <c r="BB3298" s="46"/>
      <c r="BD3298" s="45">
        <v>975360</v>
      </c>
      <c r="BE3298" s="56">
        <v>1026560</v>
      </c>
      <c r="BG3298" s="49"/>
      <c r="BH3298" s="4">
        <v>50</v>
      </c>
      <c r="BI3298" s="49">
        <v>0</v>
      </c>
      <c r="BJ3298" s="4">
        <v>0.03</v>
      </c>
    </row>
    <row r="3299" spans="1:62" ht="15" x14ac:dyDescent="0.25">
      <c r="A3299" s="4">
        <v>3294</v>
      </c>
      <c r="B3299" s="34"/>
      <c r="F3299" s="51" t="s">
        <v>67</v>
      </c>
      <c r="G3299" s="36">
        <v>3164</v>
      </c>
      <c r="L3299" s="4">
        <v>0</v>
      </c>
      <c r="M3299" s="4">
        <v>0</v>
      </c>
      <c r="N3299" s="4">
        <v>47</v>
      </c>
      <c r="O3299" s="53" t="s">
        <v>74</v>
      </c>
      <c r="P3299" s="37">
        <f t="shared" ref="P3299:P3362" si="81">+L3299*400+M3299*100+N3299</f>
        <v>47</v>
      </c>
      <c r="R3299" s="43">
        <v>130</v>
      </c>
      <c r="AD3299" s="40"/>
      <c r="AE3299" s="40"/>
      <c r="AF3299" s="40"/>
      <c r="AG3299" s="40"/>
      <c r="AH3299" s="40"/>
      <c r="AI3299" s="40"/>
      <c r="AJ3299" s="40"/>
      <c r="AK3299" s="40" t="s">
        <v>75</v>
      </c>
      <c r="AL3299" s="40" t="s">
        <v>80</v>
      </c>
      <c r="AM3299" s="40" t="s">
        <v>77</v>
      </c>
      <c r="AN3299" s="40">
        <f t="shared" ref="AN3299:AN3362" si="82">+L3299*1600+M3299*400+N3299*4</f>
        <v>188</v>
      </c>
      <c r="AO3299" s="40"/>
      <c r="AP3299" s="43">
        <v>6350</v>
      </c>
      <c r="AQ3299" s="54">
        <f t="shared" ref="AQ3299:AQ3362" si="83">+AP3299*AN3299</f>
        <v>1193800</v>
      </c>
      <c r="AR3299" s="40">
        <v>21</v>
      </c>
      <c r="AS3299" s="55">
        <v>0.32</v>
      </c>
      <c r="AT3299" s="40"/>
      <c r="AU3299" s="43"/>
      <c r="AV3299" s="44"/>
      <c r="AX3299" s="43"/>
      <c r="AY3299" s="43"/>
      <c r="BB3299" s="46"/>
      <c r="BD3299" s="45">
        <v>811784</v>
      </c>
      <c r="BE3299" s="56">
        <v>817894</v>
      </c>
      <c r="BG3299" s="49"/>
      <c r="BH3299" s="4">
        <v>50</v>
      </c>
      <c r="BI3299" s="49">
        <v>0</v>
      </c>
      <c r="BJ3299" s="4">
        <v>0.03</v>
      </c>
    </row>
    <row r="3300" spans="1:62" ht="15" x14ac:dyDescent="0.25">
      <c r="A3300" s="4">
        <v>3295</v>
      </c>
      <c r="B3300" s="34"/>
      <c r="F3300" s="51" t="s">
        <v>67</v>
      </c>
      <c r="G3300" s="36">
        <v>3165</v>
      </c>
      <c r="L3300" s="4">
        <v>0</v>
      </c>
      <c r="M3300" s="4">
        <v>0</v>
      </c>
      <c r="N3300" s="4">
        <v>60</v>
      </c>
      <c r="O3300" s="53" t="s">
        <v>74</v>
      </c>
      <c r="P3300" s="37">
        <f t="shared" si="81"/>
        <v>60</v>
      </c>
      <c r="R3300" s="43">
        <v>200</v>
      </c>
      <c r="AD3300" s="40"/>
      <c r="AE3300" s="40"/>
      <c r="AF3300" s="40"/>
      <c r="AG3300" s="40"/>
      <c r="AH3300" s="40"/>
      <c r="AI3300" s="40"/>
      <c r="AJ3300" s="40"/>
      <c r="AK3300" s="40" t="s">
        <v>75</v>
      </c>
      <c r="AL3300" s="40" t="s">
        <v>79</v>
      </c>
      <c r="AM3300" s="40" t="s">
        <v>77</v>
      </c>
      <c r="AN3300" s="40">
        <f t="shared" si="82"/>
        <v>240</v>
      </c>
      <c r="AO3300" s="40"/>
      <c r="AP3300" s="43">
        <v>6350</v>
      </c>
      <c r="AQ3300" s="54">
        <f t="shared" si="83"/>
        <v>1524000</v>
      </c>
      <c r="AR3300" s="40">
        <v>31</v>
      </c>
      <c r="AS3300" s="55">
        <v>0.93</v>
      </c>
      <c r="AT3300" s="40"/>
      <c r="AU3300" s="43"/>
      <c r="AV3300" s="44"/>
      <c r="AX3300" s="43"/>
      <c r="AY3300" s="43"/>
      <c r="BB3300" s="46"/>
      <c r="BD3300" s="45">
        <v>106680</v>
      </c>
      <c r="BE3300" s="56">
        <v>118680</v>
      </c>
      <c r="BG3300" s="49"/>
      <c r="BH3300" s="4">
        <v>50</v>
      </c>
      <c r="BI3300" s="49">
        <v>0</v>
      </c>
      <c r="BJ3300" s="4">
        <v>0.03</v>
      </c>
    </row>
    <row r="3301" spans="1:62" ht="15" x14ac:dyDescent="0.25">
      <c r="A3301" s="4">
        <v>3296</v>
      </c>
      <c r="B3301" s="34"/>
      <c r="F3301" s="51" t="s">
        <v>67</v>
      </c>
      <c r="G3301" s="36">
        <v>3166</v>
      </c>
      <c r="L3301" s="4">
        <v>0</v>
      </c>
      <c r="M3301" s="4">
        <v>0</v>
      </c>
      <c r="N3301" s="4">
        <v>29</v>
      </c>
      <c r="O3301" s="53" t="s">
        <v>74</v>
      </c>
      <c r="P3301" s="37">
        <f t="shared" si="81"/>
        <v>29</v>
      </c>
      <c r="R3301" s="43">
        <v>200</v>
      </c>
      <c r="AD3301" s="40"/>
      <c r="AE3301" s="40"/>
      <c r="AF3301" s="40"/>
      <c r="AG3301" s="40"/>
      <c r="AH3301" s="40"/>
      <c r="AI3301" s="40"/>
      <c r="AJ3301" s="40"/>
      <c r="AK3301" s="40" t="s">
        <v>75</v>
      </c>
      <c r="AL3301" s="40" t="s">
        <v>79</v>
      </c>
      <c r="AM3301" s="40" t="s">
        <v>77</v>
      </c>
      <c r="AN3301" s="40">
        <f t="shared" si="82"/>
        <v>116</v>
      </c>
      <c r="AO3301" s="40"/>
      <c r="AP3301" s="43">
        <v>6350</v>
      </c>
      <c r="AQ3301" s="54">
        <f t="shared" si="83"/>
        <v>736600</v>
      </c>
      <c r="AR3301" s="40">
        <v>31</v>
      </c>
      <c r="AS3301" s="55">
        <v>0.93</v>
      </c>
      <c r="AT3301" s="40"/>
      <c r="AU3301" s="43"/>
      <c r="AV3301" s="44"/>
      <c r="AX3301" s="43"/>
      <c r="AY3301" s="43"/>
      <c r="BB3301" s="46"/>
      <c r="BC3301" s="47"/>
      <c r="BD3301" s="45">
        <v>51562</v>
      </c>
      <c r="BE3301" s="56">
        <v>57362</v>
      </c>
      <c r="BG3301" s="49"/>
      <c r="BH3301" s="4">
        <v>50</v>
      </c>
      <c r="BI3301" s="49">
        <v>0</v>
      </c>
      <c r="BJ3301" s="4">
        <v>0.03</v>
      </c>
    </row>
    <row r="3302" spans="1:62" ht="15" x14ac:dyDescent="0.25">
      <c r="A3302" s="4">
        <v>3297</v>
      </c>
      <c r="B3302" s="34"/>
      <c r="F3302" s="51" t="s">
        <v>67</v>
      </c>
      <c r="G3302" s="36">
        <v>3167</v>
      </c>
      <c r="L3302" s="4">
        <v>0</v>
      </c>
      <c r="M3302" s="4">
        <v>0</v>
      </c>
      <c r="N3302" s="4">
        <v>83</v>
      </c>
      <c r="O3302" s="53" t="s">
        <v>74</v>
      </c>
      <c r="P3302" s="37">
        <f t="shared" si="81"/>
        <v>83</v>
      </c>
      <c r="R3302" s="43">
        <v>200</v>
      </c>
      <c r="AD3302" s="40"/>
      <c r="AE3302" s="40"/>
      <c r="AF3302" s="40"/>
      <c r="AG3302" s="40"/>
      <c r="AH3302" s="40"/>
      <c r="AI3302" s="40"/>
      <c r="AJ3302" s="40"/>
      <c r="AK3302" s="40" t="s">
        <v>75</v>
      </c>
      <c r="AL3302" s="40" t="s">
        <v>79</v>
      </c>
      <c r="AM3302" s="40" t="s">
        <v>77</v>
      </c>
      <c r="AN3302" s="40">
        <f t="shared" si="82"/>
        <v>332</v>
      </c>
      <c r="AO3302" s="40"/>
      <c r="AP3302" s="43">
        <v>6350</v>
      </c>
      <c r="AQ3302" s="54">
        <f t="shared" si="83"/>
        <v>2108200</v>
      </c>
      <c r="AR3302" s="40">
        <v>31</v>
      </c>
      <c r="AS3302" s="55">
        <v>0.93</v>
      </c>
      <c r="AT3302" s="40"/>
      <c r="AU3302" s="43"/>
      <c r="AV3302" s="44"/>
      <c r="AX3302" s="43"/>
      <c r="AY3302" s="43"/>
      <c r="BB3302" s="46"/>
      <c r="BC3302" s="47"/>
      <c r="BD3302" s="45">
        <v>147574</v>
      </c>
      <c r="BE3302" s="56">
        <v>164174</v>
      </c>
      <c r="BG3302" s="49"/>
      <c r="BH3302" s="4">
        <v>50</v>
      </c>
      <c r="BI3302" s="49">
        <v>0</v>
      </c>
      <c r="BJ3302" s="4">
        <v>0.03</v>
      </c>
    </row>
    <row r="3303" spans="1:62" ht="15" x14ac:dyDescent="0.25">
      <c r="A3303" s="4">
        <v>3298</v>
      </c>
      <c r="B3303" s="34"/>
      <c r="F3303" s="51" t="s">
        <v>67</v>
      </c>
      <c r="G3303" s="36">
        <v>3168</v>
      </c>
      <c r="L3303" s="4">
        <v>0</v>
      </c>
      <c r="M3303" s="4">
        <v>1</v>
      </c>
      <c r="N3303" s="4">
        <v>39</v>
      </c>
      <c r="O3303" s="53" t="s">
        <v>74</v>
      </c>
      <c r="P3303" s="37">
        <f t="shared" si="81"/>
        <v>139</v>
      </c>
      <c r="R3303" s="43">
        <v>200</v>
      </c>
      <c r="AD3303" s="40"/>
      <c r="AE3303" s="40"/>
      <c r="AF3303" s="40"/>
      <c r="AG3303" s="40"/>
      <c r="AH3303" s="40"/>
      <c r="AI3303" s="40"/>
      <c r="AJ3303" s="40"/>
      <c r="AK3303" s="40" t="s">
        <v>75</v>
      </c>
      <c r="AL3303" s="40" t="s">
        <v>76</v>
      </c>
      <c r="AM3303" s="40" t="s">
        <v>77</v>
      </c>
      <c r="AN3303" s="40">
        <f t="shared" si="82"/>
        <v>556</v>
      </c>
      <c r="AO3303" s="40"/>
      <c r="AP3303" s="43">
        <v>6350</v>
      </c>
      <c r="AQ3303" s="54">
        <f t="shared" si="83"/>
        <v>3530600</v>
      </c>
      <c r="AR3303" s="40">
        <v>31</v>
      </c>
      <c r="AS3303" s="55">
        <v>0.85</v>
      </c>
      <c r="AT3303" s="40"/>
      <c r="AU3303" s="43"/>
      <c r="AV3303" s="44"/>
      <c r="AX3303" s="43"/>
      <c r="AY3303" s="43"/>
      <c r="BB3303" s="46"/>
      <c r="BC3303" s="47"/>
      <c r="BD3303" s="45">
        <v>529590</v>
      </c>
      <c r="BE3303" s="56">
        <v>557390</v>
      </c>
      <c r="BG3303" s="49"/>
      <c r="BH3303" s="4">
        <v>50</v>
      </c>
      <c r="BI3303" s="49">
        <v>0</v>
      </c>
      <c r="BJ3303" s="4">
        <v>0.03</v>
      </c>
    </row>
    <row r="3304" spans="1:62" ht="15" x14ac:dyDescent="0.25">
      <c r="A3304" s="4">
        <v>3299</v>
      </c>
      <c r="B3304" s="34"/>
      <c r="F3304" s="51" t="s">
        <v>67</v>
      </c>
      <c r="G3304" s="36">
        <v>3169</v>
      </c>
      <c r="L3304" s="4">
        <v>0</v>
      </c>
      <c r="M3304" s="4">
        <v>0</v>
      </c>
      <c r="N3304" s="4">
        <v>66</v>
      </c>
      <c r="O3304" s="53" t="s">
        <v>74</v>
      </c>
      <c r="P3304" s="37">
        <f t="shared" si="81"/>
        <v>66</v>
      </c>
      <c r="R3304" s="43">
        <v>80</v>
      </c>
      <c r="AD3304" s="40"/>
      <c r="AE3304" s="40"/>
      <c r="AF3304" s="40"/>
      <c r="AG3304" s="40"/>
      <c r="AH3304" s="40"/>
      <c r="AI3304" s="40"/>
      <c r="AJ3304" s="40"/>
      <c r="AK3304" s="40" t="s">
        <v>75</v>
      </c>
      <c r="AL3304" s="40" t="s">
        <v>80</v>
      </c>
      <c r="AM3304" s="40" t="s">
        <v>77</v>
      </c>
      <c r="AN3304" s="40">
        <f t="shared" si="82"/>
        <v>264</v>
      </c>
      <c r="AO3304" s="40"/>
      <c r="AP3304" s="43">
        <v>6350</v>
      </c>
      <c r="AQ3304" s="54">
        <f t="shared" si="83"/>
        <v>1676400</v>
      </c>
      <c r="AR3304" s="40">
        <v>14</v>
      </c>
      <c r="AS3304" s="55">
        <v>0.18</v>
      </c>
      <c r="AT3304" s="40"/>
      <c r="AU3304" s="43"/>
      <c r="AV3304" s="44"/>
      <c r="AX3304" s="43"/>
      <c r="AY3304" s="43"/>
      <c r="BB3304" s="46"/>
      <c r="BD3304" s="45">
        <v>1374648</v>
      </c>
      <c r="BE3304" s="56">
        <v>1379928</v>
      </c>
      <c r="BG3304" s="49"/>
      <c r="BH3304" s="4">
        <v>50</v>
      </c>
      <c r="BI3304" s="49">
        <v>0</v>
      </c>
      <c r="BJ3304" s="4">
        <v>0.03</v>
      </c>
    </row>
    <row r="3305" spans="1:62" ht="15" x14ac:dyDescent="0.25">
      <c r="A3305" s="4">
        <v>3300</v>
      </c>
      <c r="B3305" s="34"/>
      <c r="F3305" s="51" t="s">
        <v>67</v>
      </c>
      <c r="G3305" s="36">
        <v>3170</v>
      </c>
      <c r="L3305" s="4">
        <v>0</v>
      </c>
      <c r="M3305" s="4">
        <v>0</v>
      </c>
      <c r="N3305" s="4">
        <v>53</v>
      </c>
      <c r="O3305" s="53" t="s">
        <v>74</v>
      </c>
      <c r="P3305" s="37">
        <f t="shared" si="81"/>
        <v>53</v>
      </c>
      <c r="R3305" s="43">
        <v>80</v>
      </c>
      <c r="AD3305" s="40"/>
      <c r="AE3305" s="40"/>
      <c r="AF3305" s="40"/>
      <c r="AG3305" s="40"/>
      <c r="AH3305" s="40"/>
      <c r="AI3305" s="40"/>
      <c r="AJ3305" s="40"/>
      <c r="AK3305" s="40" t="s">
        <v>75</v>
      </c>
      <c r="AL3305" s="40" t="s">
        <v>76</v>
      </c>
      <c r="AM3305" s="40" t="s">
        <v>77</v>
      </c>
      <c r="AN3305" s="40">
        <f t="shared" si="82"/>
        <v>212</v>
      </c>
      <c r="AO3305" s="40"/>
      <c r="AP3305" s="43">
        <v>6350</v>
      </c>
      <c r="AQ3305" s="54">
        <f t="shared" si="83"/>
        <v>1346200</v>
      </c>
      <c r="AR3305" s="40">
        <v>27</v>
      </c>
      <c r="AS3305" s="55">
        <v>0.85</v>
      </c>
      <c r="AT3305" s="40"/>
      <c r="AU3305" s="43"/>
      <c r="AV3305" s="44"/>
      <c r="AX3305" s="43"/>
      <c r="AY3305" s="43"/>
      <c r="BB3305" s="46"/>
      <c r="BC3305" s="47"/>
      <c r="BD3305" s="45">
        <v>201930</v>
      </c>
      <c r="BE3305" s="56">
        <v>206170</v>
      </c>
      <c r="BG3305" s="49"/>
      <c r="BH3305" s="4">
        <v>50</v>
      </c>
      <c r="BI3305" s="49">
        <v>0</v>
      </c>
      <c r="BJ3305" s="4">
        <v>0.03</v>
      </c>
    </row>
    <row r="3306" spans="1:62" ht="15" x14ac:dyDescent="0.25">
      <c r="A3306" s="4">
        <v>3301</v>
      </c>
      <c r="B3306" s="34"/>
      <c r="F3306" s="51" t="s">
        <v>67</v>
      </c>
      <c r="G3306" s="36">
        <v>3171</v>
      </c>
      <c r="L3306" s="4">
        <v>0</v>
      </c>
      <c r="M3306" s="4">
        <v>3</v>
      </c>
      <c r="N3306" s="4">
        <v>3</v>
      </c>
      <c r="O3306" s="53" t="s">
        <v>74</v>
      </c>
      <c r="P3306" s="37">
        <f t="shared" si="81"/>
        <v>303</v>
      </c>
      <c r="R3306" s="43">
        <v>200</v>
      </c>
      <c r="AD3306" s="40"/>
      <c r="AE3306" s="40"/>
      <c r="AF3306" s="40"/>
      <c r="AG3306" s="40"/>
      <c r="AH3306" s="40"/>
      <c r="AI3306" s="40"/>
      <c r="AJ3306" s="40"/>
      <c r="AK3306" s="40" t="s">
        <v>75</v>
      </c>
      <c r="AL3306" s="40" t="s">
        <v>80</v>
      </c>
      <c r="AM3306" s="40" t="s">
        <v>77</v>
      </c>
      <c r="AN3306" s="40">
        <f t="shared" si="82"/>
        <v>1212</v>
      </c>
      <c r="AO3306" s="40"/>
      <c r="AP3306" s="43">
        <v>6350</v>
      </c>
      <c r="AQ3306" s="54">
        <f t="shared" si="83"/>
        <v>7696200</v>
      </c>
      <c r="AR3306" s="40">
        <v>26</v>
      </c>
      <c r="AS3306" s="55">
        <v>0.42</v>
      </c>
      <c r="AT3306" s="40"/>
      <c r="AU3306" s="43"/>
      <c r="AV3306" s="44"/>
      <c r="AX3306" s="43"/>
      <c r="AY3306" s="43"/>
      <c r="BB3306" s="46"/>
      <c r="BD3306" s="45">
        <v>4463796</v>
      </c>
      <c r="BE3306" s="56">
        <v>4524396</v>
      </c>
      <c r="BG3306" s="49"/>
      <c r="BH3306" s="4">
        <v>50</v>
      </c>
      <c r="BI3306" s="49">
        <v>0</v>
      </c>
      <c r="BJ3306" s="4">
        <v>0.03</v>
      </c>
    </row>
    <row r="3307" spans="1:62" ht="15" x14ac:dyDescent="0.25">
      <c r="A3307" s="4">
        <v>3302</v>
      </c>
      <c r="B3307" s="34"/>
      <c r="F3307" s="51" t="s">
        <v>67</v>
      </c>
      <c r="G3307" s="36">
        <v>3172</v>
      </c>
      <c r="L3307" s="4">
        <v>0</v>
      </c>
      <c r="M3307" s="4">
        <v>1</v>
      </c>
      <c r="N3307" s="4">
        <v>41</v>
      </c>
      <c r="O3307" s="53" t="s">
        <v>74</v>
      </c>
      <c r="P3307" s="37">
        <f t="shared" si="81"/>
        <v>141</v>
      </c>
      <c r="R3307" s="43">
        <v>200</v>
      </c>
      <c r="AD3307" s="40"/>
      <c r="AE3307" s="40"/>
      <c r="AF3307" s="40"/>
      <c r="AG3307" s="40"/>
      <c r="AH3307" s="40"/>
      <c r="AI3307" s="40"/>
      <c r="AJ3307" s="40"/>
      <c r="AK3307" s="40" t="s">
        <v>75</v>
      </c>
      <c r="AL3307" s="40" t="s">
        <v>76</v>
      </c>
      <c r="AM3307" s="40" t="s">
        <v>77</v>
      </c>
      <c r="AN3307" s="40">
        <f t="shared" si="82"/>
        <v>564</v>
      </c>
      <c r="AO3307" s="40"/>
      <c r="AP3307" s="43">
        <v>6350</v>
      </c>
      <c r="AQ3307" s="54">
        <f t="shared" si="83"/>
        <v>3581400</v>
      </c>
      <c r="AR3307" s="40">
        <v>21</v>
      </c>
      <c r="AS3307" s="55">
        <v>0.8</v>
      </c>
      <c r="AT3307" s="40"/>
      <c r="AU3307" s="43"/>
      <c r="AV3307" s="44"/>
      <c r="AX3307" s="43"/>
      <c r="AY3307" s="43"/>
      <c r="BB3307" s="46"/>
      <c r="BD3307" s="45">
        <v>716280</v>
      </c>
      <c r="BE3307" s="56">
        <v>744480</v>
      </c>
      <c r="BG3307" s="49"/>
      <c r="BH3307" s="4">
        <v>50</v>
      </c>
      <c r="BI3307" s="49">
        <v>0</v>
      </c>
      <c r="BJ3307" s="4">
        <v>0.03</v>
      </c>
    </row>
    <row r="3308" spans="1:62" ht="15" x14ac:dyDescent="0.25">
      <c r="A3308" s="4">
        <v>3303</v>
      </c>
      <c r="B3308" s="34"/>
      <c r="F3308" s="51" t="s">
        <v>67</v>
      </c>
      <c r="G3308" s="36">
        <v>3173</v>
      </c>
      <c r="L3308" s="4">
        <v>0</v>
      </c>
      <c r="M3308" s="4">
        <v>1</v>
      </c>
      <c r="N3308" s="4">
        <v>22</v>
      </c>
      <c r="O3308" s="53" t="s">
        <v>74</v>
      </c>
      <c r="P3308" s="37">
        <f t="shared" si="81"/>
        <v>122</v>
      </c>
      <c r="R3308" s="43">
        <v>200</v>
      </c>
      <c r="AD3308" s="40"/>
      <c r="AE3308" s="40"/>
      <c r="AF3308" s="40"/>
      <c r="AG3308" s="40"/>
      <c r="AH3308" s="40"/>
      <c r="AI3308" s="40"/>
      <c r="AJ3308" s="40"/>
      <c r="AK3308" s="40" t="s">
        <v>75</v>
      </c>
      <c r="AL3308" s="40" t="s">
        <v>80</v>
      </c>
      <c r="AM3308" s="40" t="s">
        <v>77</v>
      </c>
      <c r="AN3308" s="40">
        <f t="shared" si="82"/>
        <v>488</v>
      </c>
      <c r="AO3308" s="40"/>
      <c r="AP3308" s="43">
        <v>6350</v>
      </c>
      <c r="AQ3308" s="54">
        <f t="shared" si="83"/>
        <v>3098800</v>
      </c>
      <c r="AR3308" s="40">
        <v>18</v>
      </c>
      <c r="AS3308" s="55">
        <v>0.26</v>
      </c>
      <c r="AT3308" s="40"/>
      <c r="AU3308" s="43"/>
      <c r="AV3308" s="44"/>
      <c r="AX3308" s="43"/>
      <c r="AY3308" s="43"/>
      <c r="BB3308" s="46"/>
      <c r="BC3308" s="47"/>
      <c r="BD3308" s="45">
        <v>2293112</v>
      </c>
      <c r="BE3308" s="56">
        <v>2317512</v>
      </c>
      <c r="BG3308" s="49"/>
      <c r="BH3308" s="4">
        <v>50</v>
      </c>
      <c r="BI3308" s="49">
        <v>0</v>
      </c>
      <c r="BJ3308" s="4">
        <v>0.03</v>
      </c>
    </row>
    <row r="3309" spans="1:62" ht="15" x14ac:dyDescent="0.25">
      <c r="A3309" s="4">
        <v>3304</v>
      </c>
      <c r="B3309" s="34"/>
      <c r="F3309" s="51" t="s">
        <v>67</v>
      </c>
      <c r="G3309" s="36">
        <v>3174</v>
      </c>
      <c r="L3309" s="4">
        <v>0</v>
      </c>
      <c r="M3309" s="4">
        <v>0</v>
      </c>
      <c r="N3309" s="4">
        <v>38</v>
      </c>
      <c r="O3309" s="53" t="s">
        <v>74</v>
      </c>
      <c r="P3309" s="37">
        <f t="shared" si="81"/>
        <v>38</v>
      </c>
      <c r="R3309" s="43">
        <v>200</v>
      </c>
      <c r="AD3309" s="40"/>
      <c r="AE3309" s="40"/>
      <c r="AF3309" s="40"/>
      <c r="AG3309" s="40"/>
      <c r="AH3309" s="40"/>
      <c r="AI3309" s="40"/>
      <c r="AJ3309" s="40"/>
      <c r="AK3309" s="40" t="s">
        <v>75</v>
      </c>
      <c r="AL3309" s="40" t="s">
        <v>76</v>
      </c>
      <c r="AM3309" s="40" t="s">
        <v>77</v>
      </c>
      <c r="AN3309" s="40">
        <f t="shared" si="82"/>
        <v>152</v>
      </c>
      <c r="AO3309" s="40"/>
      <c r="AP3309" s="43">
        <v>6350</v>
      </c>
      <c r="AQ3309" s="54">
        <f t="shared" si="83"/>
        <v>965200</v>
      </c>
      <c r="AR3309" s="40">
        <v>21</v>
      </c>
      <c r="AS3309" s="55">
        <v>0.8</v>
      </c>
      <c r="AT3309" s="40"/>
      <c r="AU3309" s="43"/>
      <c r="AV3309" s="44"/>
      <c r="AX3309" s="43"/>
      <c r="AY3309" s="43"/>
      <c r="BB3309" s="46"/>
      <c r="BD3309" s="45">
        <v>193040</v>
      </c>
      <c r="BE3309" s="56">
        <v>200640</v>
      </c>
      <c r="BG3309" s="49"/>
      <c r="BH3309" s="4">
        <v>50</v>
      </c>
      <c r="BI3309" s="49">
        <v>0</v>
      </c>
      <c r="BJ3309" s="4">
        <v>0.03</v>
      </c>
    </row>
    <row r="3310" spans="1:62" ht="15" x14ac:dyDescent="0.25">
      <c r="A3310" s="4">
        <v>3305</v>
      </c>
      <c r="B3310" s="34"/>
      <c r="F3310" s="51" t="s">
        <v>67</v>
      </c>
      <c r="G3310" s="36">
        <v>3175</v>
      </c>
      <c r="L3310" s="4">
        <v>0</v>
      </c>
      <c r="M3310" s="4">
        <v>1</v>
      </c>
      <c r="N3310" s="4">
        <v>38</v>
      </c>
      <c r="O3310" s="53" t="s">
        <v>74</v>
      </c>
      <c r="P3310" s="37">
        <f t="shared" si="81"/>
        <v>138</v>
      </c>
      <c r="R3310" s="43">
        <v>200</v>
      </c>
      <c r="AD3310" s="40"/>
      <c r="AE3310" s="40"/>
      <c r="AF3310" s="40"/>
      <c r="AG3310" s="40"/>
      <c r="AH3310" s="40"/>
      <c r="AI3310" s="40"/>
      <c r="AJ3310" s="40"/>
      <c r="AK3310" s="40" t="s">
        <v>75</v>
      </c>
      <c r="AL3310" s="40" t="s">
        <v>76</v>
      </c>
      <c r="AM3310" s="40" t="s">
        <v>77</v>
      </c>
      <c r="AN3310" s="40">
        <f t="shared" si="82"/>
        <v>552</v>
      </c>
      <c r="AO3310" s="40"/>
      <c r="AP3310" s="43">
        <v>6350</v>
      </c>
      <c r="AQ3310" s="54">
        <f t="shared" si="83"/>
        <v>3505200</v>
      </c>
      <c r="AR3310" s="40">
        <v>21</v>
      </c>
      <c r="AS3310" s="55">
        <v>0.8</v>
      </c>
      <c r="AT3310" s="40"/>
      <c r="AU3310" s="43"/>
      <c r="AV3310" s="44"/>
      <c r="AX3310" s="43"/>
      <c r="AY3310" s="43"/>
      <c r="BB3310" s="46"/>
      <c r="BD3310" s="45">
        <v>701040</v>
      </c>
      <c r="BE3310" s="56">
        <v>728640</v>
      </c>
      <c r="BG3310" s="49"/>
      <c r="BH3310" s="4">
        <v>50</v>
      </c>
      <c r="BI3310" s="49">
        <v>0</v>
      </c>
      <c r="BJ3310" s="4">
        <v>0.03</v>
      </c>
    </row>
    <row r="3311" spans="1:62" ht="15" x14ac:dyDescent="0.25">
      <c r="A3311" s="4">
        <v>3306</v>
      </c>
      <c r="B3311" s="34"/>
      <c r="F3311" s="51" t="s">
        <v>67</v>
      </c>
      <c r="G3311" s="36">
        <v>3177</v>
      </c>
      <c r="L3311" s="4">
        <v>0</v>
      </c>
      <c r="M3311" s="4">
        <v>1</v>
      </c>
      <c r="N3311" s="4">
        <v>52</v>
      </c>
      <c r="O3311" s="53" t="s">
        <v>74</v>
      </c>
      <c r="P3311" s="37">
        <f t="shared" si="81"/>
        <v>152</v>
      </c>
      <c r="R3311" s="43">
        <v>200</v>
      </c>
      <c r="AD3311" s="40"/>
      <c r="AE3311" s="40"/>
      <c r="AF3311" s="40"/>
      <c r="AG3311" s="40"/>
      <c r="AH3311" s="40"/>
      <c r="AI3311" s="40"/>
      <c r="AJ3311" s="40"/>
      <c r="AK3311" s="40" t="s">
        <v>75</v>
      </c>
      <c r="AL3311" s="40" t="s">
        <v>76</v>
      </c>
      <c r="AM3311" s="40" t="s">
        <v>77</v>
      </c>
      <c r="AN3311" s="40">
        <f t="shared" si="82"/>
        <v>608</v>
      </c>
      <c r="AO3311" s="40"/>
      <c r="AP3311" s="43">
        <v>6350</v>
      </c>
      <c r="AQ3311" s="54">
        <f t="shared" si="83"/>
        <v>3860800</v>
      </c>
      <c r="AR3311" s="40">
        <v>25</v>
      </c>
      <c r="AS3311" s="55">
        <v>0.85</v>
      </c>
      <c r="AT3311" s="40"/>
      <c r="AU3311" s="43"/>
      <c r="AV3311" s="44"/>
      <c r="AX3311" s="43"/>
      <c r="AY3311" s="43"/>
      <c r="BB3311" s="46"/>
      <c r="BD3311" s="45">
        <v>579120</v>
      </c>
      <c r="BE3311" s="56">
        <v>609520</v>
      </c>
      <c r="BG3311" s="49"/>
      <c r="BH3311" s="4">
        <v>50</v>
      </c>
      <c r="BI3311" s="49">
        <v>0</v>
      </c>
      <c r="BJ3311" s="4">
        <v>0.03</v>
      </c>
    </row>
    <row r="3312" spans="1:62" ht="15" x14ac:dyDescent="0.25">
      <c r="A3312" s="4">
        <v>3307</v>
      </c>
      <c r="B3312" s="34"/>
      <c r="F3312" s="51" t="s">
        <v>67</v>
      </c>
      <c r="G3312" s="36">
        <v>3178</v>
      </c>
      <c r="L3312" s="4">
        <v>0</v>
      </c>
      <c r="M3312" s="4">
        <v>0</v>
      </c>
      <c r="N3312" s="4">
        <v>56</v>
      </c>
      <c r="O3312" s="53" t="s">
        <v>74</v>
      </c>
      <c r="P3312" s="37">
        <f t="shared" si="81"/>
        <v>56</v>
      </c>
      <c r="R3312" s="43">
        <v>200</v>
      </c>
      <c r="AD3312" s="40"/>
      <c r="AE3312" s="40"/>
      <c r="AF3312" s="40"/>
      <c r="AG3312" s="40"/>
      <c r="AH3312" s="40"/>
      <c r="AI3312" s="40"/>
      <c r="AJ3312" s="40"/>
      <c r="AK3312" s="40" t="s">
        <v>75</v>
      </c>
      <c r="AL3312" s="40" t="s">
        <v>76</v>
      </c>
      <c r="AM3312" s="40" t="s">
        <v>77</v>
      </c>
      <c r="AN3312" s="40">
        <f t="shared" si="82"/>
        <v>224</v>
      </c>
      <c r="AO3312" s="40"/>
      <c r="AP3312" s="43">
        <v>6350</v>
      </c>
      <c r="AQ3312" s="54">
        <f t="shared" si="83"/>
        <v>1422400</v>
      </c>
      <c r="AR3312" s="40">
        <v>21</v>
      </c>
      <c r="AS3312" s="55">
        <v>0.8</v>
      </c>
      <c r="AT3312" s="40"/>
      <c r="AU3312" s="43"/>
      <c r="AV3312" s="44"/>
      <c r="AX3312" s="43"/>
      <c r="AY3312" s="43"/>
      <c r="BB3312" s="46"/>
      <c r="BD3312" s="45">
        <v>284480</v>
      </c>
      <c r="BE3312" s="56">
        <v>295680</v>
      </c>
      <c r="BG3312" s="49"/>
      <c r="BH3312" s="4">
        <v>50</v>
      </c>
      <c r="BI3312" s="49">
        <v>0</v>
      </c>
      <c r="BJ3312" s="4">
        <v>0.03</v>
      </c>
    </row>
    <row r="3313" spans="1:62" ht="15" x14ac:dyDescent="0.25">
      <c r="A3313" s="4">
        <v>3308</v>
      </c>
      <c r="B3313" s="34"/>
      <c r="F3313" s="51" t="s">
        <v>67</v>
      </c>
      <c r="G3313" s="36">
        <v>3179</v>
      </c>
      <c r="L3313" s="4">
        <v>0</v>
      </c>
      <c r="M3313" s="4">
        <v>0</v>
      </c>
      <c r="N3313" s="4">
        <v>67</v>
      </c>
      <c r="O3313" s="53" t="s">
        <v>74</v>
      </c>
      <c r="P3313" s="37">
        <f t="shared" si="81"/>
        <v>67</v>
      </c>
      <c r="R3313" s="43">
        <v>200</v>
      </c>
      <c r="AD3313" s="40"/>
      <c r="AE3313" s="40"/>
      <c r="AF3313" s="40"/>
      <c r="AG3313" s="40"/>
      <c r="AH3313" s="40"/>
      <c r="AI3313" s="40"/>
      <c r="AJ3313" s="40"/>
      <c r="AK3313" s="40" t="s">
        <v>75</v>
      </c>
      <c r="AL3313" s="40" t="s">
        <v>76</v>
      </c>
      <c r="AM3313" s="40" t="s">
        <v>77</v>
      </c>
      <c r="AN3313" s="40">
        <f t="shared" si="82"/>
        <v>268</v>
      </c>
      <c r="AO3313" s="40"/>
      <c r="AP3313" s="43">
        <v>6350</v>
      </c>
      <c r="AQ3313" s="54">
        <f t="shared" si="83"/>
        <v>1701800</v>
      </c>
      <c r="AR3313" s="40">
        <v>21</v>
      </c>
      <c r="AS3313" s="55">
        <v>0.8</v>
      </c>
      <c r="AT3313" s="40"/>
      <c r="AU3313" s="43"/>
      <c r="AV3313" s="44"/>
      <c r="AX3313" s="43"/>
      <c r="AY3313" s="43"/>
      <c r="BB3313" s="46"/>
      <c r="BC3313" s="47"/>
      <c r="BD3313" s="45">
        <v>340360</v>
      </c>
      <c r="BE3313" s="56">
        <v>353760</v>
      </c>
      <c r="BG3313" s="49"/>
      <c r="BH3313" s="4">
        <v>50</v>
      </c>
      <c r="BI3313" s="49">
        <v>0</v>
      </c>
      <c r="BJ3313" s="4">
        <v>0.03</v>
      </c>
    </row>
    <row r="3314" spans="1:62" ht="15" x14ac:dyDescent="0.25">
      <c r="A3314" s="4">
        <v>3309</v>
      </c>
      <c r="B3314" s="34"/>
      <c r="F3314" s="51" t="s">
        <v>67</v>
      </c>
      <c r="G3314" s="36">
        <v>3180</v>
      </c>
      <c r="L3314" s="4">
        <v>0</v>
      </c>
      <c r="M3314" s="4">
        <v>0</v>
      </c>
      <c r="N3314" s="4">
        <v>68.8</v>
      </c>
      <c r="O3314" s="53" t="s">
        <v>74</v>
      </c>
      <c r="P3314" s="37">
        <f t="shared" si="81"/>
        <v>68.8</v>
      </c>
      <c r="R3314" s="43">
        <v>200</v>
      </c>
      <c r="AD3314" s="40"/>
      <c r="AE3314" s="40"/>
      <c r="AF3314" s="40"/>
      <c r="AG3314" s="40"/>
      <c r="AH3314" s="40"/>
      <c r="AI3314" s="40"/>
      <c r="AJ3314" s="40"/>
      <c r="AK3314" s="40" t="s">
        <v>75</v>
      </c>
      <c r="AL3314" s="40" t="s">
        <v>80</v>
      </c>
      <c r="AM3314" s="40" t="s">
        <v>77</v>
      </c>
      <c r="AN3314" s="40">
        <f t="shared" si="82"/>
        <v>275.2</v>
      </c>
      <c r="AO3314" s="40"/>
      <c r="AP3314" s="43">
        <v>6350</v>
      </c>
      <c r="AQ3314" s="54">
        <f t="shared" si="83"/>
        <v>1747520</v>
      </c>
      <c r="AR3314" s="40">
        <v>21</v>
      </c>
      <c r="AS3314" s="55">
        <v>0.32</v>
      </c>
      <c r="AT3314" s="40"/>
      <c r="AU3314" s="43"/>
      <c r="AV3314" s="44"/>
      <c r="AX3314" s="43"/>
      <c r="AY3314" s="43"/>
      <c r="BB3314" s="46"/>
      <c r="BD3314" s="45">
        <v>1188313.6000000001</v>
      </c>
      <c r="BE3314" s="56">
        <v>1202073.6000000001</v>
      </c>
      <c r="BG3314" s="49"/>
      <c r="BH3314" s="4">
        <v>50</v>
      </c>
      <c r="BI3314" s="49">
        <v>0</v>
      </c>
      <c r="BJ3314" s="4">
        <v>0.03</v>
      </c>
    </row>
    <row r="3315" spans="1:62" ht="15" x14ac:dyDescent="0.25">
      <c r="A3315" s="4">
        <v>3310</v>
      </c>
      <c r="B3315" s="34"/>
      <c r="F3315" s="51" t="s">
        <v>67</v>
      </c>
      <c r="G3315" s="36">
        <v>3183</v>
      </c>
      <c r="L3315" s="4">
        <v>0</v>
      </c>
      <c r="M3315" s="4">
        <v>0</v>
      </c>
      <c r="N3315" s="4">
        <v>26</v>
      </c>
      <c r="O3315" s="53" t="s">
        <v>74</v>
      </c>
      <c r="P3315" s="37">
        <f t="shared" si="81"/>
        <v>26</v>
      </c>
      <c r="R3315" s="43">
        <v>80</v>
      </c>
      <c r="AD3315" s="40"/>
      <c r="AE3315" s="40"/>
      <c r="AF3315" s="40"/>
      <c r="AG3315" s="40"/>
      <c r="AH3315" s="40"/>
      <c r="AI3315" s="40"/>
      <c r="AJ3315" s="40"/>
      <c r="AK3315" s="40" t="s">
        <v>75</v>
      </c>
      <c r="AL3315" s="40" t="s">
        <v>76</v>
      </c>
      <c r="AM3315" s="40" t="s">
        <v>77</v>
      </c>
      <c r="AN3315" s="40">
        <f t="shared" si="82"/>
        <v>104</v>
      </c>
      <c r="AO3315" s="40"/>
      <c r="AP3315" s="43">
        <v>6350</v>
      </c>
      <c r="AQ3315" s="54">
        <f t="shared" si="83"/>
        <v>660400</v>
      </c>
      <c r="AR3315" s="40">
        <v>21</v>
      </c>
      <c r="AS3315" s="55">
        <v>0.8</v>
      </c>
      <c r="AT3315" s="40"/>
      <c r="AU3315" s="43"/>
      <c r="AV3315" s="44"/>
      <c r="AX3315" s="43"/>
      <c r="AY3315" s="43"/>
      <c r="BB3315" s="46"/>
      <c r="BD3315" s="45">
        <v>132080</v>
      </c>
      <c r="BE3315" s="56">
        <v>134160</v>
      </c>
      <c r="BG3315" s="49"/>
      <c r="BH3315" s="4">
        <v>50</v>
      </c>
      <c r="BI3315" s="49">
        <v>0</v>
      </c>
      <c r="BJ3315" s="4">
        <v>0.03</v>
      </c>
    </row>
    <row r="3316" spans="1:62" ht="15" x14ac:dyDescent="0.25">
      <c r="A3316" s="4">
        <v>3311</v>
      </c>
      <c r="B3316" s="34"/>
      <c r="F3316" s="51" t="s">
        <v>67</v>
      </c>
      <c r="G3316" s="36">
        <v>3184</v>
      </c>
      <c r="L3316" s="4">
        <v>0</v>
      </c>
      <c r="M3316" s="4">
        <v>0</v>
      </c>
      <c r="N3316" s="4">
        <v>87</v>
      </c>
      <c r="O3316" s="53" t="s">
        <v>74</v>
      </c>
      <c r="P3316" s="37">
        <f t="shared" si="81"/>
        <v>87</v>
      </c>
      <c r="R3316" s="43">
        <v>80</v>
      </c>
      <c r="AD3316" s="40"/>
      <c r="AE3316" s="40"/>
      <c r="AF3316" s="40"/>
      <c r="AG3316" s="40"/>
      <c r="AH3316" s="40"/>
      <c r="AI3316" s="40"/>
      <c r="AJ3316" s="40"/>
      <c r="AK3316" s="40" t="s">
        <v>75</v>
      </c>
      <c r="AL3316" s="40" t="s">
        <v>76</v>
      </c>
      <c r="AM3316" s="40" t="s">
        <v>77</v>
      </c>
      <c r="AN3316" s="40">
        <f t="shared" si="82"/>
        <v>348</v>
      </c>
      <c r="AO3316" s="40"/>
      <c r="AP3316" s="43">
        <v>6350</v>
      </c>
      <c r="AQ3316" s="54">
        <f t="shared" si="83"/>
        <v>2209800</v>
      </c>
      <c r="AR3316" s="40">
        <v>21</v>
      </c>
      <c r="AS3316" s="55">
        <v>0.8</v>
      </c>
      <c r="AT3316" s="40"/>
      <c r="AU3316" s="43"/>
      <c r="AV3316" s="44"/>
      <c r="AX3316" s="43"/>
      <c r="AY3316" s="43"/>
      <c r="BB3316" s="46"/>
      <c r="BD3316" s="45">
        <v>441960</v>
      </c>
      <c r="BE3316" s="56">
        <v>448920</v>
      </c>
      <c r="BG3316" s="49"/>
      <c r="BH3316" s="4">
        <v>50</v>
      </c>
      <c r="BI3316" s="49">
        <v>0</v>
      </c>
      <c r="BJ3316" s="4">
        <v>0.03</v>
      </c>
    </row>
    <row r="3317" spans="1:62" ht="15" x14ac:dyDescent="0.25">
      <c r="A3317" s="4">
        <v>3312</v>
      </c>
      <c r="B3317" s="34"/>
      <c r="F3317" s="51" t="s">
        <v>67</v>
      </c>
      <c r="G3317" s="36">
        <v>3185</v>
      </c>
      <c r="L3317" s="4">
        <v>0</v>
      </c>
      <c r="M3317" s="4">
        <v>0</v>
      </c>
      <c r="N3317" s="4">
        <v>30</v>
      </c>
      <c r="O3317" s="53" t="s">
        <v>74</v>
      </c>
      <c r="P3317" s="37">
        <f t="shared" si="81"/>
        <v>30</v>
      </c>
      <c r="R3317" s="43">
        <v>200</v>
      </c>
      <c r="AD3317" s="40"/>
      <c r="AE3317" s="40"/>
      <c r="AF3317" s="40"/>
      <c r="AG3317" s="40"/>
      <c r="AH3317" s="40"/>
      <c r="AI3317" s="40"/>
      <c r="AJ3317" s="40"/>
      <c r="AK3317" s="40" t="s">
        <v>75</v>
      </c>
      <c r="AL3317" s="40" t="s">
        <v>76</v>
      </c>
      <c r="AM3317" s="40" t="s">
        <v>77</v>
      </c>
      <c r="AN3317" s="40">
        <f t="shared" si="82"/>
        <v>120</v>
      </c>
      <c r="AO3317" s="40"/>
      <c r="AP3317" s="43">
        <v>6350</v>
      </c>
      <c r="AQ3317" s="54">
        <f t="shared" si="83"/>
        <v>762000</v>
      </c>
      <c r="AR3317" s="40">
        <v>21</v>
      </c>
      <c r="AS3317" s="55">
        <v>0.8</v>
      </c>
      <c r="AT3317" s="40"/>
      <c r="AU3317" s="43"/>
      <c r="AV3317" s="44"/>
      <c r="AX3317" s="43"/>
      <c r="AY3317" s="43"/>
      <c r="BB3317" s="46"/>
      <c r="BD3317" s="45">
        <v>152400</v>
      </c>
      <c r="BE3317" s="56">
        <v>158400</v>
      </c>
      <c r="BG3317" s="49"/>
      <c r="BH3317" s="4">
        <v>50</v>
      </c>
      <c r="BI3317" s="49">
        <v>0</v>
      </c>
      <c r="BJ3317" s="4">
        <v>0.03</v>
      </c>
    </row>
    <row r="3318" spans="1:62" ht="15" x14ac:dyDescent="0.25">
      <c r="A3318" s="4">
        <v>3313</v>
      </c>
      <c r="B3318" s="34"/>
      <c r="F3318" s="51" t="s">
        <v>67</v>
      </c>
      <c r="G3318" s="36">
        <v>3186</v>
      </c>
      <c r="L3318" s="4">
        <v>0</v>
      </c>
      <c r="M3318" s="4">
        <v>0</v>
      </c>
      <c r="N3318" s="4">
        <v>97</v>
      </c>
      <c r="O3318" s="53" t="s">
        <v>74</v>
      </c>
      <c r="P3318" s="37">
        <f t="shared" si="81"/>
        <v>97</v>
      </c>
      <c r="R3318" s="43">
        <v>200</v>
      </c>
      <c r="AD3318" s="40"/>
      <c r="AE3318" s="40"/>
      <c r="AF3318" s="40"/>
      <c r="AG3318" s="40"/>
      <c r="AH3318" s="40"/>
      <c r="AI3318" s="40"/>
      <c r="AJ3318" s="40"/>
      <c r="AK3318" s="40" t="s">
        <v>75</v>
      </c>
      <c r="AL3318" s="40" t="s">
        <v>76</v>
      </c>
      <c r="AM3318" s="40" t="s">
        <v>77</v>
      </c>
      <c r="AN3318" s="40">
        <f t="shared" si="82"/>
        <v>388</v>
      </c>
      <c r="AO3318" s="40"/>
      <c r="AP3318" s="43">
        <v>6350</v>
      </c>
      <c r="AQ3318" s="54">
        <f t="shared" si="83"/>
        <v>2463800</v>
      </c>
      <c r="AR3318" s="40">
        <v>23</v>
      </c>
      <c r="AS3318" s="55">
        <v>0.85</v>
      </c>
      <c r="AT3318" s="40"/>
      <c r="AU3318" s="43"/>
      <c r="AV3318" s="44"/>
      <c r="AX3318" s="43"/>
      <c r="AY3318" s="43"/>
      <c r="BB3318" s="46"/>
      <c r="BD3318" s="45">
        <v>369570</v>
      </c>
      <c r="BE3318" s="56">
        <v>388970</v>
      </c>
      <c r="BG3318" s="49"/>
      <c r="BH3318" s="4">
        <v>50</v>
      </c>
      <c r="BI3318" s="49">
        <v>0</v>
      </c>
      <c r="BJ3318" s="4">
        <v>0.03</v>
      </c>
    </row>
    <row r="3319" spans="1:62" ht="15" x14ac:dyDescent="0.25">
      <c r="A3319" s="4">
        <v>3314</v>
      </c>
      <c r="B3319" s="34"/>
      <c r="F3319" s="51" t="s">
        <v>67</v>
      </c>
      <c r="G3319" s="36">
        <v>3189</v>
      </c>
      <c r="L3319" s="4">
        <v>0</v>
      </c>
      <c r="M3319" s="4">
        <v>1</v>
      </c>
      <c r="N3319" s="4">
        <v>81</v>
      </c>
      <c r="O3319" s="53" t="s">
        <v>74</v>
      </c>
      <c r="P3319" s="37">
        <f t="shared" si="81"/>
        <v>181</v>
      </c>
      <c r="R3319" s="43">
        <v>200</v>
      </c>
      <c r="AD3319" s="40"/>
      <c r="AE3319" s="40"/>
      <c r="AF3319" s="40"/>
      <c r="AG3319" s="40"/>
      <c r="AH3319" s="40"/>
      <c r="AI3319" s="40"/>
      <c r="AJ3319" s="40"/>
      <c r="AK3319" s="40" t="s">
        <v>75</v>
      </c>
      <c r="AL3319" s="40" t="s">
        <v>79</v>
      </c>
      <c r="AM3319" s="40" t="s">
        <v>77</v>
      </c>
      <c r="AN3319" s="40">
        <f t="shared" si="82"/>
        <v>724</v>
      </c>
      <c r="AO3319" s="40"/>
      <c r="AP3319" s="43">
        <v>6350</v>
      </c>
      <c r="AQ3319" s="54">
        <f t="shared" si="83"/>
        <v>4597400</v>
      </c>
      <c r="AR3319" s="40">
        <v>21</v>
      </c>
      <c r="AS3319" s="55">
        <v>0.93</v>
      </c>
      <c r="AT3319" s="40"/>
      <c r="AU3319" s="43"/>
      <c r="AV3319" s="44"/>
      <c r="AX3319" s="43"/>
      <c r="AY3319" s="43"/>
      <c r="BB3319" s="46"/>
      <c r="BD3319" s="45">
        <v>321818</v>
      </c>
      <c r="BE3319" s="56">
        <v>358018</v>
      </c>
      <c r="BG3319" s="49"/>
      <c r="BH3319" s="4">
        <v>50</v>
      </c>
      <c r="BI3319" s="49">
        <v>0</v>
      </c>
      <c r="BJ3319" s="4">
        <v>0.03</v>
      </c>
    </row>
    <row r="3320" spans="1:62" ht="15" x14ac:dyDescent="0.25">
      <c r="A3320" s="4">
        <v>3315</v>
      </c>
      <c r="B3320" s="34"/>
      <c r="F3320" s="51" t="s">
        <v>67</v>
      </c>
      <c r="G3320" s="36">
        <v>3190</v>
      </c>
      <c r="L3320" s="4">
        <v>0</v>
      </c>
      <c r="M3320" s="4">
        <v>1</v>
      </c>
      <c r="N3320" s="4">
        <v>8</v>
      </c>
      <c r="O3320" s="53" t="s">
        <v>74</v>
      </c>
      <c r="P3320" s="37">
        <f t="shared" si="81"/>
        <v>108</v>
      </c>
      <c r="R3320" s="43">
        <v>200</v>
      </c>
      <c r="AD3320" s="40"/>
      <c r="AE3320" s="40"/>
      <c r="AF3320" s="40"/>
      <c r="AG3320" s="40"/>
      <c r="AH3320" s="40"/>
      <c r="AI3320" s="40"/>
      <c r="AJ3320" s="40"/>
      <c r="AK3320" s="40" t="s">
        <v>75</v>
      </c>
      <c r="AL3320" s="40" t="s">
        <v>79</v>
      </c>
      <c r="AM3320" s="40" t="s">
        <v>77</v>
      </c>
      <c r="AN3320" s="40">
        <f t="shared" si="82"/>
        <v>432</v>
      </c>
      <c r="AO3320" s="40"/>
      <c r="AP3320" s="43">
        <v>6350</v>
      </c>
      <c r="AQ3320" s="54">
        <f t="shared" si="83"/>
        <v>2743200</v>
      </c>
      <c r="AR3320" s="40">
        <v>20</v>
      </c>
      <c r="AS3320" s="55">
        <v>0.93</v>
      </c>
      <c r="AT3320" s="40"/>
      <c r="AU3320" s="43"/>
      <c r="AV3320" s="44"/>
      <c r="AX3320" s="43"/>
      <c r="AY3320" s="43"/>
      <c r="BB3320" s="46"/>
      <c r="BD3320" s="45">
        <v>192024</v>
      </c>
      <c r="BE3320" s="56">
        <v>213624</v>
      </c>
      <c r="BG3320" s="49"/>
      <c r="BH3320" s="4">
        <v>50</v>
      </c>
      <c r="BI3320" s="49">
        <v>0</v>
      </c>
      <c r="BJ3320" s="4">
        <v>0.03</v>
      </c>
    </row>
    <row r="3321" spans="1:62" ht="15" x14ac:dyDescent="0.25">
      <c r="A3321" s="4">
        <v>3316</v>
      </c>
      <c r="B3321" s="34"/>
      <c r="F3321" s="51" t="s">
        <v>67</v>
      </c>
      <c r="G3321" s="36">
        <v>3191</v>
      </c>
      <c r="L3321" s="4">
        <v>0</v>
      </c>
      <c r="M3321" s="4">
        <v>1</v>
      </c>
      <c r="N3321" s="4">
        <v>5</v>
      </c>
      <c r="O3321" s="53" t="s">
        <v>74</v>
      </c>
      <c r="P3321" s="37">
        <f t="shared" si="81"/>
        <v>105</v>
      </c>
      <c r="R3321" s="43">
        <v>200</v>
      </c>
      <c r="AD3321" s="40"/>
      <c r="AE3321" s="40"/>
      <c r="AF3321" s="40"/>
      <c r="AG3321" s="40"/>
      <c r="AH3321" s="40"/>
      <c r="AI3321" s="40"/>
      <c r="AJ3321" s="40"/>
      <c r="AK3321" s="40" t="s">
        <v>75</v>
      </c>
      <c r="AL3321" s="40" t="s">
        <v>79</v>
      </c>
      <c r="AM3321" s="40" t="s">
        <v>77</v>
      </c>
      <c r="AN3321" s="40">
        <f t="shared" si="82"/>
        <v>420</v>
      </c>
      <c r="AO3321" s="40"/>
      <c r="AP3321" s="43">
        <v>6350</v>
      </c>
      <c r="AQ3321" s="54">
        <f t="shared" si="83"/>
        <v>2667000</v>
      </c>
      <c r="AR3321" s="40">
        <v>21</v>
      </c>
      <c r="AS3321" s="55">
        <v>0.93</v>
      </c>
      <c r="AT3321" s="40"/>
      <c r="AU3321" s="43"/>
      <c r="AV3321" s="44"/>
      <c r="AX3321" s="43"/>
      <c r="AY3321" s="43"/>
      <c r="BB3321" s="46"/>
      <c r="BD3321" s="45">
        <v>186690</v>
      </c>
      <c r="BE3321" s="56">
        <v>207690</v>
      </c>
      <c r="BG3321" s="49"/>
      <c r="BH3321" s="4">
        <v>50</v>
      </c>
      <c r="BI3321" s="49">
        <v>0</v>
      </c>
      <c r="BJ3321" s="4">
        <v>0.03</v>
      </c>
    </row>
    <row r="3322" spans="1:62" ht="15" x14ac:dyDescent="0.25">
      <c r="A3322" s="4">
        <v>3317</v>
      </c>
      <c r="B3322" s="34"/>
      <c r="F3322" s="51" t="s">
        <v>67</v>
      </c>
      <c r="G3322" s="36">
        <v>3192</v>
      </c>
      <c r="L3322" s="4">
        <v>0</v>
      </c>
      <c r="M3322" s="4">
        <v>1</v>
      </c>
      <c r="N3322" s="4">
        <v>42</v>
      </c>
      <c r="O3322" s="53" t="s">
        <v>74</v>
      </c>
      <c r="P3322" s="37">
        <f t="shared" si="81"/>
        <v>142</v>
      </c>
      <c r="R3322" s="43">
        <v>200</v>
      </c>
      <c r="AD3322" s="40"/>
      <c r="AE3322" s="40"/>
      <c r="AF3322" s="40"/>
      <c r="AG3322" s="40"/>
      <c r="AH3322" s="40"/>
      <c r="AI3322" s="40"/>
      <c r="AJ3322" s="40"/>
      <c r="AK3322" s="40" t="s">
        <v>75</v>
      </c>
      <c r="AL3322" s="40" t="s">
        <v>79</v>
      </c>
      <c r="AM3322" s="40" t="s">
        <v>77</v>
      </c>
      <c r="AN3322" s="40">
        <f t="shared" si="82"/>
        <v>568</v>
      </c>
      <c r="AO3322" s="40"/>
      <c r="AP3322" s="43">
        <v>6350</v>
      </c>
      <c r="AQ3322" s="54">
        <f t="shared" si="83"/>
        <v>3606800</v>
      </c>
      <c r="AR3322" s="40">
        <v>20</v>
      </c>
      <c r="AS3322" s="55">
        <v>0.93</v>
      </c>
      <c r="AT3322" s="40"/>
      <c r="AU3322" s="43"/>
      <c r="AV3322" s="44"/>
      <c r="AX3322" s="43"/>
      <c r="AY3322" s="43"/>
      <c r="BB3322" s="46"/>
      <c r="BD3322" s="45">
        <v>252476</v>
      </c>
      <c r="BE3322" s="56">
        <v>280876</v>
      </c>
      <c r="BG3322" s="49"/>
      <c r="BH3322" s="4">
        <v>50</v>
      </c>
      <c r="BI3322" s="49">
        <v>0</v>
      </c>
      <c r="BJ3322" s="4">
        <v>0.03</v>
      </c>
    </row>
    <row r="3323" spans="1:62" ht="15" x14ac:dyDescent="0.25">
      <c r="A3323" s="4">
        <v>3318</v>
      </c>
      <c r="B3323" s="34"/>
      <c r="F3323" s="51" t="s">
        <v>67</v>
      </c>
      <c r="G3323" s="36">
        <v>3193</v>
      </c>
      <c r="L3323" s="4">
        <v>0</v>
      </c>
      <c r="M3323" s="4">
        <v>0</v>
      </c>
      <c r="N3323" s="4">
        <v>16</v>
      </c>
      <c r="O3323" s="53" t="s">
        <v>74</v>
      </c>
      <c r="P3323" s="37">
        <f t="shared" si="81"/>
        <v>16</v>
      </c>
      <c r="R3323" s="43">
        <v>80</v>
      </c>
      <c r="AD3323" s="40"/>
      <c r="AE3323" s="40"/>
      <c r="AF3323" s="40"/>
      <c r="AG3323" s="40"/>
      <c r="AH3323" s="40"/>
      <c r="AI3323" s="40"/>
      <c r="AJ3323" s="40"/>
      <c r="AK3323" s="40" t="s">
        <v>75</v>
      </c>
      <c r="AL3323" s="40" t="s">
        <v>79</v>
      </c>
      <c r="AM3323" s="40" t="s">
        <v>77</v>
      </c>
      <c r="AN3323" s="40">
        <f t="shared" si="82"/>
        <v>64</v>
      </c>
      <c r="AO3323" s="40"/>
      <c r="AP3323" s="43">
        <v>6350</v>
      </c>
      <c r="AQ3323" s="54">
        <f t="shared" si="83"/>
        <v>406400</v>
      </c>
      <c r="AR3323" s="40">
        <v>20</v>
      </c>
      <c r="AS3323" s="55">
        <v>0.93</v>
      </c>
      <c r="AT3323" s="40"/>
      <c r="AU3323" s="43"/>
      <c r="AV3323" s="44"/>
      <c r="AX3323" s="43"/>
      <c r="AY3323" s="43"/>
      <c r="BB3323" s="46"/>
      <c r="BD3323" s="45">
        <v>28448</v>
      </c>
      <c r="BE3323" s="56">
        <v>29728</v>
      </c>
      <c r="BG3323" s="49"/>
      <c r="BH3323" s="4">
        <v>50</v>
      </c>
      <c r="BI3323" s="49">
        <v>0</v>
      </c>
      <c r="BJ3323" s="4">
        <v>0.03</v>
      </c>
    </row>
    <row r="3324" spans="1:62" ht="15" x14ac:dyDescent="0.25">
      <c r="A3324" s="4">
        <v>3319</v>
      </c>
      <c r="B3324" s="34"/>
      <c r="F3324" s="51" t="s">
        <v>67</v>
      </c>
      <c r="G3324" s="36">
        <v>3194</v>
      </c>
      <c r="L3324" s="4">
        <v>0</v>
      </c>
      <c r="M3324" s="4">
        <v>1</v>
      </c>
      <c r="N3324" s="4">
        <v>72</v>
      </c>
      <c r="O3324" s="53" t="s">
        <v>74</v>
      </c>
      <c r="P3324" s="37">
        <f t="shared" si="81"/>
        <v>172</v>
      </c>
      <c r="R3324" s="43">
        <v>200</v>
      </c>
      <c r="AD3324" s="40"/>
      <c r="AE3324" s="40"/>
      <c r="AF3324" s="40"/>
      <c r="AG3324" s="40"/>
      <c r="AH3324" s="40"/>
      <c r="AI3324" s="40"/>
      <c r="AJ3324" s="40"/>
      <c r="AK3324" s="40" t="s">
        <v>75</v>
      </c>
      <c r="AL3324" s="40" t="s">
        <v>79</v>
      </c>
      <c r="AM3324" s="40" t="s">
        <v>77</v>
      </c>
      <c r="AN3324" s="40">
        <f t="shared" si="82"/>
        <v>688</v>
      </c>
      <c r="AO3324" s="40"/>
      <c r="AP3324" s="43">
        <v>6350</v>
      </c>
      <c r="AQ3324" s="54">
        <f t="shared" si="83"/>
        <v>4368800</v>
      </c>
      <c r="AR3324" s="40">
        <v>8</v>
      </c>
      <c r="AS3324" s="55">
        <v>0.3</v>
      </c>
      <c r="AT3324" s="40"/>
      <c r="AU3324" s="43"/>
      <c r="AV3324" s="44"/>
      <c r="AX3324" s="43"/>
      <c r="AY3324" s="43"/>
      <c r="BB3324" s="46"/>
      <c r="BD3324" s="45">
        <v>3058160</v>
      </c>
      <c r="BE3324" s="56">
        <v>3092560</v>
      </c>
      <c r="BG3324" s="49"/>
      <c r="BH3324" s="4">
        <v>50</v>
      </c>
      <c r="BI3324" s="49">
        <v>0</v>
      </c>
      <c r="BJ3324" s="4">
        <v>0.03</v>
      </c>
    </row>
    <row r="3325" spans="1:62" ht="15" x14ac:dyDescent="0.25">
      <c r="A3325" s="4">
        <v>3320</v>
      </c>
      <c r="B3325" s="34"/>
      <c r="F3325" s="51" t="s">
        <v>67</v>
      </c>
      <c r="G3325" s="36">
        <v>3195</v>
      </c>
      <c r="L3325" s="4">
        <v>0</v>
      </c>
      <c r="M3325" s="4">
        <v>1</v>
      </c>
      <c r="N3325" s="4">
        <v>7</v>
      </c>
      <c r="O3325" s="53" t="s">
        <v>74</v>
      </c>
      <c r="P3325" s="37">
        <f t="shared" si="81"/>
        <v>107</v>
      </c>
      <c r="R3325" s="43">
        <v>200</v>
      </c>
      <c r="AD3325" s="40"/>
      <c r="AE3325" s="40"/>
      <c r="AF3325" s="40"/>
      <c r="AG3325" s="40"/>
      <c r="AH3325" s="40"/>
      <c r="AI3325" s="40"/>
      <c r="AJ3325" s="40"/>
      <c r="AK3325" s="40" t="s">
        <v>75</v>
      </c>
      <c r="AL3325" s="40" t="s">
        <v>79</v>
      </c>
      <c r="AM3325" s="40" t="s">
        <v>77</v>
      </c>
      <c r="AN3325" s="40">
        <f t="shared" si="82"/>
        <v>428</v>
      </c>
      <c r="AO3325" s="40"/>
      <c r="AP3325" s="43">
        <v>6350</v>
      </c>
      <c r="AQ3325" s="54">
        <f t="shared" si="83"/>
        <v>2717800</v>
      </c>
      <c r="AR3325" s="40">
        <v>21</v>
      </c>
      <c r="AS3325" s="55">
        <v>0.93</v>
      </c>
      <c r="AT3325" s="40"/>
      <c r="AU3325" s="43"/>
      <c r="AV3325" s="44"/>
      <c r="AX3325" s="43"/>
      <c r="AY3325" s="43"/>
      <c r="BB3325" s="46"/>
      <c r="BD3325" s="45">
        <v>190246</v>
      </c>
      <c r="BE3325" s="56">
        <v>211646</v>
      </c>
      <c r="BG3325" s="49"/>
      <c r="BH3325" s="4">
        <v>50</v>
      </c>
      <c r="BI3325" s="49">
        <v>0</v>
      </c>
      <c r="BJ3325" s="4">
        <v>0.03</v>
      </c>
    </row>
    <row r="3326" spans="1:62" ht="15" x14ac:dyDescent="0.25">
      <c r="A3326" s="4">
        <v>3321</v>
      </c>
      <c r="B3326" s="34"/>
      <c r="F3326" s="51" t="s">
        <v>67</v>
      </c>
      <c r="G3326" s="36">
        <v>3196</v>
      </c>
      <c r="L3326" s="4">
        <v>0</v>
      </c>
      <c r="M3326" s="4">
        <v>1</v>
      </c>
      <c r="N3326" s="4">
        <v>10</v>
      </c>
      <c r="O3326" s="53" t="s">
        <v>74</v>
      </c>
      <c r="P3326" s="37">
        <f t="shared" si="81"/>
        <v>110</v>
      </c>
      <c r="R3326" s="43">
        <v>200</v>
      </c>
      <c r="AD3326" s="40"/>
      <c r="AE3326" s="40"/>
      <c r="AF3326" s="40"/>
      <c r="AG3326" s="40"/>
      <c r="AH3326" s="40"/>
      <c r="AI3326" s="40"/>
      <c r="AJ3326" s="40"/>
      <c r="AK3326" s="40" t="s">
        <v>75</v>
      </c>
      <c r="AL3326" s="40" t="s">
        <v>80</v>
      </c>
      <c r="AM3326" s="40" t="s">
        <v>77</v>
      </c>
      <c r="AN3326" s="40">
        <f t="shared" si="82"/>
        <v>440</v>
      </c>
      <c r="AO3326" s="40"/>
      <c r="AP3326" s="43">
        <v>6350</v>
      </c>
      <c r="AQ3326" s="54">
        <f t="shared" si="83"/>
        <v>2794000</v>
      </c>
      <c r="AR3326" s="40">
        <v>31</v>
      </c>
      <c r="AS3326" s="55">
        <v>0.52</v>
      </c>
      <c r="AT3326" s="40"/>
      <c r="AU3326" s="43"/>
      <c r="AV3326" s="44"/>
      <c r="AX3326" s="43"/>
      <c r="AY3326" s="43"/>
      <c r="BB3326" s="46"/>
      <c r="BD3326" s="45">
        <v>1341120</v>
      </c>
      <c r="BE3326" s="56">
        <v>1363120</v>
      </c>
      <c r="BG3326" s="49"/>
      <c r="BH3326" s="4">
        <v>50</v>
      </c>
      <c r="BI3326" s="49">
        <v>0</v>
      </c>
      <c r="BJ3326" s="4">
        <v>0.03</v>
      </c>
    </row>
    <row r="3327" spans="1:62" ht="15" x14ac:dyDescent="0.25">
      <c r="A3327" s="4">
        <v>3322</v>
      </c>
      <c r="B3327" s="34"/>
      <c r="F3327" s="51" t="s">
        <v>67</v>
      </c>
      <c r="G3327" s="36">
        <v>3197</v>
      </c>
      <c r="L3327" s="4">
        <v>0</v>
      </c>
      <c r="M3327" s="4">
        <v>0</v>
      </c>
      <c r="N3327" s="4">
        <v>93</v>
      </c>
      <c r="O3327" s="53" t="s">
        <v>74</v>
      </c>
      <c r="P3327" s="37">
        <f t="shared" si="81"/>
        <v>93</v>
      </c>
      <c r="R3327" s="43">
        <v>200</v>
      </c>
      <c r="AD3327" s="40"/>
      <c r="AE3327" s="40"/>
      <c r="AF3327" s="40"/>
      <c r="AG3327" s="40"/>
      <c r="AH3327" s="40"/>
      <c r="AI3327" s="40"/>
      <c r="AJ3327" s="40"/>
      <c r="AK3327" s="40" t="s">
        <v>75</v>
      </c>
      <c r="AL3327" s="40" t="s">
        <v>76</v>
      </c>
      <c r="AM3327" s="40" t="s">
        <v>77</v>
      </c>
      <c r="AN3327" s="40">
        <f t="shared" si="82"/>
        <v>372</v>
      </c>
      <c r="AO3327" s="40"/>
      <c r="AP3327" s="43">
        <v>6350</v>
      </c>
      <c r="AQ3327" s="54">
        <f t="shared" si="83"/>
        <v>2362200</v>
      </c>
      <c r="AR3327" s="40">
        <v>21</v>
      </c>
      <c r="AS3327" s="55">
        <v>0.8</v>
      </c>
      <c r="AT3327" s="40"/>
      <c r="AU3327" s="43"/>
      <c r="AV3327" s="44"/>
      <c r="AX3327" s="43"/>
      <c r="AY3327" s="43"/>
      <c r="BB3327" s="46"/>
      <c r="BD3327" s="45">
        <v>472440</v>
      </c>
      <c r="BE3327" s="56">
        <v>491040</v>
      </c>
      <c r="BG3327" s="49"/>
      <c r="BH3327" s="4">
        <v>10</v>
      </c>
      <c r="BI3327" s="49">
        <v>0</v>
      </c>
      <c r="BJ3327" s="4">
        <v>0.02</v>
      </c>
    </row>
    <row r="3328" spans="1:62" ht="15" x14ac:dyDescent="0.25">
      <c r="A3328" s="4">
        <v>3323</v>
      </c>
      <c r="B3328" s="34"/>
      <c r="F3328" s="51" t="s">
        <v>67</v>
      </c>
      <c r="G3328" s="36">
        <v>3198</v>
      </c>
      <c r="L3328" s="4">
        <v>0</v>
      </c>
      <c r="M3328" s="4">
        <v>0</v>
      </c>
      <c r="N3328" s="4">
        <v>78</v>
      </c>
      <c r="O3328" s="53" t="s">
        <v>74</v>
      </c>
      <c r="P3328" s="37">
        <f t="shared" si="81"/>
        <v>78</v>
      </c>
      <c r="R3328" s="43">
        <v>200</v>
      </c>
      <c r="AD3328" s="40"/>
      <c r="AE3328" s="40"/>
      <c r="AF3328" s="40"/>
      <c r="AG3328" s="40"/>
      <c r="AH3328" s="40"/>
      <c r="AI3328" s="40"/>
      <c r="AJ3328" s="40"/>
      <c r="AK3328" s="40" t="s">
        <v>75</v>
      </c>
      <c r="AL3328" s="40" t="s">
        <v>76</v>
      </c>
      <c r="AM3328" s="40" t="s">
        <v>77</v>
      </c>
      <c r="AN3328" s="40">
        <f t="shared" si="82"/>
        <v>312</v>
      </c>
      <c r="AO3328" s="40"/>
      <c r="AP3328" s="43">
        <v>6350</v>
      </c>
      <c r="AQ3328" s="54">
        <f t="shared" si="83"/>
        <v>1981200</v>
      </c>
      <c r="AR3328" s="40">
        <v>31</v>
      </c>
      <c r="AS3328" s="55">
        <v>0.85</v>
      </c>
      <c r="AT3328" s="40"/>
      <c r="AU3328" s="43"/>
      <c r="AV3328" s="44"/>
      <c r="AX3328" s="43"/>
      <c r="AY3328" s="43"/>
      <c r="BB3328" s="46"/>
      <c r="BD3328" s="45">
        <v>297180</v>
      </c>
      <c r="BE3328" s="56">
        <v>312780</v>
      </c>
      <c r="BG3328" s="49"/>
      <c r="BH3328" s="4">
        <v>50</v>
      </c>
      <c r="BI3328" s="49">
        <v>0</v>
      </c>
      <c r="BJ3328" s="4">
        <v>0.03</v>
      </c>
    </row>
    <row r="3329" spans="1:62" ht="15" x14ac:dyDescent="0.25">
      <c r="A3329" s="4">
        <v>3324</v>
      </c>
      <c r="B3329" s="34"/>
      <c r="F3329" s="51" t="s">
        <v>67</v>
      </c>
      <c r="G3329" s="36">
        <v>3199</v>
      </c>
      <c r="L3329" s="4">
        <v>0</v>
      </c>
      <c r="M3329" s="4">
        <v>0</v>
      </c>
      <c r="N3329" s="4">
        <v>89</v>
      </c>
      <c r="O3329" s="53" t="s">
        <v>74</v>
      </c>
      <c r="P3329" s="37">
        <f t="shared" si="81"/>
        <v>89</v>
      </c>
      <c r="R3329" s="43">
        <v>200</v>
      </c>
      <c r="AD3329" s="40"/>
      <c r="AE3329" s="40"/>
      <c r="AF3329" s="40"/>
      <c r="AG3329" s="40"/>
      <c r="AH3329" s="40"/>
      <c r="AI3329" s="40"/>
      <c r="AJ3329" s="40"/>
      <c r="AK3329" s="40" t="s">
        <v>75</v>
      </c>
      <c r="AL3329" s="40" t="s">
        <v>76</v>
      </c>
      <c r="AM3329" s="40" t="s">
        <v>77</v>
      </c>
      <c r="AN3329" s="40">
        <f t="shared" si="82"/>
        <v>356</v>
      </c>
      <c r="AO3329" s="40"/>
      <c r="AP3329" s="43">
        <v>6350</v>
      </c>
      <c r="AQ3329" s="54">
        <f t="shared" si="83"/>
        <v>2260600</v>
      </c>
      <c r="AR3329" s="40">
        <v>21</v>
      </c>
      <c r="AS3329" s="55">
        <v>0.8</v>
      </c>
      <c r="AT3329" s="40"/>
      <c r="AU3329" s="43"/>
      <c r="AV3329" s="44"/>
      <c r="AX3329" s="43"/>
      <c r="AY3329" s="43"/>
      <c r="BB3329" s="46"/>
      <c r="BD3329" s="45">
        <v>452120</v>
      </c>
      <c r="BE3329" s="56">
        <v>469920</v>
      </c>
      <c r="BG3329" s="49"/>
      <c r="BH3329" s="4">
        <v>50</v>
      </c>
      <c r="BI3329" s="49">
        <v>0</v>
      </c>
      <c r="BJ3329" s="4">
        <v>0.03</v>
      </c>
    </row>
    <row r="3330" spans="1:62" ht="15" x14ac:dyDescent="0.25">
      <c r="A3330" s="4">
        <v>3325</v>
      </c>
      <c r="B3330" s="34"/>
      <c r="F3330" s="51" t="s">
        <v>67</v>
      </c>
      <c r="G3330" s="36">
        <v>3200</v>
      </c>
      <c r="L3330" s="4">
        <v>0</v>
      </c>
      <c r="M3330" s="4">
        <v>0</v>
      </c>
      <c r="N3330" s="4">
        <v>97</v>
      </c>
      <c r="O3330" s="53" t="s">
        <v>74</v>
      </c>
      <c r="P3330" s="37">
        <f t="shared" si="81"/>
        <v>97</v>
      </c>
      <c r="R3330" s="43">
        <v>200</v>
      </c>
      <c r="AD3330" s="40"/>
      <c r="AE3330" s="40"/>
      <c r="AF3330" s="40"/>
      <c r="AG3330" s="40"/>
      <c r="AH3330" s="40"/>
      <c r="AI3330" s="40"/>
      <c r="AJ3330" s="40"/>
      <c r="AK3330" s="40" t="s">
        <v>75</v>
      </c>
      <c r="AL3330" s="40" t="s">
        <v>76</v>
      </c>
      <c r="AM3330" s="40" t="s">
        <v>77</v>
      </c>
      <c r="AN3330" s="40">
        <f t="shared" si="82"/>
        <v>388</v>
      </c>
      <c r="AO3330" s="40"/>
      <c r="AP3330" s="43">
        <v>6350</v>
      </c>
      <c r="AQ3330" s="54">
        <f t="shared" si="83"/>
        <v>2463800</v>
      </c>
      <c r="AR3330" s="40">
        <v>21</v>
      </c>
      <c r="AS3330" s="55">
        <v>0.8</v>
      </c>
      <c r="AT3330" s="40"/>
      <c r="AU3330" s="43"/>
      <c r="AV3330" s="44"/>
      <c r="AX3330" s="43"/>
      <c r="AY3330" s="43"/>
      <c r="BB3330" s="46"/>
      <c r="BD3330" s="45">
        <v>492760</v>
      </c>
      <c r="BE3330" s="56">
        <v>512160</v>
      </c>
      <c r="BG3330" s="49"/>
      <c r="BH3330" s="4">
        <v>50</v>
      </c>
      <c r="BI3330" s="49">
        <v>0</v>
      </c>
      <c r="BJ3330" s="4">
        <v>0.03</v>
      </c>
    </row>
    <row r="3331" spans="1:62" ht="15" x14ac:dyDescent="0.25">
      <c r="A3331" s="4">
        <v>3326</v>
      </c>
      <c r="B3331" s="34"/>
      <c r="F3331" s="51" t="s">
        <v>67</v>
      </c>
      <c r="G3331" s="36">
        <v>3201</v>
      </c>
      <c r="L3331" s="4">
        <v>0</v>
      </c>
      <c r="M3331" s="4">
        <v>0</v>
      </c>
      <c r="N3331" s="4">
        <v>71</v>
      </c>
      <c r="O3331" s="53" t="s">
        <v>74</v>
      </c>
      <c r="P3331" s="37">
        <f t="shared" si="81"/>
        <v>71</v>
      </c>
      <c r="R3331" s="43">
        <v>200</v>
      </c>
      <c r="AD3331" s="40"/>
      <c r="AE3331" s="40"/>
      <c r="AF3331" s="40"/>
      <c r="AG3331" s="40"/>
      <c r="AH3331" s="40"/>
      <c r="AI3331" s="40"/>
      <c r="AJ3331" s="40"/>
      <c r="AK3331" s="40" t="s">
        <v>75</v>
      </c>
      <c r="AL3331" s="40" t="s">
        <v>76</v>
      </c>
      <c r="AM3331" s="40" t="s">
        <v>77</v>
      </c>
      <c r="AN3331" s="40">
        <f t="shared" si="82"/>
        <v>284</v>
      </c>
      <c r="AO3331" s="40"/>
      <c r="AP3331" s="43">
        <v>6350</v>
      </c>
      <c r="AQ3331" s="54">
        <f t="shared" si="83"/>
        <v>1803400</v>
      </c>
      <c r="AR3331" s="40">
        <v>15</v>
      </c>
      <c r="AS3331" s="55">
        <v>0.5</v>
      </c>
      <c r="AT3331" s="40"/>
      <c r="AU3331" s="43"/>
      <c r="AV3331" s="44"/>
      <c r="AX3331" s="43"/>
      <c r="AY3331" s="43"/>
      <c r="BB3331" s="46"/>
      <c r="BD3331" s="45">
        <v>901700</v>
      </c>
      <c r="BE3331" s="56">
        <v>915900</v>
      </c>
      <c r="BG3331" s="49"/>
      <c r="BH3331" s="4">
        <v>50</v>
      </c>
      <c r="BI3331" s="49">
        <v>0</v>
      </c>
      <c r="BJ3331" s="4">
        <v>0.03</v>
      </c>
    </row>
    <row r="3332" spans="1:62" ht="15" x14ac:dyDescent="0.25">
      <c r="A3332" s="4">
        <v>3327</v>
      </c>
      <c r="B3332" s="34"/>
      <c r="F3332" s="51" t="s">
        <v>67</v>
      </c>
      <c r="G3332" s="36">
        <v>3202</v>
      </c>
      <c r="L3332" s="4">
        <v>0</v>
      </c>
      <c r="M3332" s="4">
        <v>0</v>
      </c>
      <c r="N3332" s="4">
        <v>46</v>
      </c>
      <c r="O3332" s="53" t="s">
        <v>74</v>
      </c>
      <c r="P3332" s="37">
        <f t="shared" si="81"/>
        <v>46</v>
      </c>
      <c r="R3332" s="43">
        <v>200</v>
      </c>
      <c r="AD3332" s="40"/>
      <c r="AE3332" s="40"/>
      <c r="AF3332" s="40"/>
      <c r="AG3332" s="40"/>
      <c r="AH3332" s="40"/>
      <c r="AI3332" s="40"/>
      <c r="AJ3332" s="40"/>
      <c r="AK3332" s="40" t="s">
        <v>75</v>
      </c>
      <c r="AL3332" s="40" t="s">
        <v>80</v>
      </c>
      <c r="AM3332" s="40" t="s">
        <v>77</v>
      </c>
      <c r="AN3332" s="40">
        <f t="shared" si="82"/>
        <v>184</v>
      </c>
      <c r="AO3332" s="40"/>
      <c r="AP3332" s="43">
        <v>6350</v>
      </c>
      <c r="AQ3332" s="54">
        <f t="shared" si="83"/>
        <v>1168400</v>
      </c>
      <c r="AR3332" s="40">
        <v>21</v>
      </c>
      <c r="AS3332" s="55">
        <v>0.32</v>
      </c>
      <c r="AT3332" s="40"/>
      <c r="AU3332" s="43"/>
      <c r="AV3332" s="44"/>
      <c r="AX3332" s="43"/>
      <c r="AY3332" s="43"/>
      <c r="BB3332" s="46"/>
      <c r="BD3332" s="45">
        <v>794512</v>
      </c>
      <c r="BE3332" s="56">
        <v>803712</v>
      </c>
      <c r="BG3332" s="49"/>
      <c r="BH3332" s="4">
        <v>50</v>
      </c>
      <c r="BI3332" s="49">
        <v>0</v>
      </c>
      <c r="BJ3332" s="4">
        <v>0.03</v>
      </c>
    </row>
    <row r="3333" spans="1:62" ht="15" x14ac:dyDescent="0.25">
      <c r="A3333" s="4">
        <v>3328</v>
      </c>
      <c r="B3333" s="34"/>
      <c r="F3333" s="51" t="s">
        <v>67</v>
      </c>
      <c r="G3333" s="36">
        <v>3203</v>
      </c>
      <c r="L3333" s="4">
        <v>0</v>
      </c>
      <c r="M3333" s="4">
        <v>0</v>
      </c>
      <c r="N3333" s="4">
        <v>24</v>
      </c>
      <c r="O3333" s="53" t="s">
        <v>74</v>
      </c>
      <c r="P3333" s="37">
        <f t="shared" si="81"/>
        <v>24</v>
      </c>
      <c r="R3333" s="43">
        <v>200</v>
      </c>
      <c r="AD3333" s="40"/>
      <c r="AE3333" s="40"/>
      <c r="AF3333" s="40"/>
      <c r="AG3333" s="40"/>
      <c r="AH3333" s="40"/>
      <c r="AI3333" s="40"/>
      <c r="AJ3333" s="40"/>
      <c r="AK3333" s="40" t="s">
        <v>75</v>
      </c>
      <c r="AL3333" s="40" t="s">
        <v>76</v>
      </c>
      <c r="AM3333" s="40" t="s">
        <v>77</v>
      </c>
      <c r="AN3333" s="40">
        <f t="shared" si="82"/>
        <v>96</v>
      </c>
      <c r="AO3333" s="40"/>
      <c r="AP3333" s="43">
        <v>6350</v>
      </c>
      <c r="AQ3333" s="54">
        <f t="shared" si="83"/>
        <v>609600</v>
      </c>
      <c r="AR3333" s="40">
        <v>21</v>
      </c>
      <c r="AS3333" s="55">
        <v>0.8</v>
      </c>
      <c r="AT3333" s="40"/>
      <c r="AU3333" s="43"/>
      <c r="AV3333" s="44"/>
      <c r="AX3333" s="43"/>
      <c r="AY3333" s="43"/>
      <c r="BB3333" s="46"/>
      <c r="BD3333" s="45">
        <v>121920</v>
      </c>
      <c r="BE3333" s="56">
        <v>126720</v>
      </c>
      <c r="BG3333" s="49"/>
      <c r="BH3333" s="4">
        <v>50</v>
      </c>
      <c r="BI3333" s="49">
        <v>0</v>
      </c>
      <c r="BJ3333" s="4">
        <v>0.03</v>
      </c>
    </row>
    <row r="3334" spans="1:62" ht="15" x14ac:dyDescent="0.25">
      <c r="A3334" s="4">
        <v>3329</v>
      </c>
      <c r="B3334" s="34"/>
      <c r="F3334" s="51" t="s">
        <v>67</v>
      </c>
      <c r="G3334" s="36">
        <v>3204</v>
      </c>
      <c r="L3334" s="4">
        <v>0</v>
      </c>
      <c r="M3334" s="4">
        <v>0</v>
      </c>
      <c r="N3334" s="4">
        <v>37</v>
      </c>
      <c r="O3334" s="53" t="s">
        <v>74</v>
      </c>
      <c r="P3334" s="37">
        <f t="shared" si="81"/>
        <v>37</v>
      </c>
      <c r="R3334" s="43">
        <v>200</v>
      </c>
      <c r="AD3334" s="40"/>
      <c r="AE3334" s="40"/>
      <c r="AF3334" s="40"/>
      <c r="AG3334" s="40"/>
      <c r="AH3334" s="40"/>
      <c r="AI3334" s="40"/>
      <c r="AJ3334" s="40"/>
      <c r="AK3334" s="40" t="s">
        <v>75</v>
      </c>
      <c r="AL3334" s="40" t="s">
        <v>76</v>
      </c>
      <c r="AM3334" s="40" t="s">
        <v>77</v>
      </c>
      <c r="AN3334" s="40">
        <f t="shared" si="82"/>
        <v>148</v>
      </c>
      <c r="AO3334" s="40"/>
      <c r="AP3334" s="43">
        <v>6350</v>
      </c>
      <c r="AQ3334" s="54">
        <f t="shared" si="83"/>
        <v>939800</v>
      </c>
      <c r="AR3334" s="40">
        <v>21</v>
      </c>
      <c r="AS3334" s="55">
        <v>0.8</v>
      </c>
      <c r="AT3334" s="40"/>
      <c r="AU3334" s="43"/>
      <c r="AV3334" s="44"/>
      <c r="AX3334" s="43"/>
      <c r="AY3334" s="43"/>
      <c r="BB3334" s="46"/>
      <c r="BD3334" s="45">
        <v>187960</v>
      </c>
      <c r="BE3334" s="56">
        <v>195360</v>
      </c>
      <c r="BG3334" s="49"/>
      <c r="BH3334" s="4">
        <v>50</v>
      </c>
      <c r="BI3334" s="49">
        <v>0</v>
      </c>
      <c r="BJ3334" s="4">
        <v>0.03</v>
      </c>
    </row>
    <row r="3335" spans="1:62" ht="15" x14ac:dyDescent="0.25">
      <c r="A3335" s="4">
        <v>3330</v>
      </c>
      <c r="B3335" s="34"/>
      <c r="F3335" s="51" t="s">
        <v>67</v>
      </c>
      <c r="G3335" s="36">
        <v>3205</v>
      </c>
      <c r="L3335" s="4">
        <v>0</v>
      </c>
      <c r="M3335" s="4">
        <v>1</v>
      </c>
      <c r="N3335" s="4">
        <v>10</v>
      </c>
      <c r="O3335" s="53" t="s">
        <v>74</v>
      </c>
      <c r="P3335" s="37">
        <f t="shared" si="81"/>
        <v>110</v>
      </c>
      <c r="R3335" s="43">
        <v>200</v>
      </c>
      <c r="AD3335" s="40"/>
      <c r="AE3335" s="40"/>
      <c r="AF3335" s="40"/>
      <c r="AG3335" s="40"/>
      <c r="AH3335" s="40"/>
      <c r="AI3335" s="40"/>
      <c r="AJ3335" s="40"/>
      <c r="AK3335" s="40" t="s">
        <v>75</v>
      </c>
      <c r="AL3335" s="40" t="s">
        <v>76</v>
      </c>
      <c r="AM3335" s="40" t="s">
        <v>77</v>
      </c>
      <c r="AN3335" s="40">
        <f t="shared" si="82"/>
        <v>440</v>
      </c>
      <c r="AO3335" s="40"/>
      <c r="AP3335" s="43">
        <v>6350</v>
      </c>
      <c r="AQ3335" s="54">
        <f t="shared" si="83"/>
        <v>2794000</v>
      </c>
      <c r="AR3335" s="40">
        <v>15</v>
      </c>
      <c r="AS3335" s="55">
        <v>0.5</v>
      </c>
      <c r="AT3335" s="40"/>
      <c r="AU3335" s="43"/>
      <c r="AV3335" s="44"/>
      <c r="AX3335" s="43"/>
      <c r="AY3335" s="43"/>
      <c r="BB3335" s="46"/>
      <c r="BD3335" s="45">
        <v>1397000</v>
      </c>
      <c r="BE3335" s="56">
        <v>1419000</v>
      </c>
      <c r="BG3335" s="49"/>
      <c r="BH3335" s="4">
        <v>50</v>
      </c>
      <c r="BI3335" s="49">
        <v>0</v>
      </c>
      <c r="BJ3335" s="4">
        <v>0.03</v>
      </c>
    </row>
    <row r="3336" spans="1:62" ht="15" x14ac:dyDescent="0.25">
      <c r="A3336" s="4">
        <v>3331</v>
      </c>
      <c r="B3336" s="34"/>
      <c r="F3336" s="51" t="s">
        <v>67</v>
      </c>
      <c r="G3336" s="36">
        <v>3206</v>
      </c>
      <c r="L3336" s="4">
        <v>0</v>
      </c>
      <c r="M3336" s="4">
        <v>1</v>
      </c>
      <c r="N3336" s="4">
        <v>0</v>
      </c>
      <c r="O3336" s="53" t="s">
        <v>74</v>
      </c>
      <c r="P3336" s="37">
        <f t="shared" si="81"/>
        <v>100</v>
      </c>
      <c r="R3336" s="43">
        <v>200</v>
      </c>
      <c r="AD3336" s="40"/>
      <c r="AE3336" s="40"/>
      <c r="AF3336" s="40"/>
      <c r="AG3336" s="40"/>
      <c r="AH3336" s="40"/>
      <c r="AI3336" s="40"/>
      <c r="AJ3336" s="40"/>
      <c r="AK3336" s="40" t="s">
        <v>75</v>
      </c>
      <c r="AL3336" s="40" t="s">
        <v>76</v>
      </c>
      <c r="AM3336" s="40" t="s">
        <v>77</v>
      </c>
      <c r="AN3336" s="40">
        <f t="shared" si="82"/>
        <v>400</v>
      </c>
      <c r="AO3336" s="40"/>
      <c r="AP3336" s="43">
        <v>6350</v>
      </c>
      <c r="AQ3336" s="54">
        <f t="shared" si="83"/>
        <v>2540000</v>
      </c>
      <c r="AR3336" s="40">
        <v>34</v>
      </c>
      <c r="AS3336" s="55">
        <v>0.85</v>
      </c>
      <c r="AT3336" s="40"/>
      <c r="AU3336" s="43"/>
      <c r="AV3336" s="44"/>
      <c r="AX3336" s="43"/>
      <c r="AY3336" s="43"/>
      <c r="BB3336" s="46"/>
      <c r="BD3336" s="45">
        <v>381000</v>
      </c>
      <c r="BE3336" s="56">
        <v>401000</v>
      </c>
      <c r="BG3336" s="49"/>
      <c r="BH3336" s="4">
        <v>50</v>
      </c>
      <c r="BI3336" s="49">
        <v>0</v>
      </c>
      <c r="BJ3336" s="4">
        <v>0.03</v>
      </c>
    </row>
    <row r="3337" spans="1:62" ht="15" x14ac:dyDescent="0.25">
      <c r="A3337" s="4">
        <v>3332</v>
      </c>
      <c r="B3337" s="34"/>
      <c r="F3337" s="51" t="s">
        <v>67</v>
      </c>
      <c r="G3337" s="36">
        <v>3207</v>
      </c>
      <c r="L3337" s="4">
        <v>0</v>
      </c>
      <c r="M3337" s="4">
        <v>0</v>
      </c>
      <c r="N3337" s="4">
        <v>96</v>
      </c>
      <c r="O3337" s="53" t="s">
        <v>74</v>
      </c>
      <c r="P3337" s="37">
        <f t="shared" si="81"/>
        <v>96</v>
      </c>
      <c r="R3337" s="43">
        <v>200</v>
      </c>
      <c r="AD3337" s="40"/>
      <c r="AE3337" s="40"/>
      <c r="AF3337" s="40"/>
      <c r="AG3337" s="40"/>
      <c r="AH3337" s="40"/>
      <c r="AI3337" s="40"/>
      <c r="AJ3337" s="40"/>
      <c r="AK3337" s="40" t="s">
        <v>75</v>
      </c>
      <c r="AL3337" s="40" t="s">
        <v>76</v>
      </c>
      <c r="AM3337" s="40" t="s">
        <v>77</v>
      </c>
      <c r="AN3337" s="40">
        <f t="shared" si="82"/>
        <v>384</v>
      </c>
      <c r="AO3337" s="40"/>
      <c r="AP3337" s="43">
        <v>6350</v>
      </c>
      <c r="AQ3337" s="54">
        <f t="shared" si="83"/>
        <v>2438400</v>
      </c>
      <c r="AR3337" s="40">
        <v>9</v>
      </c>
      <c r="AS3337" s="55">
        <v>0.26</v>
      </c>
      <c r="AT3337" s="40"/>
      <c r="AU3337" s="43"/>
      <c r="AV3337" s="44"/>
      <c r="AX3337" s="43"/>
      <c r="AY3337" s="43"/>
      <c r="BB3337" s="46"/>
      <c r="BD3337" s="45">
        <v>1804416</v>
      </c>
      <c r="BE3337" s="56">
        <v>1823616</v>
      </c>
      <c r="BG3337" s="49"/>
      <c r="BH3337" s="4">
        <v>50</v>
      </c>
      <c r="BI3337" s="49">
        <v>0</v>
      </c>
      <c r="BJ3337" s="4">
        <v>0.03</v>
      </c>
    </row>
    <row r="3338" spans="1:62" ht="15" x14ac:dyDescent="0.25">
      <c r="A3338" s="4">
        <v>3333</v>
      </c>
      <c r="B3338" s="34"/>
      <c r="F3338" s="51" t="s">
        <v>67</v>
      </c>
      <c r="G3338" s="36">
        <v>3208</v>
      </c>
      <c r="L3338" s="4">
        <v>0</v>
      </c>
      <c r="M3338" s="4">
        <v>2</v>
      </c>
      <c r="N3338" s="4">
        <v>16</v>
      </c>
      <c r="O3338" s="53" t="s">
        <v>74</v>
      </c>
      <c r="P3338" s="37">
        <f t="shared" si="81"/>
        <v>216</v>
      </c>
      <c r="R3338" s="43">
        <v>200</v>
      </c>
      <c r="AD3338" s="40"/>
      <c r="AE3338" s="40"/>
      <c r="AF3338" s="40"/>
      <c r="AG3338" s="40"/>
      <c r="AH3338" s="40"/>
      <c r="AI3338" s="40"/>
      <c r="AJ3338" s="40"/>
      <c r="AK3338" s="40" t="s">
        <v>75</v>
      </c>
      <c r="AL3338" s="40" t="s">
        <v>76</v>
      </c>
      <c r="AM3338" s="40" t="s">
        <v>77</v>
      </c>
      <c r="AN3338" s="40">
        <f t="shared" si="82"/>
        <v>864</v>
      </c>
      <c r="AO3338" s="40"/>
      <c r="AP3338" s="43">
        <v>6350</v>
      </c>
      <c r="AQ3338" s="54">
        <f t="shared" si="83"/>
        <v>5486400</v>
      </c>
      <c r="AR3338" s="40">
        <v>21</v>
      </c>
      <c r="AS3338" s="55">
        <v>0.8</v>
      </c>
      <c r="AT3338" s="40"/>
      <c r="AU3338" s="43"/>
      <c r="AV3338" s="44"/>
      <c r="AX3338" s="43"/>
      <c r="AY3338" s="43"/>
      <c r="BB3338" s="46"/>
      <c r="BD3338" s="45">
        <v>1097280</v>
      </c>
      <c r="BE3338" s="56">
        <v>1140480</v>
      </c>
      <c r="BG3338" s="49"/>
      <c r="BH3338" s="4">
        <v>50</v>
      </c>
      <c r="BI3338" s="49">
        <v>0</v>
      </c>
      <c r="BJ3338" s="4">
        <v>0.03</v>
      </c>
    </row>
    <row r="3339" spans="1:62" ht="15" x14ac:dyDescent="0.25">
      <c r="A3339" s="4">
        <v>3334</v>
      </c>
      <c r="B3339" s="34"/>
      <c r="F3339" s="51" t="s">
        <v>67</v>
      </c>
      <c r="G3339" s="36">
        <v>3209</v>
      </c>
      <c r="L3339" s="4">
        <v>0</v>
      </c>
      <c r="M3339" s="4">
        <v>1</v>
      </c>
      <c r="N3339" s="4">
        <v>85</v>
      </c>
      <c r="O3339" s="53" t="s">
        <v>74</v>
      </c>
      <c r="P3339" s="37">
        <f t="shared" si="81"/>
        <v>185</v>
      </c>
      <c r="R3339" s="43">
        <v>200</v>
      </c>
      <c r="AD3339" s="40"/>
      <c r="AE3339" s="40"/>
      <c r="AF3339" s="40"/>
      <c r="AG3339" s="40"/>
      <c r="AH3339" s="40"/>
      <c r="AI3339" s="40"/>
      <c r="AJ3339" s="40"/>
      <c r="AK3339" s="40" t="s">
        <v>75</v>
      </c>
      <c r="AL3339" s="40" t="s">
        <v>76</v>
      </c>
      <c r="AM3339" s="40" t="s">
        <v>77</v>
      </c>
      <c r="AN3339" s="40">
        <f t="shared" si="82"/>
        <v>740</v>
      </c>
      <c r="AO3339" s="40"/>
      <c r="AP3339" s="43">
        <v>6350</v>
      </c>
      <c r="AQ3339" s="54">
        <f t="shared" si="83"/>
        <v>4699000</v>
      </c>
      <c r="AR3339" s="40">
        <v>26</v>
      </c>
      <c r="AS3339" s="55">
        <v>0.85</v>
      </c>
      <c r="AT3339" s="40"/>
      <c r="AU3339" s="43"/>
      <c r="AV3339" s="44"/>
      <c r="AX3339" s="43"/>
      <c r="AY3339" s="43"/>
      <c r="BB3339" s="46"/>
      <c r="BD3339" s="45">
        <v>704850</v>
      </c>
      <c r="BE3339" s="56">
        <v>741850</v>
      </c>
      <c r="BG3339" s="49"/>
      <c r="BH3339" s="4">
        <v>50</v>
      </c>
      <c r="BI3339" s="49">
        <v>0</v>
      </c>
      <c r="BJ3339" s="4">
        <v>0.03</v>
      </c>
    </row>
    <row r="3340" spans="1:62" ht="15" x14ac:dyDescent="0.25">
      <c r="A3340" s="4">
        <v>3335</v>
      </c>
      <c r="B3340" s="34"/>
      <c r="F3340" s="51" t="s">
        <v>67</v>
      </c>
      <c r="G3340" s="36">
        <v>3213</v>
      </c>
      <c r="L3340" s="4">
        <v>0</v>
      </c>
      <c r="M3340" s="4">
        <v>0</v>
      </c>
      <c r="N3340" s="4">
        <v>36</v>
      </c>
      <c r="O3340" s="53" t="s">
        <v>74</v>
      </c>
      <c r="P3340" s="37">
        <f t="shared" si="81"/>
        <v>36</v>
      </c>
      <c r="R3340" s="43">
        <v>200</v>
      </c>
      <c r="AD3340" s="40"/>
      <c r="AE3340" s="40"/>
      <c r="AF3340" s="40"/>
      <c r="AG3340" s="40"/>
      <c r="AH3340" s="40"/>
      <c r="AI3340" s="40"/>
      <c r="AJ3340" s="40"/>
      <c r="AK3340" s="40" t="s">
        <v>75</v>
      </c>
      <c r="AL3340" s="40" t="s">
        <v>76</v>
      </c>
      <c r="AM3340" s="40" t="s">
        <v>77</v>
      </c>
      <c r="AN3340" s="40">
        <f t="shared" si="82"/>
        <v>144</v>
      </c>
      <c r="AO3340" s="40"/>
      <c r="AP3340" s="43">
        <v>6350</v>
      </c>
      <c r="AQ3340" s="54">
        <f t="shared" si="83"/>
        <v>914400</v>
      </c>
      <c r="AR3340" s="40">
        <v>21</v>
      </c>
      <c r="AS3340" s="55">
        <v>0.8</v>
      </c>
      <c r="AT3340" s="40"/>
      <c r="AU3340" s="43"/>
      <c r="AV3340" s="44"/>
      <c r="AX3340" s="43"/>
      <c r="AY3340" s="43"/>
      <c r="BB3340" s="46"/>
      <c r="BD3340" s="45">
        <v>182880</v>
      </c>
      <c r="BE3340" s="56">
        <v>190080</v>
      </c>
      <c r="BG3340" s="49"/>
      <c r="BH3340" s="4">
        <v>50</v>
      </c>
      <c r="BI3340" s="49">
        <v>0</v>
      </c>
      <c r="BJ3340" s="4">
        <v>0.03</v>
      </c>
    </row>
    <row r="3341" spans="1:62" ht="15" x14ac:dyDescent="0.25">
      <c r="A3341" s="4">
        <v>3336</v>
      </c>
      <c r="B3341" s="34"/>
      <c r="F3341" s="51" t="s">
        <v>67</v>
      </c>
      <c r="G3341" s="36">
        <v>3214</v>
      </c>
      <c r="L3341" s="4">
        <v>0</v>
      </c>
      <c r="M3341" s="4">
        <v>0</v>
      </c>
      <c r="N3341" s="4">
        <v>55</v>
      </c>
      <c r="O3341" s="53" t="s">
        <v>74</v>
      </c>
      <c r="P3341" s="37">
        <f t="shared" si="81"/>
        <v>55</v>
      </c>
      <c r="R3341" s="43">
        <v>200</v>
      </c>
      <c r="AD3341" s="40"/>
      <c r="AE3341" s="40"/>
      <c r="AF3341" s="40"/>
      <c r="AG3341" s="40"/>
      <c r="AH3341" s="40"/>
      <c r="AI3341" s="40"/>
      <c r="AJ3341" s="40"/>
      <c r="AK3341" s="40" t="s">
        <v>75</v>
      </c>
      <c r="AL3341" s="40" t="s">
        <v>76</v>
      </c>
      <c r="AM3341" s="40" t="s">
        <v>77</v>
      </c>
      <c r="AN3341" s="40">
        <f t="shared" si="82"/>
        <v>220</v>
      </c>
      <c r="AO3341" s="40"/>
      <c r="AP3341" s="43">
        <v>6350</v>
      </c>
      <c r="AQ3341" s="54">
        <f t="shared" si="83"/>
        <v>1397000</v>
      </c>
      <c r="AR3341" s="40">
        <v>34</v>
      </c>
      <c r="AS3341" s="55">
        <v>0.85</v>
      </c>
      <c r="AT3341" s="40"/>
      <c r="AU3341" s="43"/>
      <c r="AV3341" s="44"/>
      <c r="AX3341" s="43"/>
      <c r="AY3341" s="43"/>
      <c r="BB3341" s="46"/>
      <c r="BD3341" s="45">
        <v>209550</v>
      </c>
      <c r="BE3341" s="56">
        <v>220550</v>
      </c>
      <c r="BG3341" s="49"/>
      <c r="BH3341" s="4">
        <v>50</v>
      </c>
      <c r="BI3341" s="49">
        <v>0</v>
      </c>
      <c r="BJ3341" s="4">
        <v>0.03</v>
      </c>
    </row>
    <row r="3342" spans="1:62" ht="15" x14ac:dyDescent="0.25">
      <c r="A3342" s="4">
        <v>3337</v>
      </c>
      <c r="B3342" s="34"/>
      <c r="F3342" s="51" t="s">
        <v>67</v>
      </c>
      <c r="G3342" s="36">
        <v>3215</v>
      </c>
      <c r="L3342" s="4">
        <v>0</v>
      </c>
      <c r="M3342" s="4">
        <v>1</v>
      </c>
      <c r="N3342" s="4">
        <v>2</v>
      </c>
      <c r="O3342" s="53" t="s">
        <v>74</v>
      </c>
      <c r="P3342" s="37">
        <f t="shared" si="81"/>
        <v>102</v>
      </c>
      <c r="R3342" s="43">
        <v>200</v>
      </c>
      <c r="AD3342" s="40"/>
      <c r="AE3342" s="40"/>
      <c r="AF3342" s="40"/>
      <c r="AG3342" s="40"/>
      <c r="AH3342" s="40"/>
      <c r="AI3342" s="40"/>
      <c r="AJ3342" s="40"/>
      <c r="AK3342" s="40" t="s">
        <v>75</v>
      </c>
      <c r="AL3342" s="40" t="s">
        <v>80</v>
      </c>
      <c r="AM3342" s="40" t="s">
        <v>77</v>
      </c>
      <c r="AN3342" s="40">
        <f t="shared" si="82"/>
        <v>408</v>
      </c>
      <c r="AO3342" s="40"/>
      <c r="AP3342" s="43">
        <v>6350</v>
      </c>
      <c r="AQ3342" s="54">
        <f t="shared" si="83"/>
        <v>2590800</v>
      </c>
      <c r="AR3342" s="40">
        <v>21</v>
      </c>
      <c r="AS3342" s="55">
        <v>0.32</v>
      </c>
      <c r="AT3342" s="40"/>
      <c r="AU3342" s="43"/>
      <c r="AV3342" s="44"/>
      <c r="AX3342" s="43"/>
      <c r="AY3342" s="43"/>
      <c r="BB3342" s="46"/>
      <c r="BD3342" s="45">
        <v>1761744</v>
      </c>
      <c r="BE3342" s="56">
        <v>1782144</v>
      </c>
      <c r="BG3342" s="49"/>
      <c r="BH3342" s="4">
        <v>50</v>
      </c>
      <c r="BI3342" s="49">
        <v>0</v>
      </c>
      <c r="BJ3342" s="4">
        <v>0.03</v>
      </c>
    </row>
    <row r="3343" spans="1:62" ht="15" x14ac:dyDescent="0.25">
      <c r="A3343" s="4">
        <v>3338</v>
      </c>
      <c r="B3343" s="34"/>
      <c r="F3343" s="51" t="s">
        <v>67</v>
      </c>
      <c r="G3343" s="36">
        <v>3216</v>
      </c>
      <c r="L3343" s="4">
        <v>0</v>
      </c>
      <c r="M3343" s="4">
        <v>1</v>
      </c>
      <c r="N3343" s="4">
        <v>1</v>
      </c>
      <c r="O3343" s="53" t="s">
        <v>74</v>
      </c>
      <c r="P3343" s="37">
        <f t="shared" si="81"/>
        <v>101</v>
      </c>
      <c r="R3343" s="43">
        <v>200</v>
      </c>
      <c r="AD3343" s="40"/>
      <c r="AE3343" s="40"/>
      <c r="AF3343" s="40"/>
      <c r="AG3343" s="40"/>
      <c r="AH3343" s="40"/>
      <c r="AI3343" s="40"/>
      <c r="AJ3343" s="40"/>
      <c r="AK3343" s="40" t="s">
        <v>75</v>
      </c>
      <c r="AL3343" s="40" t="s">
        <v>76</v>
      </c>
      <c r="AM3343" s="40" t="s">
        <v>77</v>
      </c>
      <c r="AN3343" s="40">
        <f t="shared" si="82"/>
        <v>404</v>
      </c>
      <c r="AO3343" s="40"/>
      <c r="AP3343" s="43">
        <v>6350</v>
      </c>
      <c r="AQ3343" s="54">
        <f t="shared" si="83"/>
        <v>2565400</v>
      </c>
      <c r="AR3343" s="40">
        <v>21</v>
      </c>
      <c r="AS3343" s="55">
        <v>0.8</v>
      </c>
      <c r="AT3343" s="40"/>
      <c r="AU3343" s="43"/>
      <c r="AV3343" s="44"/>
      <c r="AX3343" s="43"/>
      <c r="AY3343" s="43"/>
      <c r="BB3343" s="46"/>
      <c r="BD3343" s="45">
        <v>513080</v>
      </c>
      <c r="BE3343" s="56">
        <v>533280</v>
      </c>
      <c r="BG3343" s="49"/>
      <c r="BH3343" s="4">
        <v>50</v>
      </c>
      <c r="BI3343" s="49">
        <v>0</v>
      </c>
      <c r="BJ3343" s="4">
        <v>0.03</v>
      </c>
    </row>
    <row r="3344" spans="1:62" ht="15" x14ac:dyDescent="0.25">
      <c r="A3344" s="4">
        <v>3339</v>
      </c>
      <c r="B3344" s="34"/>
      <c r="F3344" s="51" t="s">
        <v>67</v>
      </c>
      <c r="G3344" s="36">
        <v>3217</v>
      </c>
      <c r="L3344" s="4">
        <v>0</v>
      </c>
      <c r="M3344" s="4">
        <v>0</v>
      </c>
      <c r="N3344" s="4">
        <v>21</v>
      </c>
      <c r="O3344" s="53" t="s">
        <v>74</v>
      </c>
      <c r="P3344" s="37">
        <f t="shared" si="81"/>
        <v>21</v>
      </c>
      <c r="R3344" s="43">
        <v>200</v>
      </c>
      <c r="AD3344" s="40"/>
      <c r="AE3344" s="40"/>
      <c r="AF3344" s="40"/>
      <c r="AG3344" s="40"/>
      <c r="AH3344" s="40"/>
      <c r="AI3344" s="40"/>
      <c r="AJ3344" s="40"/>
      <c r="AK3344" s="40" t="s">
        <v>75</v>
      </c>
      <c r="AL3344" s="40" t="s">
        <v>76</v>
      </c>
      <c r="AM3344" s="40" t="s">
        <v>77</v>
      </c>
      <c r="AN3344" s="40">
        <f t="shared" si="82"/>
        <v>84</v>
      </c>
      <c r="AO3344" s="40"/>
      <c r="AP3344" s="43">
        <v>6350</v>
      </c>
      <c r="AQ3344" s="54">
        <f t="shared" si="83"/>
        <v>533400</v>
      </c>
      <c r="AR3344" s="40">
        <v>21</v>
      </c>
      <c r="AS3344" s="55">
        <v>0.8</v>
      </c>
      <c r="AT3344" s="40"/>
      <c r="AU3344" s="43"/>
      <c r="AV3344" s="44"/>
      <c r="AX3344" s="43"/>
      <c r="AY3344" s="43"/>
      <c r="BB3344" s="46"/>
      <c r="BD3344" s="45">
        <v>106680</v>
      </c>
      <c r="BE3344" s="56">
        <v>110880</v>
      </c>
      <c r="BG3344" s="49"/>
      <c r="BH3344" s="4">
        <v>50</v>
      </c>
      <c r="BI3344" s="49">
        <v>0</v>
      </c>
      <c r="BJ3344" s="4">
        <v>0.03</v>
      </c>
    </row>
    <row r="3345" spans="1:62" ht="15" x14ac:dyDescent="0.25">
      <c r="A3345" s="4">
        <v>3340</v>
      </c>
      <c r="B3345" s="34"/>
      <c r="F3345" s="51" t="s">
        <v>67</v>
      </c>
      <c r="G3345" s="36">
        <v>3218</v>
      </c>
      <c r="L3345" s="4">
        <v>0</v>
      </c>
      <c r="M3345" s="4">
        <v>1</v>
      </c>
      <c r="N3345" s="4">
        <v>36</v>
      </c>
      <c r="O3345" s="53" t="s">
        <v>74</v>
      </c>
      <c r="P3345" s="37">
        <f t="shared" si="81"/>
        <v>136</v>
      </c>
      <c r="R3345" s="43">
        <v>200</v>
      </c>
      <c r="AD3345" s="40"/>
      <c r="AE3345" s="40"/>
      <c r="AF3345" s="40"/>
      <c r="AG3345" s="40"/>
      <c r="AH3345" s="40"/>
      <c r="AI3345" s="40"/>
      <c r="AJ3345" s="40"/>
      <c r="AK3345" s="40" t="s">
        <v>75</v>
      </c>
      <c r="AL3345" s="40" t="s">
        <v>80</v>
      </c>
      <c r="AM3345" s="40" t="s">
        <v>77</v>
      </c>
      <c r="AN3345" s="40">
        <f t="shared" si="82"/>
        <v>544</v>
      </c>
      <c r="AO3345" s="40"/>
      <c r="AP3345" s="43">
        <v>6350</v>
      </c>
      <c r="AQ3345" s="54">
        <f t="shared" si="83"/>
        <v>3454400</v>
      </c>
      <c r="AR3345" s="40">
        <v>31</v>
      </c>
      <c r="AS3345" s="55">
        <v>0.52</v>
      </c>
      <c r="AT3345" s="40"/>
      <c r="AU3345" s="43"/>
      <c r="AV3345" s="44"/>
      <c r="AX3345" s="43"/>
      <c r="AY3345" s="43"/>
      <c r="BB3345" s="46"/>
      <c r="BD3345" s="45">
        <v>1658112</v>
      </c>
      <c r="BE3345" s="56">
        <v>1685312</v>
      </c>
      <c r="BG3345" s="49"/>
      <c r="BH3345" s="4">
        <v>50</v>
      </c>
      <c r="BI3345" s="49">
        <v>0</v>
      </c>
      <c r="BJ3345" s="4">
        <v>0.03</v>
      </c>
    </row>
    <row r="3346" spans="1:62" ht="15" x14ac:dyDescent="0.25">
      <c r="A3346" s="4">
        <v>3341</v>
      </c>
      <c r="B3346" s="34"/>
      <c r="F3346" s="51" t="s">
        <v>67</v>
      </c>
      <c r="G3346" s="36">
        <v>3219</v>
      </c>
      <c r="L3346" s="4">
        <v>0</v>
      </c>
      <c r="M3346" s="4">
        <v>0</v>
      </c>
      <c r="N3346" s="4">
        <v>50</v>
      </c>
      <c r="O3346" s="53" t="s">
        <v>74</v>
      </c>
      <c r="P3346" s="37">
        <f t="shared" si="81"/>
        <v>50</v>
      </c>
      <c r="R3346" s="43">
        <v>200</v>
      </c>
      <c r="AD3346" s="40"/>
      <c r="AE3346" s="40"/>
      <c r="AF3346" s="40"/>
      <c r="AG3346" s="40"/>
      <c r="AH3346" s="40"/>
      <c r="AI3346" s="40"/>
      <c r="AJ3346" s="40"/>
      <c r="AK3346" s="40" t="s">
        <v>75</v>
      </c>
      <c r="AL3346" s="40" t="s">
        <v>80</v>
      </c>
      <c r="AM3346" s="40" t="s">
        <v>77</v>
      </c>
      <c r="AN3346" s="40">
        <f t="shared" si="82"/>
        <v>200</v>
      </c>
      <c r="AO3346" s="40"/>
      <c r="AP3346" s="43">
        <v>6350</v>
      </c>
      <c r="AQ3346" s="54">
        <f t="shared" si="83"/>
        <v>1270000</v>
      </c>
      <c r="AR3346" s="40">
        <v>31</v>
      </c>
      <c r="AS3346" s="55">
        <v>0.52</v>
      </c>
      <c r="AT3346" s="40"/>
      <c r="AU3346" s="43"/>
      <c r="AV3346" s="44"/>
      <c r="AX3346" s="43"/>
      <c r="AY3346" s="43"/>
      <c r="BB3346" s="46"/>
      <c r="BD3346" s="45">
        <v>609600</v>
      </c>
      <c r="BE3346" s="56">
        <v>619600</v>
      </c>
      <c r="BG3346" s="49"/>
      <c r="BH3346" s="4">
        <v>50</v>
      </c>
      <c r="BI3346" s="49">
        <v>0</v>
      </c>
      <c r="BJ3346" s="4">
        <v>0.03</v>
      </c>
    </row>
    <row r="3347" spans="1:62" ht="15" x14ac:dyDescent="0.25">
      <c r="A3347" s="4">
        <v>3342</v>
      </c>
      <c r="B3347" s="34"/>
      <c r="F3347" s="51" t="s">
        <v>67</v>
      </c>
      <c r="G3347" s="36">
        <v>3220</v>
      </c>
      <c r="L3347" s="4">
        <v>0</v>
      </c>
      <c r="M3347" s="4">
        <v>0</v>
      </c>
      <c r="N3347" s="4">
        <v>95</v>
      </c>
      <c r="O3347" s="53" t="s">
        <v>74</v>
      </c>
      <c r="P3347" s="37">
        <f t="shared" si="81"/>
        <v>95</v>
      </c>
      <c r="R3347" s="43">
        <v>200</v>
      </c>
      <c r="AD3347" s="40"/>
      <c r="AE3347" s="40"/>
      <c r="AF3347" s="40"/>
      <c r="AG3347" s="40"/>
      <c r="AH3347" s="40"/>
      <c r="AI3347" s="40"/>
      <c r="AJ3347" s="40"/>
      <c r="AK3347" s="40" t="s">
        <v>75</v>
      </c>
      <c r="AL3347" s="40" t="s">
        <v>76</v>
      </c>
      <c r="AM3347" s="40" t="s">
        <v>77</v>
      </c>
      <c r="AN3347" s="40">
        <f t="shared" si="82"/>
        <v>380</v>
      </c>
      <c r="AO3347" s="40"/>
      <c r="AP3347" s="43">
        <v>6350</v>
      </c>
      <c r="AQ3347" s="54">
        <f t="shared" si="83"/>
        <v>2413000</v>
      </c>
      <c r="AR3347" s="40">
        <v>31</v>
      </c>
      <c r="AS3347" s="55">
        <v>0.85</v>
      </c>
      <c r="AT3347" s="40"/>
      <c r="AU3347" s="43"/>
      <c r="AV3347" s="44"/>
      <c r="AX3347" s="43"/>
      <c r="AY3347" s="43"/>
      <c r="BB3347" s="46"/>
      <c r="BD3347" s="45">
        <v>361950</v>
      </c>
      <c r="BE3347" s="56">
        <v>380950</v>
      </c>
      <c r="BG3347" s="49"/>
      <c r="BH3347" s="4">
        <v>50</v>
      </c>
      <c r="BI3347" s="49">
        <v>0</v>
      </c>
      <c r="BJ3347" s="4">
        <v>0.03</v>
      </c>
    </row>
    <row r="3348" spans="1:62" ht="15" x14ac:dyDescent="0.25">
      <c r="A3348" s="4">
        <v>3343</v>
      </c>
      <c r="B3348" s="34"/>
      <c r="F3348" s="51" t="s">
        <v>67</v>
      </c>
      <c r="G3348" s="36">
        <v>3221</v>
      </c>
      <c r="L3348" s="4">
        <v>0</v>
      </c>
      <c r="M3348" s="4">
        <v>1</v>
      </c>
      <c r="N3348" s="4">
        <v>5</v>
      </c>
      <c r="O3348" s="53" t="s">
        <v>74</v>
      </c>
      <c r="P3348" s="37">
        <f t="shared" si="81"/>
        <v>105</v>
      </c>
      <c r="R3348" s="43">
        <v>200</v>
      </c>
      <c r="AD3348" s="40"/>
      <c r="AE3348" s="40"/>
      <c r="AF3348" s="40"/>
      <c r="AG3348" s="40"/>
      <c r="AH3348" s="40"/>
      <c r="AI3348" s="40"/>
      <c r="AJ3348" s="40"/>
      <c r="AK3348" s="40" t="s">
        <v>75</v>
      </c>
      <c r="AL3348" s="40" t="s">
        <v>76</v>
      </c>
      <c r="AM3348" s="40" t="s">
        <v>77</v>
      </c>
      <c r="AN3348" s="40">
        <f t="shared" si="82"/>
        <v>420</v>
      </c>
      <c r="AO3348" s="40"/>
      <c r="AP3348" s="43">
        <v>6350</v>
      </c>
      <c r="AQ3348" s="54">
        <f t="shared" si="83"/>
        <v>2667000</v>
      </c>
      <c r="AR3348" s="40">
        <v>31</v>
      </c>
      <c r="AS3348" s="55">
        <v>0.85</v>
      </c>
      <c r="AT3348" s="40"/>
      <c r="AU3348" s="43"/>
      <c r="AV3348" s="44"/>
      <c r="AX3348" s="43"/>
      <c r="AY3348" s="43"/>
      <c r="BB3348" s="46"/>
      <c r="BD3348" s="45">
        <v>400050</v>
      </c>
      <c r="BE3348" s="56">
        <v>421050</v>
      </c>
      <c r="BG3348" s="49"/>
      <c r="BH3348" s="4">
        <v>50</v>
      </c>
      <c r="BI3348" s="49">
        <v>0</v>
      </c>
      <c r="BJ3348" s="4">
        <v>0.03</v>
      </c>
    </row>
    <row r="3349" spans="1:62" ht="15" x14ac:dyDescent="0.25">
      <c r="A3349" s="4">
        <v>3344</v>
      </c>
      <c r="B3349" s="34"/>
      <c r="F3349" s="51" t="s">
        <v>67</v>
      </c>
      <c r="G3349" s="36">
        <v>3223</v>
      </c>
      <c r="L3349" s="4">
        <v>0</v>
      </c>
      <c r="M3349" s="4">
        <v>0</v>
      </c>
      <c r="N3349" s="4">
        <v>74</v>
      </c>
      <c r="O3349" s="53" t="s">
        <v>74</v>
      </c>
      <c r="P3349" s="37">
        <f t="shared" si="81"/>
        <v>74</v>
      </c>
      <c r="R3349" s="43">
        <v>80</v>
      </c>
      <c r="AD3349" s="40"/>
      <c r="AE3349" s="40"/>
      <c r="AF3349" s="40"/>
      <c r="AG3349" s="40"/>
      <c r="AH3349" s="40"/>
      <c r="AI3349" s="40"/>
      <c r="AJ3349" s="40"/>
      <c r="AK3349" s="40" t="s">
        <v>75</v>
      </c>
      <c r="AL3349" s="40" t="s">
        <v>80</v>
      </c>
      <c r="AM3349" s="40" t="s">
        <v>77</v>
      </c>
      <c r="AN3349" s="40">
        <f t="shared" si="82"/>
        <v>296</v>
      </c>
      <c r="AO3349" s="40"/>
      <c r="AP3349" s="43">
        <v>6350</v>
      </c>
      <c r="AQ3349" s="54">
        <f t="shared" si="83"/>
        <v>1879600</v>
      </c>
      <c r="AR3349" s="40">
        <v>31</v>
      </c>
      <c r="AS3349" s="55">
        <v>0.52</v>
      </c>
      <c r="AT3349" s="40"/>
      <c r="AU3349" s="43"/>
      <c r="AV3349" s="44"/>
      <c r="AX3349" s="43"/>
      <c r="AY3349" s="43"/>
      <c r="BB3349" s="46"/>
      <c r="BD3349" s="45">
        <v>902208</v>
      </c>
      <c r="BE3349" s="56">
        <v>908128</v>
      </c>
      <c r="BG3349" s="49"/>
      <c r="BH3349" s="4">
        <v>50</v>
      </c>
      <c r="BI3349" s="49">
        <v>0</v>
      </c>
      <c r="BJ3349" s="4">
        <v>0.03</v>
      </c>
    </row>
    <row r="3350" spans="1:62" ht="15" x14ac:dyDescent="0.25">
      <c r="A3350" s="4">
        <v>3345</v>
      </c>
      <c r="B3350" s="34"/>
      <c r="F3350" s="51" t="s">
        <v>67</v>
      </c>
      <c r="G3350" s="36">
        <v>3224</v>
      </c>
      <c r="L3350" s="4">
        <v>0</v>
      </c>
      <c r="M3350" s="4">
        <v>1</v>
      </c>
      <c r="N3350" s="4">
        <v>48</v>
      </c>
      <c r="O3350" s="53" t="s">
        <v>74</v>
      </c>
      <c r="P3350" s="37">
        <f t="shared" si="81"/>
        <v>148</v>
      </c>
      <c r="R3350" s="43">
        <v>80</v>
      </c>
      <c r="AD3350" s="40"/>
      <c r="AE3350" s="40"/>
      <c r="AF3350" s="40"/>
      <c r="AG3350" s="40"/>
      <c r="AH3350" s="40"/>
      <c r="AI3350" s="40"/>
      <c r="AJ3350" s="40"/>
      <c r="AK3350" s="40" t="s">
        <v>75</v>
      </c>
      <c r="AL3350" s="40" t="s">
        <v>76</v>
      </c>
      <c r="AM3350" s="40" t="s">
        <v>77</v>
      </c>
      <c r="AN3350" s="40">
        <f t="shared" si="82"/>
        <v>592</v>
      </c>
      <c r="AO3350" s="40"/>
      <c r="AP3350" s="43">
        <v>6350</v>
      </c>
      <c r="AQ3350" s="54">
        <f t="shared" si="83"/>
        <v>3759200</v>
      </c>
      <c r="AR3350" s="40">
        <v>27</v>
      </c>
      <c r="AS3350" s="55">
        <v>0.85</v>
      </c>
      <c r="AT3350" s="40"/>
      <c r="AU3350" s="43"/>
      <c r="AV3350" s="44"/>
      <c r="AX3350" s="43"/>
      <c r="AY3350" s="43"/>
      <c r="BB3350" s="46"/>
      <c r="BD3350" s="45">
        <v>563880</v>
      </c>
      <c r="BE3350" s="56">
        <v>575720</v>
      </c>
      <c r="BG3350" s="49"/>
      <c r="BH3350" s="4">
        <v>50</v>
      </c>
      <c r="BI3350" s="49">
        <v>0</v>
      </c>
      <c r="BJ3350" s="4">
        <v>0.03</v>
      </c>
    </row>
    <row r="3351" spans="1:62" ht="15" x14ac:dyDescent="0.25">
      <c r="A3351" s="4">
        <v>3346</v>
      </c>
      <c r="B3351" s="34"/>
      <c r="F3351" s="51" t="s">
        <v>67</v>
      </c>
      <c r="G3351" s="36">
        <v>3225</v>
      </c>
      <c r="L3351" s="4">
        <v>0</v>
      </c>
      <c r="M3351" s="4">
        <v>0</v>
      </c>
      <c r="N3351" s="4">
        <v>43.2</v>
      </c>
      <c r="O3351" s="53" t="s">
        <v>74</v>
      </c>
      <c r="P3351" s="37">
        <f t="shared" si="81"/>
        <v>43.2</v>
      </c>
      <c r="R3351" s="43">
        <v>80</v>
      </c>
      <c r="AD3351" s="40"/>
      <c r="AE3351" s="40"/>
      <c r="AF3351" s="40"/>
      <c r="AG3351" s="40"/>
      <c r="AH3351" s="40"/>
      <c r="AI3351" s="40"/>
      <c r="AJ3351" s="40"/>
      <c r="AK3351" s="40" t="s">
        <v>75</v>
      </c>
      <c r="AL3351" s="40" t="s">
        <v>76</v>
      </c>
      <c r="AM3351" s="40" t="s">
        <v>77</v>
      </c>
      <c r="AN3351" s="40">
        <f t="shared" si="82"/>
        <v>172.8</v>
      </c>
      <c r="AO3351" s="40"/>
      <c r="AP3351" s="43">
        <v>6350</v>
      </c>
      <c r="AQ3351" s="54">
        <f t="shared" si="83"/>
        <v>1097280</v>
      </c>
      <c r="AR3351" s="40">
        <v>34</v>
      </c>
      <c r="AS3351" s="55">
        <v>0.85</v>
      </c>
      <c r="AT3351" s="40"/>
      <c r="AU3351" s="43"/>
      <c r="AV3351" s="44"/>
      <c r="AX3351" s="43"/>
      <c r="AY3351" s="43"/>
      <c r="BB3351" s="46"/>
      <c r="BD3351" s="45">
        <v>164592</v>
      </c>
      <c r="BE3351" s="56">
        <v>168048</v>
      </c>
      <c r="BG3351" s="49"/>
      <c r="BH3351" s="4">
        <v>50</v>
      </c>
      <c r="BI3351" s="49">
        <v>0</v>
      </c>
      <c r="BJ3351" s="4">
        <v>0.03</v>
      </c>
    </row>
    <row r="3352" spans="1:62" ht="15" x14ac:dyDescent="0.25">
      <c r="A3352" s="4">
        <v>3347</v>
      </c>
      <c r="B3352" s="34"/>
      <c r="F3352" s="51" t="s">
        <v>67</v>
      </c>
      <c r="G3352" s="36">
        <v>3226</v>
      </c>
      <c r="L3352" s="4">
        <v>0</v>
      </c>
      <c r="M3352" s="4">
        <v>0</v>
      </c>
      <c r="N3352" s="4">
        <v>33</v>
      </c>
      <c r="O3352" s="53" t="s">
        <v>74</v>
      </c>
      <c r="P3352" s="37">
        <f t="shared" si="81"/>
        <v>33</v>
      </c>
      <c r="R3352" s="43">
        <v>200</v>
      </c>
      <c r="AD3352" s="40"/>
      <c r="AE3352" s="40"/>
      <c r="AF3352" s="40"/>
      <c r="AG3352" s="40"/>
      <c r="AH3352" s="40"/>
      <c r="AI3352" s="40"/>
      <c r="AJ3352" s="40"/>
      <c r="AK3352" s="40" t="s">
        <v>75</v>
      </c>
      <c r="AL3352" s="40" t="s">
        <v>76</v>
      </c>
      <c r="AM3352" s="40" t="s">
        <v>77</v>
      </c>
      <c r="AN3352" s="40">
        <f t="shared" si="82"/>
        <v>132</v>
      </c>
      <c r="AO3352" s="40"/>
      <c r="AP3352" s="43">
        <v>6350</v>
      </c>
      <c r="AQ3352" s="54">
        <f t="shared" si="83"/>
        <v>838200</v>
      </c>
      <c r="AR3352" s="40">
        <v>19</v>
      </c>
      <c r="AS3352" s="55">
        <v>0.7</v>
      </c>
      <c r="AT3352" s="40"/>
      <c r="AU3352" s="43"/>
      <c r="AV3352" s="44"/>
      <c r="AX3352" s="43"/>
      <c r="AY3352" s="43"/>
      <c r="BB3352" s="46"/>
      <c r="BD3352" s="45">
        <v>251460</v>
      </c>
      <c r="BE3352" s="56">
        <v>258060</v>
      </c>
      <c r="BG3352" s="49"/>
      <c r="BH3352" s="4">
        <v>50</v>
      </c>
      <c r="BI3352" s="49">
        <v>0</v>
      </c>
      <c r="BJ3352" s="4">
        <v>0.03</v>
      </c>
    </row>
    <row r="3353" spans="1:62" ht="15" x14ac:dyDescent="0.25">
      <c r="A3353" s="4">
        <v>3348</v>
      </c>
      <c r="B3353" s="34"/>
      <c r="F3353" s="51" t="s">
        <v>67</v>
      </c>
      <c r="G3353" s="36">
        <v>3227</v>
      </c>
      <c r="L3353" s="4">
        <v>0</v>
      </c>
      <c r="M3353" s="4">
        <v>1</v>
      </c>
      <c r="N3353" s="4">
        <v>7</v>
      </c>
      <c r="O3353" s="53" t="s">
        <v>74</v>
      </c>
      <c r="P3353" s="37">
        <f t="shared" si="81"/>
        <v>107</v>
      </c>
      <c r="R3353" s="43">
        <v>200</v>
      </c>
      <c r="AD3353" s="40"/>
      <c r="AE3353" s="40"/>
      <c r="AF3353" s="40"/>
      <c r="AG3353" s="40"/>
      <c r="AH3353" s="40"/>
      <c r="AI3353" s="40"/>
      <c r="AJ3353" s="40"/>
      <c r="AK3353" s="40" t="s">
        <v>75</v>
      </c>
      <c r="AL3353" s="40" t="s">
        <v>80</v>
      </c>
      <c r="AM3353" s="40" t="s">
        <v>77</v>
      </c>
      <c r="AN3353" s="40">
        <f t="shared" si="82"/>
        <v>428</v>
      </c>
      <c r="AO3353" s="40"/>
      <c r="AP3353" s="43">
        <v>6350</v>
      </c>
      <c r="AQ3353" s="54">
        <f t="shared" si="83"/>
        <v>2717800</v>
      </c>
      <c r="AR3353" s="40">
        <v>21</v>
      </c>
      <c r="AS3353" s="55">
        <v>0.32</v>
      </c>
      <c r="AT3353" s="40"/>
      <c r="AU3353" s="43"/>
      <c r="AV3353" s="44"/>
      <c r="AX3353" s="43"/>
      <c r="AY3353" s="43"/>
      <c r="BB3353" s="46"/>
      <c r="BD3353" s="45">
        <v>1848104</v>
      </c>
      <c r="BE3353" s="56">
        <v>1869504</v>
      </c>
      <c r="BG3353" s="49"/>
      <c r="BH3353" s="4">
        <v>50</v>
      </c>
      <c r="BI3353" s="49">
        <v>0</v>
      </c>
      <c r="BJ3353" s="4">
        <v>0.03</v>
      </c>
    </row>
    <row r="3354" spans="1:62" ht="15" x14ac:dyDescent="0.25">
      <c r="A3354" s="4">
        <v>3349</v>
      </c>
      <c r="B3354" s="34"/>
      <c r="F3354" s="51" t="s">
        <v>67</v>
      </c>
      <c r="G3354" s="36">
        <v>3229</v>
      </c>
      <c r="L3354" s="4">
        <v>0</v>
      </c>
      <c r="M3354" s="4">
        <v>0</v>
      </c>
      <c r="N3354" s="4">
        <v>78</v>
      </c>
      <c r="O3354" s="53" t="s">
        <v>74</v>
      </c>
      <c r="P3354" s="37">
        <f t="shared" si="81"/>
        <v>78</v>
      </c>
      <c r="R3354" s="43">
        <v>200</v>
      </c>
      <c r="AD3354" s="40"/>
      <c r="AE3354" s="40"/>
      <c r="AF3354" s="40"/>
      <c r="AG3354" s="40"/>
      <c r="AH3354" s="40"/>
      <c r="AI3354" s="40"/>
      <c r="AJ3354" s="40"/>
      <c r="AK3354" s="40" t="s">
        <v>75</v>
      </c>
      <c r="AL3354" s="40" t="s">
        <v>80</v>
      </c>
      <c r="AM3354" s="40" t="s">
        <v>77</v>
      </c>
      <c r="AN3354" s="40">
        <f t="shared" si="82"/>
        <v>312</v>
      </c>
      <c r="AO3354" s="40"/>
      <c r="AP3354" s="43">
        <v>6350</v>
      </c>
      <c r="AQ3354" s="54">
        <f t="shared" si="83"/>
        <v>1981200</v>
      </c>
      <c r="AR3354" s="40">
        <v>31</v>
      </c>
      <c r="AS3354" s="55">
        <v>0.52</v>
      </c>
      <c r="AT3354" s="40"/>
      <c r="AU3354" s="43"/>
      <c r="AV3354" s="44"/>
      <c r="AX3354" s="43"/>
      <c r="AY3354" s="43"/>
      <c r="BB3354" s="46"/>
      <c r="BD3354" s="45">
        <v>950976</v>
      </c>
      <c r="BE3354" s="56">
        <v>966576</v>
      </c>
      <c r="BG3354" s="49"/>
      <c r="BH3354" s="4">
        <v>50</v>
      </c>
      <c r="BI3354" s="49">
        <v>0</v>
      </c>
      <c r="BJ3354" s="4">
        <v>0.03</v>
      </c>
    </row>
    <row r="3355" spans="1:62" ht="15" x14ac:dyDescent="0.25">
      <c r="A3355" s="4">
        <v>3350</v>
      </c>
      <c r="B3355" s="34"/>
      <c r="F3355" s="51" t="s">
        <v>67</v>
      </c>
      <c r="G3355" s="36">
        <v>3230</v>
      </c>
      <c r="L3355" s="4">
        <v>0</v>
      </c>
      <c r="M3355" s="4">
        <v>0</v>
      </c>
      <c r="N3355" s="4">
        <v>35.4</v>
      </c>
      <c r="O3355" s="53" t="s">
        <v>74</v>
      </c>
      <c r="P3355" s="37">
        <f t="shared" si="81"/>
        <v>35.4</v>
      </c>
      <c r="R3355" s="43">
        <v>80</v>
      </c>
      <c r="AD3355" s="40"/>
      <c r="AE3355" s="40"/>
      <c r="AF3355" s="40"/>
      <c r="AG3355" s="40"/>
      <c r="AH3355" s="40"/>
      <c r="AI3355" s="40"/>
      <c r="AJ3355" s="40"/>
      <c r="AK3355" s="40" t="s">
        <v>75</v>
      </c>
      <c r="AL3355" s="40" t="s">
        <v>80</v>
      </c>
      <c r="AM3355" s="40" t="s">
        <v>77</v>
      </c>
      <c r="AN3355" s="40">
        <f t="shared" si="82"/>
        <v>141.6</v>
      </c>
      <c r="AO3355" s="40"/>
      <c r="AP3355" s="43">
        <v>6350</v>
      </c>
      <c r="AQ3355" s="54">
        <f t="shared" si="83"/>
        <v>899160</v>
      </c>
      <c r="AR3355" s="40">
        <v>31</v>
      </c>
      <c r="AS3355" s="55">
        <v>0.52</v>
      </c>
      <c r="AT3355" s="40"/>
      <c r="AU3355" s="43"/>
      <c r="AV3355" s="44"/>
      <c r="AX3355" s="43"/>
      <c r="AY3355" s="43"/>
      <c r="BB3355" s="46"/>
      <c r="BD3355" s="45">
        <v>431596.79999999999</v>
      </c>
      <c r="BE3355" s="56">
        <v>434428.8</v>
      </c>
      <c r="BG3355" s="49"/>
      <c r="BH3355" s="4">
        <v>50</v>
      </c>
      <c r="BI3355" s="49">
        <v>0</v>
      </c>
      <c r="BJ3355" s="4">
        <v>0.03</v>
      </c>
    </row>
    <row r="3356" spans="1:62" ht="15" x14ac:dyDescent="0.25">
      <c r="A3356" s="4">
        <v>3351</v>
      </c>
      <c r="B3356" s="34"/>
      <c r="F3356" s="51" t="s">
        <v>67</v>
      </c>
      <c r="G3356" s="36">
        <v>3231</v>
      </c>
      <c r="L3356" s="4">
        <v>0</v>
      </c>
      <c r="M3356" s="4">
        <v>0</v>
      </c>
      <c r="N3356" s="4">
        <v>81</v>
      </c>
      <c r="O3356" s="53" t="s">
        <v>74</v>
      </c>
      <c r="P3356" s="37">
        <f t="shared" si="81"/>
        <v>81</v>
      </c>
      <c r="R3356" s="43">
        <v>200</v>
      </c>
      <c r="AD3356" s="40"/>
      <c r="AE3356" s="40"/>
      <c r="AF3356" s="40"/>
      <c r="AG3356" s="40"/>
      <c r="AH3356" s="40"/>
      <c r="AI3356" s="40"/>
      <c r="AJ3356" s="40"/>
      <c r="AK3356" s="40" t="s">
        <v>75</v>
      </c>
      <c r="AL3356" s="40" t="s">
        <v>76</v>
      </c>
      <c r="AM3356" s="40" t="s">
        <v>77</v>
      </c>
      <c r="AN3356" s="40">
        <f t="shared" si="82"/>
        <v>324</v>
      </c>
      <c r="AO3356" s="40"/>
      <c r="AP3356" s="43">
        <v>6350</v>
      </c>
      <c r="AQ3356" s="54">
        <f t="shared" si="83"/>
        <v>2057400</v>
      </c>
      <c r="AR3356" s="40">
        <v>33</v>
      </c>
      <c r="AS3356" s="55">
        <v>0.85</v>
      </c>
      <c r="AT3356" s="40"/>
      <c r="AU3356" s="43"/>
      <c r="AV3356" s="44"/>
      <c r="AX3356" s="43"/>
      <c r="AY3356" s="43"/>
      <c r="BB3356" s="46"/>
      <c r="BD3356" s="45">
        <v>308610</v>
      </c>
      <c r="BE3356" s="56">
        <v>324810</v>
      </c>
      <c r="BG3356" s="49"/>
      <c r="BH3356" s="4">
        <v>50</v>
      </c>
      <c r="BI3356" s="49">
        <v>0</v>
      </c>
      <c r="BJ3356" s="4">
        <v>0.03</v>
      </c>
    </row>
    <row r="3357" spans="1:62" ht="15" x14ac:dyDescent="0.25">
      <c r="A3357" s="4">
        <v>3352</v>
      </c>
      <c r="B3357" s="34"/>
      <c r="F3357" s="51" t="s">
        <v>67</v>
      </c>
      <c r="G3357" s="36">
        <v>3232</v>
      </c>
      <c r="L3357" s="4">
        <v>0</v>
      </c>
      <c r="M3357" s="4">
        <v>1</v>
      </c>
      <c r="N3357" s="4">
        <v>22</v>
      </c>
      <c r="O3357" s="53" t="s">
        <v>74</v>
      </c>
      <c r="P3357" s="37">
        <f t="shared" si="81"/>
        <v>122</v>
      </c>
      <c r="R3357" s="43">
        <v>200</v>
      </c>
      <c r="AD3357" s="40"/>
      <c r="AE3357" s="40"/>
      <c r="AF3357" s="40"/>
      <c r="AG3357" s="40"/>
      <c r="AH3357" s="40"/>
      <c r="AI3357" s="40"/>
      <c r="AJ3357" s="40"/>
      <c r="AK3357" s="40" t="s">
        <v>75</v>
      </c>
      <c r="AL3357" s="40" t="s">
        <v>76</v>
      </c>
      <c r="AM3357" s="40" t="s">
        <v>77</v>
      </c>
      <c r="AN3357" s="40">
        <f t="shared" si="82"/>
        <v>488</v>
      </c>
      <c r="AO3357" s="40"/>
      <c r="AP3357" s="43">
        <v>6350</v>
      </c>
      <c r="AQ3357" s="54">
        <f t="shared" si="83"/>
        <v>3098800</v>
      </c>
      <c r="AR3357" s="40">
        <v>24</v>
      </c>
      <c r="AS3357" s="47">
        <v>0.85</v>
      </c>
      <c r="AT3357" s="40"/>
      <c r="AU3357" s="43"/>
      <c r="AV3357" s="44"/>
      <c r="AX3357" s="43"/>
      <c r="AY3357" s="43"/>
      <c r="BB3357" s="46"/>
      <c r="BD3357" s="45">
        <v>464820</v>
      </c>
      <c r="BE3357" s="56">
        <v>489220</v>
      </c>
      <c r="BG3357" s="49"/>
      <c r="BH3357" s="4">
        <v>50</v>
      </c>
      <c r="BI3357" s="49">
        <v>0</v>
      </c>
      <c r="BJ3357" s="4">
        <v>0.03</v>
      </c>
    </row>
    <row r="3358" spans="1:62" ht="15" x14ac:dyDescent="0.25">
      <c r="A3358" s="4">
        <v>3353</v>
      </c>
      <c r="B3358" s="34"/>
      <c r="F3358" s="51" t="s">
        <v>67</v>
      </c>
      <c r="G3358" s="36">
        <v>3233</v>
      </c>
      <c r="L3358" s="4">
        <v>0</v>
      </c>
      <c r="M3358" s="4">
        <v>1</v>
      </c>
      <c r="N3358" s="4">
        <v>52</v>
      </c>
      <c r="O3358" s="53" t="s">
        <v>74</v>
      </c>
      <c r="P3358" s="37">
        <f t="shared" si="81"/>
        <v>152</v>
      </c>
      <c r="R3358" s="43">
        <v>200</v>
      </c>
      <c r="AD3358" s="40"/>
      <c r="AE3358" s="40"/>
      <c r="AF3358" s="40"/>
      <c r="AG3358" s="40"/>
      <c r="AH3358" s="40"/>
      <c r="AI3358" s="40"/>
      <c r="AJ3358" s="40"/>
      <c r="AK3358" s="40" t="s">
        <v>75</v>
      </c>
      <c r="AL3358" s="40" t="s">
        <v>76</v>
      </c>
      <c r="AM3358" s="40" t="s">
        <v>77</v>
      </c>
      <c r="AN3358" s="40">
        <f t="shared" si="82"/>
        <v>608</v>
      </c>
      <c r="AO3358" s="40"/>
      <c r="AP3358" s="43">
        <v>6350</v>
      </c>
      <c r="AQ3358" s="54">
        <f t="shared" si="83"/>
        <v>3860800</v>
      </c>
      <c r="AR3358" s="40">
        <v>31</v>
      </c>
      <c r="AS3358" s="55">
        <v>0.85</v>
      </c>
      <c r="AT3358" s="40"/>
      <c r="AU3358" s="43"/>
      <c r="AV3358" s="44"/>
      <c r="AX3358" s="43"/>
      <c r="AY3358" s="43"/>
      <c r="BB3358" s="46"/>
      <c r="BD3358" s="45">
        <v>579120</v>
      </c>
      <c r="BE3358" s="56">
        <v>609520</v>
      </c>
      <c r="BG3358" s="49"/>
      <c r="BH3358" s="4">
        <v>50</v>
      </c>
      <c r="BI3358" s="49">
        <v>0</v>
      </c>
      <c r="BJ3358" s="4">
        <v>0.03</v>
      </c>
    </row>
    <row r="3359" spans="1:62" ht="15" x14ac:dyDescent="0.25">
      <c r="A3359" s="4">
        <v>3354</v>
      </c>
      <c r="B3359" s="34"/>
      <c r="F3359" s="51" t="s">
        <v>67</v>
      </c>
      <c r="G3359" s="36">
        <v>3234</v>
      </c>
      <c r="L3359" s="4">
        <v>0</v>
      </c>
      <c r="M3359" s="4">
        <v>1</v>
      </c>
      <c r="N3359" s="4">
        <v>2</v>
      </c>
      <c r="O3359" s="53" t="s">
        <v>74</v>
      </c>
      <c r="P3359" s="37">
        <f t="shared" si="81"/>
        <v>102</v>
      </c>
      <c r="R3359" s="43">
        <v>200</v>
      </c>
      <c r="AD3359" s="40"/>
      <c r="AE3359" s="40"/>
      <c r="AF3359" s="40"/>
      <c r="AG3359" s="40"/>
      <c r="AH3359" s="40"/>
      <c r="AI3359" s="40"/>
      <c r="AJ3359" s="40"/>
      <c r="AK3359" s="40" t="s">
        <v>75</v>
      </c>
      <c r="AL3359" s="40" t="s">
        <v>76</v>
      </c>
      <c r="AM3359" s="40" t="s">
        <v>77</v>
      </c>
      <c r="AN3359" s="40">
        <f t="shared" si="82"/>
        <v>408</v>
      </c>
      <c r="AO3359" s="40"/>
      <c r="AP3359" s="43">
        <v>6350</v>
      </c>
      <c r="AQ3359" s="54">
        <f t="shared" si="83"/>
        <v>2590800</v>
      </c>
      <c r="AR3359" s="40">
        <v>18</v>
      </c>
      <c r="AS3359" s="55">
        <v>0.65</v>
      </c>
      <c r="AT3359" s="40"/>
      <c r="AU3359" s="43"/>
      <c r="AV3359" s="44"/>
      <c r="AX3359" s="43"/>
      <c r="AY3359" s="43"/>
      <c r="BB3359" s="46"/>
      <c r="BD3359" s="45">
        <v>906780</v>
      </c>
      <c r="BE3359" s="56">
        <v>927180</v>
      </c>
      <c r="BG3359" s="49"/>
      <c r="BH3359" s="4">
        <v>50</v>
      </c>
      <c r="BI3359" s="49">
        <v>0</v>
      </c>
      <c r="BJ3359" s="4">
        <v>0.03</v>
      </c>
    </row>
    <row r="3360" spans="1:62" ht="15" x14ac:dyDescent="0.25">
      <c r="A3360" s="4">
        <v>3355</v>
      </c>
      <c r="B3360" s="34"/>
      <c r="F3360" s="51" t="s">
        <v>67</v>
      </c>
      <c r="G3360" s="36">
        <v>3235</v>
      </c>
      <c r="L3360" s="4">
        <v>0</v>
      </c>
      <c r="M3360" s="4">
        <v>0</v>
      </c>
      <c r="N3360" s="4">
        <v>77</v>
      </c>
      <c r="O3360" s="53" t="s">
        <v>74</v>
      </c>
      <c r="P3360" s="37">
        <f t="shared" si="81"/>
        <v>77</v>
      </c>
      <c r="R3360" s="43">
        <v>350</v>
      </c>
      <c r="AD3360" s="40"/>
      <c r="AE3360" s="40"/>
      <c r="AF3360" s="40"/>
      <c r="AG3360" s="40"/>
      <c r="AH3360" s="40"/>
      <c r="AI3360" s="40"/>
      <c r="AJ3360" s="40"/>
      <c r="AK3360" s="40" t="s">
        <v>75</v>
      </c>
      <c r="AL3360" s="40" t="s">
        <v>80</v>
      </c>
      <c r="AM3360" s="40" t="s">
        <v>77</v>
      </c>
      <c r="AN3360" s="40">
        <f t="shared" si="82"/>
        <v>308</v>
      </c>
      <c r="AO3360" s="40"/>
      <c r="AP3360" s="43">
        <v>6350</v>
      </c>
      <c r="AQ3360" s="54">
        <f t="shared" si="83"/>
        <v>1955800</v>
      </c>
      <c r="AR3360" s="40">
        <v>18</v>
      </c>
      <c r="AS3360" s="55">
        <v>0.26</v>
      </c>
      <c r="AT3360" s="40"/>
      <c r="AU3360" s="43"/>
      <c r="AV3360" s="44"/>
      <c r="AX3360" s="43"/>
      <c r="AY3360" s="43"/>
      <c r="BB3360" s="46"/>
      <c r="BD3360" s="45">
        <v>1447292</v>
      </c>
      <c r="BE3360" s="56">
        <v>1474242</v>
      </c>
      <c r="BG3360" s="49"/>
      <c r="BH3360" s="4">
        <v>50</v>
      </c>
      <c r="BI3360" s="49">
        <v>0</v>
      </c>
      <c r="BJ3360" s="4">
        <v>0.03</v>
      </c>
    </row>
    <row r="3361" spans="1:62" ht="15" x14ac:dyDescent="0.25">
      <c r="A3361" s="4">
        <v>3356</v>
      </c>
      <c r="B3361" s="34"/>
      <c r="F3361" s="51" t="s">
        <v>67</v>
      </c>
      <c r="G3361" s="36">
        <v>3236</v>
      </c>
      <c r="L3361" s="4">
        <v>0</v>
      </c>
      <c r="M3361" s="4">
        <v>0</v>
      </c>
      <c r="N3361" s="4">
        <v>33</v>
      </c>
      <c r="O3361" s="53" t="s">
        <v>74</v>
      </c>
      <c r="P3361" s="37">
        <f t="shared" si="81"/>
        <v>33</v>
      </c>
      <c r="R3361" s="43">
        <v>350</v>
      </c>
      <c r="AD3361" s="40"/>
      <c r="AE3361" s="40"/>
      <c r="AF3361" s="40"/>
      <c r="AG3361" s="40"/>
      <c r="AH3361" s="40"/>
      <c r="AI3361" s="40"/>
      <c r="AJ3361" s="40"/>
      <c r="AK3361" s="40" t="s">
        <v>75</v>
      </c>
      <c r="AL3361" s="40" t="s">
        <v>76</v>
      </c>
      <c r="AM3361" s="40" t="s">
        <v>77</v>
      </c>
      <c r="AN3361" s="40">
        <f t="shared" si="82"/>
        <v>132</v>
      </c>
      <c r="AO3361" s="40"/>
      <c r="AP3361" s="43">
        <v>6350</v>
      </c>
      <c r="AQ3361" s="54">
        <f t="shared" si="83"/>
        <v>838200</v>
      </c>
      <c r="AR3361" s="40">
        <v>21</v>
      </c>
      <c r="AS3361" s="55">
        <v>0.8</v>
      </c>
      <c r="AT3361" s="40"/>
      <c r="AU3361" s="43"/>
      <c r="AV3361" s="44"/>
      <c r="AX3361" s="43"/>
      <c r="AY3361" s="43"/>
      <c r="BB3361" s="46"/>
      <c r="BD3361" s="45">
        <v>167640</v>
      </c>
      <c r="BE3361" s="56">
        <v>179190</v>
      </c>
      <c r="BG3361" s="49"/>
      <c r="BH3361" s="4">
        <v>50</v>
      </c>
      <c r="BI3361" s="49">
        <v>0</v>
      </c>
      <c r="BJ3361" s="4">
        <v>0.03</v>
      </c>
    </row>
    <row r="3362" spans="1:62" ht="15" x14ac:dyDescent="0.25">
      <c r="A3362" s="4">
        <v>3357</v>
      </c>
      <c r="B3362" s="34"/>
      <c r="F3362" s="51" t="s">
        <v>67</v>
      </c>
      <c r="G3362" s="36">
        <v>3237</v>
      </c>
      <c r="L3362" s="4">
        <v>0</v>
      </c>
      <c r="M3362" s="4">
        <v>0</v>
      </c>
      <c r="N3362" s="4">
        <v>37</v>
      </c>
      <c r="O3362" s="53" t="s">
        <v>74</v>
      </c>
      <c r="P3362" s="37">
        <f t="shared" si="81"/>
        <v>37</v>
      </c>
      <c r="R3362" s="43">
        <v>350</v>
      </c>
      <c r="AD3362" s="40"/>
      <c r="AE3362" s="40"/>
      <c r="AF3362" s="40"/>
      <c r="AG3362" s="40"/>
      <c r="AH3362" s="40"/>
      <c r="AI3362" s="40"/>
      <c r="AJ3362" s="40"/>
      <c r="AK3362" s="40" t="s">
        <v>75</v>
      </c>
      <c r="AL3362" s="40" t="s">
        <v>80</v>
      </c>
      <c r="AM3362" s="40" t="s">
        <v>77</v>
      </c>
      <c r="AN3362" s="40">
        <f t="shared" si="82"/>
        <v>148</v>
      </c>
      <c r="AO3362" s="40"/>
      <c r="AP3362" s="43">
        <v>6350</v>
      </c>
      <c r="AQ3362" s="54">
        <f t="shared" si="83"/>
        <v>939800</v>
      </c>
      <c r="AR3362" s="40">
        <v>21</v>
      </c>
      <c r="AS3362" s="55">
        <v>0.32</v>
      </c>
      <c r="AT3362" s="40"/>
      <c r="AU3362" s="43"/>
      <c r="AV3362" s="44"/>
      <c r="AX3362" s="43"/>
      <c r="AY3362" s="43"/>
      <c r="BB3362" s="46"/>
      <c r="BD3362" s="45">
        <v>639064</v>
      </c>
      <c r="BE3362" s="56">
        <v>652014</v>
      </c>
      <c r="BG3362" s="49"/>
      <c r="BH3362" s="4">
        <v>50</v>
      </c>
      <c r="BI3362" s="49">
        <v>0</v>
      </c>
      <c r="BJ3362" s="4">
        <v>0.03</v>
      </c>
    </row>
    <row r="3363" spans="1:62" ht="15" x14ac:dyDescent="0.25">
      <c r="A3363" s="4">
        <v>3358</v>
      </c>
      <c r="B3363" s="34"/>
      <c r="F3363" s="51" t="s">
        <v>67</v>
      </c>
      <c r="G3363" s="36">
        <v>3238</v>
      </c>
      <c r="L3363" s="4">
        <v>0</v>
      </c>
      <c r="M3363" s="4">
        <v>0</v>
      </c>
      <c r="N3363" s="4">
        <v>61</v>
      </c>
      <c r="O3363" s="53" t="s">
        <v>74</v>
      </c>
      <c r="P3363" s="37">
        <f t="shared" ref="P3363:P3426" si="84">+L3363*400+M3363*100+N3363</f>
        <v>61</v>
      </c>
      <c r="R3363" s="43">
        <v>350</v>
      </c>
      <c r="AD3363" s="40"/>
      <c r="AE3363" s="40"/>
      <c r="AF3363" s="40"/>
      <c r="AG3363" s="40"/>
      <c r="AH3363" s="40"/>
      <c r="AI3363" s="40"/>
      <c r="AJ3363" s="40"/>
      <c r="AK3363" s="40" t="s">
        <v>75</v>
      </c>
      <c r="AL3363" s="40" t="s">
        <v>80</v>
      </c>
      <c r="AM3363" s="40" t="s">
        <v>77</v>
      </c>
      <c r="AN3363" s="40">
        <f t="shared" ref="AN3363:AN3426" si="85">+L3363*1600+M3363*400+N3363*4</f>
        <v>244</v>
      </c>
      <c r="AO3363" s="40"/>
      <c r="AP3363" s="43">
        <v>6350</v>
      </c>
      <c r="AQ3363" s="54">
        <f t="shared" ref="AQ3363:AQ3426" si="86">+AP3363*AN3363</f>
        <v>1549400</v>
      </c>
      <c r="AR3363" s="40">
        <v>26</v>
      </c>
      <c r="AS3363" s="55">
        <v>0.42</v>
      </c>
      <c r="AT3363" s="40"/>
      <c r="AU3363" s="43"/>
      <c r="AV3363" s="44"/>
      <c r="AX3363" s="43"/>
      <c r="AY3363" s="43"/>
      <c r="BB3363" s="46"/>
      <c r="BD3363" s="45">
        <v>898652</v>
      </c>
      <c r="BE3363" s="56">
        <v>920002</v>
      </c>
      <c r="BG3363" s="49"/>
      <c r="BH3363" s="4">
        <v>50</v>
      </c>
      <c r="BI3363" s="49">
        <v>0</v>
      </c>
      <c r="BJ3363" s="4">
        <v>0.03</v>
      </c>
    </row>
    <row r="3364" spans="1:62" ht="15" x14ac:dyDescent="0.25">
      <c r="A3364" s="4">
        <v>3359</v>
      </c>
      <c r="B3364" s="34"/>
      <c r="F3364" s="51" t="s">
        <v>67</v>
      </c>
      <c r="G3364" s="36">
        <v>3239</v>
      </c>
      <c r="L3364" s="4">
        <v>0</v>
      </c>
      <c r="M3364" s="4">
        <v>2</v>
      </c>
      <c r="N3364" s="4">
        <v>23</v>
      </c>
      <c r="O3364" s="53" t="s">
        <v>74</v>
      </c>
      <c r="P3364" s="37">
        <f t="shared" si="84"/>
        <v>223</v>
      </c>
      <c r="R3364" s="43">
        <v>200</v>
      </c>
      <c r="AD3364" s="40"/>
      <c r="AE3364" s="40"/>
      <c r="AF3364" s="40"/>
      <c r="AG3364" s="40"/>
      <c r="AH3364" s="40"/>
      <c r="AI3364" s="40"/>
      <c r="AJ3364" s="40"/>
      <c r="AK3364" s="40" t="s">
        <v>75</v>
      </c>
      <c r="AL3364" s="40" t="s">
        <v>76</v>
      </c>
      <c r="AM3364" s="40" t="s">
        <v>77</v>
      </c>
      <c r="AN3364" s="40">
        <f t="shared" si="85"/>
        <v>892</v>
      </c>
      <c r="AO3364" s="40"/>
      <c r="AP3364" s="43">
        <v>6350</v>
      </c>
      <c r="AQ3364" s="54">
        <f t="shared" si="86"/>
        <v>5664200</v>
      </c>
      <c r="AR3364" s="40">
        <v>21</v>
      </c>
      <c r="AS3364" s="55">
        <v>0.8</v>
      </c>
      <c r="AT3364" s="40"/>
      <c r="AU3364" s="43"/>
      <c r="AV3364" s="44"/>
      <c r="AX3364" s="43"/>
      <c r="AY3364" s="43"/>
      <c r="BB3364" s="46"/>
      <c r="BD3364" s="45">
        <v>1132840</v>
      </c>
      <c r="BE3364" s="56">
        <v>1177440</v>
      </c>
      <c r="BG3364" s="49"/>
      <c r="BH3364" s="4">
        <v>10</v>
      </c>
      <c r="BI3364" s="49">
        <v>0</v>
      </c>
      <c r="BJ3364" s="4">
        <v>0.02</v>
      </c>
    </row>
    <row r="3365" spans="1:62" ht="15" x14ac:dyDescent="0.25">
      <c r="A3365" s="4">
        <v>3360</v>
      </c>
      <c r="B3365" s="34"/>
      <c r="F3365" s="51" t="s">
        <v>67</v>
      </c>
      <c r="G3365" s="36">
        <v>3240</v>
      </c>
      <c r="L3365" s="4">
        <v>0</v>
      </c>
      <c r="M3365" s="4">
        <v>0</v>
      </c>
      <c r="N3365" s="4">
        <v>72</v>
      </c>
      <c r="O3365" s="53" t="s">
        <v>74</v>
      </c>
      <c r="P3365" s="37">
        <f t="shared" si="84"/>
        <v>72</v>
      </c>
      <c r="R3365" s="43">
        <v>200</v>
      </c>
      <c r="AD3365" s="40"/>
      <c r="AE3365" s="40"/>
      <c r="AF3365" s="40"/>
      <c r="AG3365" s="40"/>
      <c r="AH3365" s="40"/>
      <c r="AI3365" s="40"/>
      <c r="AJ3365" s="40"/>
      <c r="AK3365" s="40" t="s">
        <v>75</v>
      </c>
      <c r="AL3365" s="40" t="s">
        <v>80</v>
      </c>
      <c r="AM3365" s="40" t="s">
        <v>77</v>
      </c>
      <c r="AN3365" s="40">
        <f t="shared" si="85"/>
        <v>288</v>
      </c>
      <c r="AO3365" s="40"/>
      <c r="AP3365" s="43">
        <v>6350</v>
      </c>
      <c r="AQ3365" s="54">
        <f t="shared" si="86"/>
        <v>1828800</v>
      </c>
      <c r="AR3365" s="40">
        <v>21</v>
      </c>
      <c r="AS3365" s="55">
        <v>0.32</v>
      </c>
      <c r="AT3365" s="40"/>
      <c r="AU3365" s="43"/>
      <c r="AV3365" s="44"/>
      <c r="AX3365" s="43"/>
      <c r="AY3365" s="43"/>
      <c r="BB3365" s="46"/>
      <c r="BD3365" s="45">
        <v>1243584</v>
      </c>
      <c r="BE3365" s="56">
        <v>1257984</v>
      </c>
      <c r="BG3365" s="49"/>
      <c r="BH3365" s="4">
        <v>50</v>
      </c>
      <c r="BI3365" s="49">
        <v>0</v>
      </c>
      <c r="BJ3365" s="4">
        <v>0.03</v>
      </c>
    </row>
    <row r="3366" spans="1:62" ht="15" x14ac:dyDescent="0.25">
      <c r="A3366" s="4">
        <v>3361</v>
      </c>
      <c r="B3366" s="34"/>
      <c r="F3366" s="51" t="s">
        <v>67</v>
      </c>
      <c r="G3366" s="36">
        <v>3241</v>
      </c>
      <c r="L3366" s="4">
        <v>0</v>
      </c>
      <c r="M3366" s="4">
        <v>1</v>
      </c>
      <c r="N3366" s="4">
        <v>93</v>
      </c>
      <c r="O3366" s="53" t="s">
        <v>74</v>
      </c>
      <c r="P3366" s="37">
        <f t="shared" si="84"/>
        <v>193</v>
      </c>
      <c r="R3366" s="43">
        <v>250</v>
      </c>
      <c r="AD3366" s="40"/>
      <c r="AE3366" s="40"/>
      <c r="AF3366" s="40"/>
      <c r="AG3366" s="40"/>
      <c r="AH3366" s="40"/>
      <c r="AI3366" s="40"/>
      <c r="AJ3366" s="40"/>
      <c r="AK3366" s="40" t="s">
        <v>75</v>
      </c>
      <c r="AL3366" s="40" t="s">
        <v>76</v>
      </c>
      <c r="AM3366" s="40" t="s">
        <v>77</v>
      </c>
      <c r="AN3366" s="40">
        <f t="shared" si="85"/>
        <v>772</v>
      </c>
      <c r="AO3366" s="40"/>
      <c r="AP3366" s="43">
        <v>6350</v>
      </c>
      <c r="AQ3366" s="54">
        <f t="shared" si="86"/>
        <v>4902200</v>
      </c>
      <c r="AR3366" s="40">
        <v>31</v>
      </c>
      <c r="AS3366" s="55">
        <v>0.85</v>
      </c>
      <c r="AT3366" s="40"/>
      <c r="AU3366" s="43"/>
      <c r="AV3366" s="44"/>
      <c r="AX3366" s="43"/>
      <c r="AY3366" s="43"/>
      <c r="BB3366" s="46"/>
      <c r="BD3366" s="45">
        <v>735330</v>
      </c>
      <c r="BE3366" s="56">
        <v>783580</v>
      </c>
      <c r="BG3366" s="49"/>
      <c r="BH3366" s="4">
        <v>50</v>
      </c>
      <c r="BI3366" s="49">
        <v>0</v>
      </c>
      <c r="BJ3366" s="4">
        <v>0.03</v>
      </c>
    </row>
    <row r="3367" spans="1:62" ht="15" x14ac:dyDescent="0.25">
      <c r="A3367" s="4">
        <v>3362</v>
      </c>
      <c r="B3367" s="34"/>
      <c r="F3367" s="51" t="s">
        <v>67</v>
      </c>
      <c r="G3367" s="36">
        <v>3242</v>
      </c>
      <c r="L3367" s="4">
        <v>0</v>
      </c>
      <c r="M3367" s="4">
        <v>0</v>
      </c>
      <c r="N3367" s="4">
        <v>38.799999999999997</v>
      </c>
      <c r="O3367" s="53" t="s">
        <v>74</v>
      </c>
      <c r="P3367" s="37">
        <f t="shared" si="84"/>
        <v>38.799999999999997</v>
      </c>
      <c r="R3367" s="43">
        <v>200</v>
      </c>
      <c r="AD3367" s="40"/>
      <c r="AE3367" s="40"/>
      <c r="AF3367" s="40"/>
      <c r="AG3367" s="40"/>
      <c r="AH3367" s="40"/>
      <c r="AI3367" s="40"/>
      <c r="AJ3367" s="40"/>
      <c r="AK3367" s="40" t="s">
        <v>75</v>
      </c>
      <c r="AL3367" s="40" t="s">
        <v>80</v>
      </c>
      <c r="AM3367" s="40" t="s">
        <v>77</v>
      </c>
      <c r="AN3367" s="40">
        <f t="shared" si="85"/>
        <v>155.19999999999999</v>
      </c>
      <c r="AO3367" s="40"/>
      <c r="AP3367" s="43">
        <v>6350</v>
      </c>
      <c r="AQ3367" s="54">
        <f t="shared" si="86"/>
        <v>985519.99999999988</v>
      </c>
      <c r="AR3367" s="40">
        <v>29</v>
      </c>
      <c r="AS3367" s="55">
        <v>0.48</v>
      </c>
      <c r="AT3367" s="40"/>
      <c r="AU3367" s="43"/>
      <c r="AV3367" s="44"/>
      <c r="AX3367" s="43"/>
      <c r="AY3367" s="43"/>
      <c r="BB3367" s="46"/>
      <c r="BD3367" s="45">
        <v>512470.39999999997</v>
      </c>
      <c r="BE3367" s="56">
        <v>520230.39999999997</v>
      </c>
      <c r="BG3367" s="49"/>
      <c r="BH3367" s="4">
        <v>50</v>
      </c>
      <c r="BI3367" s="49">
        <v>0</v>
      </c>
      <c r="BJ3367" s="4">
        <v>0.03</v>
      </c>
    </row>
    <row r="3368" spans="1:62" ht="15" x14ac:dyDescent="0.25">
      <c r="A3368" s="4">
        <v>3363</v>
      </c>
      <c r="B3368" s="34"/>
      <c r="F3368" s="51" t="s">
        <v>67</v>
      </c>
      <c r="G3368" s="36">
        <v>3243</v>
      </c>
      <c r="L3368" s="4">
        <v>0</v>
      </c>
      <c r="M3368" s="4">
        <v>0</v>
      </c>
      <c r="N3368" s="4">
        <v>35</v>
      </c>
      <c r="O3368" s="53" t="s">
        <v>74</v>
      </c>
      <c r="P3368" s="37">
        <f t="shared" si="84"/>
        <v>35</v>
      </c>
      <c r="R3368" s="43">
        <v>200</v>
      </c>
      <c r="AD3368" s="40"/>
      <c r="AE3368" s="40"/>
      <c r="AF3368" s="40"/>
      <c r="AG3368" s="40"/>
      <c r="AH3368" s="40"/>
      <c r="AI3368" s="40"/>
      <c r="AJ3368" s="40"/>
      <c r="AK3368" s="40" t="s">
        <v>75</v>
      </c>
      <c r="AL3368" s="40" t="s">
        <v>76</v>
      </c>
      <c r="AM3368" s="40" t="s">
        <v>77</v>
      </c>
      <c r="AN3368" s="40">
        <f t="shared" si="85"/>
        <v>140</v>
      </c>
      <c r="AO3368" s="40"/>
      <c r="AP3368" s="43">
        <v>6350</v>
      </c>
      <c r="AQ3368" s="54">
        <f t="shared" si="86"/>
        <v>889000</v>
      </c>
      <c r="AR3368" s="40">
        <v>24</v>
      </c>
      <c r="AS3368" s="55">
        <v>0.85</v>
      </c>
      <c r="AT3368" s="40"/>
      <c r="AU3368" s="43"/>
      <c r="AV3368" s="44"/>
      <c r="AX3368" s="43"/>
      <c r="AY3368" s="43"/>
      <c r="BB3368" s="46"/>
      <c r="BD3368" s="45">
        <v>133350</v>
      </c>
      <c r="BE3368" s="56">
        <v>140350</v>
      </c>
      <c r="BG3368" s="49"/>
      <c r="BH3368" s="4">
        <v>50</v>
      </c>
      <c r="BI3368" s="49">
        <v>0</v>
      </c>
      <c r="BJ3368" s="4">
        <v>0.03</v>
      </c>
    </row>
    <row r="3369" spans="1:62" ht="15" x14ac:dyDescent="0.25">
      <c r="A3369" s="4">
        <v>3364</v>
      </c>
      <c r="B3369" s="34"/>
      <c r="F3369" s="51" t="s">
        <v>67</v>
      </c>
      <c r="G3369" s="36">
        <v>3245</v>
      </c>
      <c r="L3369" s="4">
        <v>0</v>
      </c>
      <c r="M3369" s="4">
        <v>0</v>
      </c>
      <c r="N3369" s="4">
        <v>60</v>
      </c>
      <c r="O3369" s="53" t="s">
        <v>74</v>
      </c>
      <c r="P3369" s="37">
        <f t="shared" si="84"/>
        <v>60</v>
      </c>
      <c r="R3369" s="43">
        <v>200</v>
      </c>
      <c r="AD3369" s="40"/>
      <c r="AE3369" s="40"/>
      <c r="AF3369" s="40"/>
      <c r="AG3369" s="40"/>
      <c r="AH3369" s="40"/>
      <c r="AI3369" s="40"/>
      <c r="AJ3369" s="40"/>
      <c r="AK3369" s="40" t="s">
        <v>75</v>
      </c>
      <c r="AL3369" s="40" t="s">
        <v>76</v>
      </c>
      <c r="AM3369" s="40" t="s">
        <v>77</v>
      </c>
      <c r="AN3369" s="40">
        <f t="shared" si="85"/>
        <v>240</v>
      </c>
      <c r="AO3369" s="40"/>
      <c r="AP3369" s="43">
        <v>6350</v>
      </c>
      <c r="AQ3369" s="54">
        <f t="shared" si="86"/>
        <v>1524000</v>
      </c>
      <c r="AR3369" s="40">
        <v>31</v>
      </c>
      <c r="AS3369" s="55">
        <v>0.85</v>
      </c>
      <c r="AT3369" s="40"/>
      <c r="AU3369" s="43"/>
      <c r="AV3369" s="44"/>
      <c r="AX3369" s="43"/>
      <c r="AY3369" s="43"/>
      <c r="BB3369" s="46"/>
      <c r="BD3369" s="45">
        <v>228600</v>
      </c>
      <c r="BE3369" s="56">
        <v>240600</v>
      </c>
      <c r="BG3369" s="49"/>
      <c r="BH3369" s="4">
        <v>50</v>
      </c>
      <c r="BI3369" s="49">
        <v>0</v>
      </c>
      <c r="BJ3369" s="4">
        <v>0.03</v>
      </c>
    </row>
    <row r="3370" spans="1:62" ht="15" x14ac:dyDescent="0.25">
      <c r="A3370" s="4">
        <v>3365</v>
      </c>
      <c r="B3370" s="34"/>
      <c r="F3370" s="51" t="s">
        <v>67</v>
      </c>
      <c r="G3370" s="36">
        <v>3246</v>
      </c>
      <c r="L3370" s="4">
        <v>0</v>
      </c>
      <c r="M3370" s="4">
        <v>0</v>
      </c>
      <c r="N3370" s="4">
        <v>46</v>
      </c>
      <c r="O3370" s="53" t="s">
        <v>74</v>
      </c>
      <c r="P3370" s="37">
        <f t="shared" si="84"/>
        <v>46</v>
      </c>
      <c r="R3370" s="43">
        <v>200</v>
      </c>
      <c r="AD3370" s="40"/>
      <c r="AE3370" s="40"/>
      <c r="AF3370" s="40"/>
      <c r="AG3370" s="40"/>
      <c r="AH3370" s="40"/>
      <c r="AI3370" s="40"/>
      <c r="AJ3370" s="40"/>
      <c r="AK3370" s="40" t="s">
        <v>75</v>
      </c>
      <c r="AL3370" s="40" t="s">
        <v>76</v>
      </c>
      <c r="AM3370" s="40" t="s">
        <v>77</v>
      </c>
      <c r="AN3370" s="40">
        <f t="shared" si="85"/>
        <v>184</v>
      </c>
      <c r="AO3370" s="40"/>
      <c r="AP3370" s="43">
        <v>6350</v>
      </c>
      <c r="AQ3370" s="54">
        <f t="shared" si="86"/>
        <v>1168400</v>
      </c>
      <c r="AR3370" s="40">
        <v>27</v>
      </c>
      <c r="AS3370" s="55">
        <v>0.85</v>
      </c>
      <c r="AT3370" s="40"/>
      <c r="AU3370" s="43"/>
      <c r="AV3370" s="44"/>
      <c r="AX3370" s="43"/>
      <c r="AY3370" s="43"/>
      <c r="BB3370" s="46"/>
      <c r="BD3370" s="45">
        <v>175260</v>
      </c>
      <c r="BE3370" s="56">
        <v>184460</v>
      </c>
      <c r="BG3370" s="49"/>
      <c r="BH3370" s="4">
        <v>50</v>
      </c>
      <c r="BI3370" s="49">
        <v>0</v>
      </c>
      <c r="BJ3370" s="4">
        <v>0.03</v>
      </c>
    </row>
    <row r="3371" spans="1:62" ht="15" x14ac:dyDescent="0.25">
      <c r="A3371" s="4">
        <v>3366</v>
      </c>
      <c r="B3371" s="34"/>
      <c r="F3371" s="51" t="s">
        <v>67</v>
      </c>
      <c r="G3371" s="36">
        <v>3248</v>
      </c>
      <c r="L3371" s="4">
        <v>0</v>
      </c>
      <c r="M3371" s="4">
        <v>0</v>
      </c>
      <c r="N3371" s="4">
        <v>69</v>
      </c>
      <c r="O3371" s="53" t="s">
        <v>74</v>
      </c>
      <c r="P3371" s="37">
        <f t="shared" si="84"/>
        <v>69</v>
      </c>
      <c r="R3371" s="43">
        <v>200</v>
      </c>
      <c r="AD3371" s="40"/>
      <c r="AE3371" s="40"/>
      <c r="AF3371" s="40"/>
      <c r="AG3371" s="40"/>
      <c r="AH3371" s="40"/>
      <c r="AI3371" s="40"/>
      <c r="AJ3371" s="40"/>
      <c r="AK3371" s="40" t="s">
        <v>75</v>
      </c>
      <c r="AL3371" s="40" t="s">
        <v>76</v>
      </c>
      <c r="AM3371" s="40" t="s">
        <v>77</v>
      </c>
      <c r="AN3371" s="40">
        <f t="shared" si="85"/>
        <v>276</v>
      </c>
      <c r="AO3371" s="40"/>
      <c r="AP3371" s="43">
        <v>6350</v>
      </c>
      <c r="AQ3371" s="54">
        <f t="shared" si="86"/>
        <v>1752600</v>
      </c>
      <c r="AR3371" s="40">
        <v>30</v>
      </c>
      <c r="AS3371" s="55">
        <v>0.85</v>
      </c>
      <c r="AT3371" s="40"/>
      <c r="AU3371" s="43"/>
      <c r="AV3371" s="44"/>
      <c r="AX3371" s="43"/>
      <c r="AY3371" s="43"/>
      <c r="BB3371" s="46"/>
      <c r="BD3371" s="45">
        <v>262890</v>
      </c>
      <c r="BE3371" s="56">
        <v>276690</v>
      </c>
      <c r="BG3371" s="49"/>
      <c r="BH3371" s="4">
        <v>10</v>
      </c>
      <c r="BI3371" s="49">
        <v>0</v>
      </c>
      <c r="BJ3371" s="4">
        <v>0.02</v>
      </c>
    </row>
    <row r="3372" spans="1:62" ht="15" x14ac:dyDescent="0.25">
      <c r="A3372" s="4">
        <v>3367</v>
      </c>
      <c r="B3372" s="34"/>
      <c r="F3372" s="51" t="s">
        <v>67</v>
      </c>
      <c r="G3372" s="36">
        <v>3249</v>
      </c>
      <c r="L3372" s="4">
        <v>0</v>
      </c>
      <c r="M3372" s="4">
        <v>0</v>
      </c>
      <c r="N3372" s="4">
        <v>74</v>
      </c>
      <c r="O3372" s="53" t="s">
        <v>74</v>
      </c>
      <c r="P3372" s="37">
        <f t="shared" si="84"/>
        <v>74</v>
      </c>
      <c r="R3372" s="43">
        <v>200</v>
      </c>
      <c r="AD3372" s="40"/>
      <c r="AE3372" s="40"/>
      <c r="AF3372" s="40"/>
      <c r="AG3372" s="40"/>
      <c r="AH3372" s="40"/>
      <c r="AI3372" s="40"/>
      <c r="AJ3372" s="40"/>
      <c r="AK3372" s="40" t="s">
        <v>75</v>
      </c>
      <c r="AL3372" s="40" t="s">
        <v>76</v>
      </c>
      <c r="AM3372" s="40" t="s">
        <v>77</v>
      </c>
      <c r="AN3372" s="40">
        <f t="shared" si="85"/>
        <v>296</v>
      </c>
      <c r="AO3372" s="40"/>
      <c r="AP3372" s="43">
        <v>6350</v>
      </c>
      <c r="AQ3372" s="54">
        <f t="shared" si="86"/>
        <v>1879600</v>
      </c>
      <c r="AR3372" s="40">
        <v>32</v>
      </c>
      <c r="AS3372" s="55">
        <v>0.85</v>
      </c>
      <c r="AT3372" s="40"/>
      <c r="AU3372" s="43"/>
      <c r="AV3372" s="44"/>
      <c r="AX3372" s="43"/>
      <c r="AY3372" s="43"/>
      <c r="BB3372" s="46"/>
      <c r="BD3372" s="45">
        <v>281940</v>
      </c>
      <c r="BE3372" s="56">
        <v>296740</v>
      </c>
      <c r="BG3372" s="49"/>
      <c r="BH3372" s="4">
        <v>50</v>
      </c>
      <c r="BI3372" s="49">
        <v>0</v>
      </c>
      <c r="BJ3372" s="4">
        <v>0.03</v>
      </c>
    </row>
    <row r="3373" spans="1:62" ht="15" x14ac:dyDescent="0.25">
      <c r="A3373" s="4">
        <v>3368</v>
      </c>
      <c r="B3373" s="34"/>
      <c r="F3373" s="51" t="s">
        <v>67</v>
      </c>
      <c r="G3373" s="36">
        <v>3250</v>
      </c>
      <c r="L3373" s="4">
        <v>0</v>
      </c>
      <c r="M3373" s="4">
        <v>1</v>
      </c>
      <c r="N3373" s="4">
        <v>12</v>
      </c>
      <c r="O3373" s="53" t="s">
        <v>74</v>
      </c>
      <c r="P3373" s="37">
        <f t="shared" si="84"/>
        <v>112</v>
      </c>
      <c r="R3373" s="43">
        <v>200</v>
      </c>
      <c r="AD3373" s="40"/>
      <c r="AE3373" s="40"/>
      <c r="AF3373" s="40"/>
      <c r="AG3373" s="40"/>
      <c r="AH3373" s="40"/>
      <c r="AI3373" s="40"/>
      <c r="AJ3373" s="40"/>
      <c r="AK3373" s="40" t="s">
        <v>75</v>
      </c>
      <c r="AL3373" s="40" t="s">
        <v>76</v>
      </c>
      <c r="AM3373" s="40" t="s">
        <v>77</v>
      </c>
      <c r="AN3373" s="40">
        <f t="shared" si="85"/>
        <v>448</v>
      </c>
      <c r="AO3373" s="40"/>
      <c r="AP3373" s="43">
        <v>6350</v>
      </c>
      <c r="AQ3373" s="54">
        <f t="shared" si="86"/>
        <v>2844800</v>
      </c>
      <c r="AR3373" s="40">
        <v>33</v>
      </c>
      <c r="AS3373" s="55">
        <v>0.85</v>
      </c>
      <c r="AT3373" s="40"/>
      <c r="AU3373" s="43"/>
      <c r="AV3373" s="44"/>
      <c r="AX3373" s="43"/>
      <c r="AY3373" s="43"/>
      <c r="BB3373" s="46"/>
      <c r="BD3373" s="45">
        <v>426720</v>
      </c>
      <c r="BE3373" s="56">
        <v>449120</v>
      </c>
      <c r="BG3373" s="49"/>
      <c r="BH3373" s="4">
        <v>50</v>
      </c>
      <c r="BI3373" s="49">
        <v>0</v>
      </c>
      <c r="BJ3373" s="4">
        <v>0.03</v>
      </c>
    </row>
    <row r="3374" spans="1:62" ht="15" x14ac:dyDescent="0.25">
      <c r="A3374" s="4">
        <v>3369</v>
      </c>
      <c r="B3374" s="34"/>
      <c r="F3374" s="51" t="s">
        <v>67</v>
      </c>
      <c r="G3374" s="36">
        <v>3251</v>
      </c>
      <c r="L3374" s="4">
        <v>0</v>
      </c>
      <c r="M3374" s="4">
        <v>1</v>
      </c>
      <c r="N3374" s="4">
        <v>35.6</v>
      </c>
      <c r="O3374" s="53" t="s">
        <v>74</v>
      </c>
      <c r="P3374" s="37">
        <f t="shared" si="84"/>
        <v>135.6</v>
      </c>
      <c r="R3374" s="43">
        <v>200</v>
      </c>
      <c r="AD3374" s="40"/>
      <c r="AE3374" s="40"/>
      <c r="AF3374" s="40"/>
      <c r="AG3374" s="40"/>
      <c r="AH3374" s="40"/>
      <c r="AI3374" s="40"/>
      <c r="AJ3374" s="40"/>
      <c r="AK3374" s="40" t="s">
        <v>75</v>
      </c>
      <c r="AL3374" s="40" t="s">
        <v>76</v>
      </c>
      <c r="AM3374" s="40" t="s">
        <v>77</v>
      </c>
      <c r="AN3374" s="40">
        <f t="shared" si="85"/>
        <v>542.4</v>
      </c>
      <c r="AO3374" s="40"/>
      <c r="AP3374" s="43">
        <v>6350</v>
      </c>
      <c r="AQ3374" s="54">
        <f t="shared" si="86"/>
        <v>3444240</v>
      </c>
      <c r="AR3374" s="40">
        <v>16</v>
      </c>
      <c r="AS3374" s="55">
        <v>0.55000000000000004</v>
      </c>
      <c r="AT3374" s="40"/>
      <c r="AU3374" s="43"/>
      <c r="AV3374" s="44"/>
      <c r="AX3374" s="43"/>
      <c r="AY3374" s="43"/>
      <c r="BB3374" s="46"/>
      <c r="BD3374" s="45">
        <v>1549907.9999999998</v>
      </c>
      <c r="BE3374" s="56">
        <v>1577027.9999999998</v>
      </c>
      <c r="BG3374" s="49"/>
      <c r="BH3374" s="4">
        <v>50</v>
      </c>
      <c r="BI3374" s="49">
        <v>0</v>
      </c>
      <c r="BJ3374" s="4">
        <v>0.03</v>
      </c>
    </row>
    <row r="3375" spans="1:62" ht="15" x14ac:dyDescent="0.25">
      <c r="A3375" s="4">
        <v>3370</v>
      </c>
      <c r="B3375" s="34"/>
      <c r="F3375" s="51" t="s">
        <v>67</v>
      </c>
      <c r="G3375" s="36">
        <v>3252</v>
      </c>
      <c r="L3375" s="4">
        <v>0</v>
      </c>
      <c r="M3375" s="4">
        <v>0</v>
      </c>
      <c r="N3375" s="4">
        <v>91</v>
      </c>
      <c r="O3375" s="53" t="s">
        <v>74</v>
      </c>
      <c r="P3375" s="37">
        <f t="shared" si="84"/>
        <v>91</v>
      </c>
      <c r="R3375" s="43">
        <v>200</v>
      </c>
      <c r="AD3375" s="40"/>
      <c r="AE3375" s="40"/>
      <c r="AF3375" s="40"/>
      <c r="AG3375" s="40"/>
      <c r="AH3375" s="40"/>
      <c r="AI3375" s="40"/>
      <c r="AJ3375" s="40"/>
      <c r="AK3375" s="40" t="s">
        <v>75</v>
      </c>
      <c r="AL3375" s="40" t="s">
        <v>76</v>
      </c>
      <c r="AM3375" s="40" t="s">
        <v>77</v>
      </c>
      <c r="AN3375" s="40">
        <f t="shared" si="85"/>
        <v>364</v>
      </c>
      <c r="AO3375" s="40"/>
      <c r="AP3375" s="43">
        <v>6350</v>
      </c>
      <c r="AQ3375" s="54">
        <f t="shared" si="86"/>
        <v>2311400</v>
      </c>
      <c r="AR3375" s="40">
        <v>26</v>
      </c>
      <c r="AS3375" s="55">
        <v>0.85</v>
      </c>
      <c r="AT3375" s="40"/>
      <c r="AU3375" s="43"/>
      <c r="AV3375" s="44"/>
      <c r="AX3375" s="43"/>
      <c r="AY3375" s="43"/>
      <c r="BB3375" s="46"/>
      <c r="BD3375" s="45">
        <v>346710</v>
      </c>
      <c r="BE3375" s="56">
        <v>364910</v>
      </c>
      <c r="BG3375" s="49"/>
      <c r="BH3375" s="4">
        <v>50</v>
      </c>
      <c r="BI3375" s="49">
        <v>0</v>
      </c>
      <c r="BJ3375" s="4">
        <v>0.03</v>
      </c>
    </row>
    <row r="3376" spans="1:62" ht="15" x14ac:dyDescent="0.25">
      <c r="A3376" s="4">
        <v>3371</v>
      </c>
      <c r="B3376" s="34"/>
      <c r="F3376" s="51" t="s">
        <v>67</v>
      </c>
      <c r="G3376" s="36">
        <v>3254</v>
      </c>
      <c r="L3376" s="4">
        <v>0</v>
      </c>
      <c r="M3376" s="4">
        <v>1</v>
      </c>
      <c r="N3376" s="4">
        <v>47</v>
      </c>
      <c r="O3376" s="53" t="s">
        <v>74</v>
      </c>
      <c r="P3376" s="37">
        <f t="shared" si="84"/>
        <v>147</v>
      </c>
      <c r="R3376" s="43">
        <v>200</v>
      </c>
      <c r="AD3376" s="40"/>
      <c r="AE3376" s="40"/>
      <c r="AF3376" s="40"/>
      <c r="AG3376" s="40"/>
      <c r="AH3376" s="40"/>
      <c r="AI3376" s="40"/>
      <c r="AJ3376" s="40"/>
      <c r="AK3376" s="40" t="s">
        <v>75</v>
      </c>
      <c r="AL3376" s="40" t="s">
        <v>76</v>
      </c>
      <c r="AM3376" s="40" t="s">
        <v>77</v>
      </c>
      <c r="AN3376" s="40">
        <f t="shared" si="85"/>
        <v>588</v>
      </c>
      <c r="AO3376" s="40"/>
      <c r="AP3376" s="43">
        <v>6350</v>
      </c>
      <c r="AQ3376" s="54">
        <f t="shared" si="86"/>
        <v>3733800</v>
      </c>
      <c r="AR3376" s="40">
        <v>31</v>
      </c>
      <c r="AS3376" s="55">
        <v>0.85</v>
      </c>
      <c r="AT3376" s="40"/>
      <c r="AU3376" s="43"/>
      <c r="AV3376" s="44"/>
      <c r="AX3376" s="43"/>
      <c r="AY3376" s="43"/>
      <c r="BB3376" s="46"/>
      <c r="BD3376" s="45">
        <v>560070</v>
      </c>
      <c r="BE3376" s="56">
        <v>589470</v>
      </c>
      <c r="BG3376" s="49"/>
      <c r="BH3376" s="4">
        <v>50</v>
      </c>
      <c r="BI3376" s="49">
        <v>0</v>
      </c>
      <c r="BJ3376" s="4">
        <v>0.03</v>
      </c>
    </row>
    <row r="3377" spans="1:62" ht="15" x14ac:dyDescent="0.25">
      <c r="A3377" s="4">
        <v>3372</v>
      </c>
      <c r="B3377" s="34"/>
      <c r="F3377" s="51" t="s">
        <v>67</v>
      </c>
      <c r="G3377" s="36">
        <v>3255</v>
      </c>
      <c r="L3377" s="4">
        <v>0</v>
      </c>
      <c r="M3377" s="4">
        <v>1</v>
      </c>
      <c r="N3377" s="4">
        <v>13</v>
      </c>
      <c r="O3377" s="53" t="s">
        <v>74</v>
      </c>
      <c r="P3377" s="37">
        <f t="shared" si="84"/>
        <v>113</v>
      </c>
      <c r="R3377" s="43">
        <v>200</v>
      </c>
      <c r="AD3377" s="40"/>
      <c r="AE3377" s="40"/>
      <c r="AF3377" s="40"/>
      <c r="AG3377" s="40"/>
      <c r="AH3377" s="40"/>
      <c r="AI3377" s="40"/>
      <c r="AJ3377" s="40"/>
      <c r="AK3377" s="40" t="s">
        <v>75</v>
      </c>
      <c r="AL3377" s="40" t="s">
        <v>76</v>
      </c>
      <c r="AM3377" s="40" t="s">
        <v>77</v>
      </c>
      <c r="AN3377" s="40">
        <f t="shared" si="85"/>
        <v>452</v>
      </c>
      <c r="AO3377" s="40"/>
      <c r="AP3377" s="43">
        <v>6350</v>
      </c>
      <c r="AQ3377" s="54">
        <f t="shared" si="86"/>
        <v>2870200</v>
      </c>
      <c r="AR3377" s="40">
        <v>21</v>
      </c>
      <c r="AS3377" s="55">
        <v>0.8</v>
      </c>
      <c r="AT3377" s="40"/>
      <c r="AU3377" s="43"/>
      <c r="AV3377" s="44"/>
      <c r="AX3377" s="43"/>
      <c r="AY3377" s="43"/>
      <c r="BB3377" s="46"/>
      <c r="BD3377" s="45">
        <v>574040</v>
      </c>
      <c r="BE3377" s="56">
        <v>596640</v>
      </c>
      <c r="BG3377" s="49"/>
      <c r="BH3377" s="4">
        <v>50</v>
      </c>
      <c r="BI3377" s="49">
        <v>0</v>
      </c>
      <c r="BJ3377" s="4">
        <v>0.03</v>
      </c>
    </row>
    <row r="3378" spans="1:62" ht="15" x14ac:dyDescent="0.25">
      <c r="A3378" s="4">
        <v>3373</v>
      </c>
      <c r="B3378" s="34"/>
      <c r="F3378" s="51" t="s">
        <v>67</v>
      </c>
      <c r="G3378" s="36">
        <v>3256</v>
      </c>
      <c r="L3378" s="4">
        <v>0</v>
      </c>
      <c r="M3378" s="4">
        <v>0</v>
      </c>
      <c r="N3378" s="4">
        <v>42</v>
      </c>
      <c r="O3378" s="53" t="s">
        <v>74</v>
      </c>
      <c r="P3378" s="37">
        <f t="shared" si="84"/>
        <v>42</v>
      </c>
      <c r="R3378" s="43">
        <v>200</v>
      </c>
      <c r="AD3378" s="40"/>
      <c r="AE3378" s="40"/>
      <c r="AF3378" s="40"/>
      <c r="AG3378" s="40"/>
      <c r="AH3378" s="40"/>
      <c r="AI3378" s="40"/>
      <c r="AJ3378" s="40"/>
      <c r="AK3378" s="40" t="s">
        <v>75</v>
      </c>
      <c r="AL3378" s="40" t="s">
        <v>76</v>
      </c>
      <c r="AM3378" s="40" t="s">
        <v>77</v>
      </c>
      <c r="AN3378" s="40">
        <f t="shared" si="85"/>
        <v>168</v>
      </c>
      <c r="AO3378" s="40"/>
      <c r="AP3378" s="43">
        <v>6350</v>
      </c>
      <c r="AQ3378" s="54">
        <f t="shared" si="86"/>
        <v>1066800</v>
      </c>
      <c r="AR3378" s="40">
        <v>25</v>
      </c>
      <c r="AS3378" s="55">
        <v>0.85</v>
      </c>
      <c r="AT3378" s="40"/>
      <c r="AU3378" s="43"/>
      <c r="AV3378" s="44"/>
      <c r="AX3378" s="43"/>
      <c r="AY3378" s="43"/>
      <c r="BB3378" s="46"/>
      <c r="BD3378" s="45">
        <v>160020</v>
      </c>
      <c r="BE3378" s="56">
        <v>168420</v>
      </c>
      <c r="BG3378" s="49"/>
      <c r="BH3378" s="4">
        <v>50</v>
      </c>
      <c r="BI3378" s="49">
        <v>0</v>
      </c>
      <c r="BJ3378" s="4">
        <v>0.03</v>
      </c>
    </row>
    <row r="3379" spans="1:62" ht="15" x14ac:dyDescent="0.25">
      <c r="A3379" s="4">
        <v>3374</v>
      </c>
      <c r="B3379" s="34"/>
      <c r="F3379" s="51" t="s">
        <v>67</v>
      </c>
      <c r="G3379" s="36">
        <v>3258</v>
      </c>
      <c r="L3379" s="4">
        <v>0</v>
      </c>
      <c r="M3379" s="4">
        <v>1</v>
      </c>
      <c r="N3379" s="4">
        <v>82</v>
      </c>
      <c r="O3379" s="53" t="s">
        <v>74</v>
      </c>
      <c r="P3379" s="37">
        <f t="shared" si="84"/>
        <v>182</v>
      </c>
      <c r="R3379" s="43">
        <v>200</v>
      </c>
      <c r="AD3379" s="40"/>
      <c r="AE3379" s="40"/>
      <c r="AF3379" s="40"/>
      <c r="AG3379" s="40"/>
      <c r="AH3379" s="40"/>
      <c r="AI3379" s="40"/>
      <c r="AJ3379" s="40"/>
      <c r="AK3379" s="40" t="s">
        <v>75</v>
      </c>
      <c r="AL3379" s="40" t="s">
        <v>76</v>
      </c>
      <c r="AM3379" s="40" t="s">
        <v>77</v>
      </c>
      <c r="AN3379" s="40">
        <f t="shared" si="85"/>
        <v>728</v>
      </c>
      <c r="AO3379" s="40"/>
      <c r="AP3379" s="43">
        <v>6350</v>
      </c>
      <c r="AQ3379" s="54">
        <f t="shared" si="86"/>
        <v>4622800</v>
      </c>
      <c r="AR3379" s="40">
        <v>32</v>
      </c>
      <c r="AS3379" s="55">
        <v>0.85</v>
      </c>
      <c r="AT3379" s="40"/>
      <c r="AU3379" s="43"/>
      <c r="AV3379" s="44"/>
      <c r="AX3379" s="43"/>
      <c r="AY3379" s="43"/>
      <c r="BB3379" s="46"/>
      <c r="BD3379" s="45">
        <v>693420</v>
      </c>
      <c r="BE3379" s="56">
        <v>729820</v>
      </c>
      <c r="BG3379" s="49"/>
      <c r="BH3379" s="4">
        <v>50</v>
      </c>
      <c r="BI3379" s="49">
        <v>0</v>
      </c>
      <c r="BJ3379" s="4">
        <v>0.03</v>
      </c>
    </row>
    <row r="3380" spans="1:62" ht="15" x14ac:dyDescent="0.25">
      <c r="A3380" s="4">
        <v>3375</v>
      </c>
      <c r="B3380" s="34"/>
      <c r="F3380" s="51" t="s">
        <v>67</v>
      </c>
      <c r="G3380" s="36">
        <v>3259</v>
      </c>
      <c r="L3380" s="4">
        <v>0</v>
      </c>
      <c r="M3380" s="4">
        <v>1</v>
      </c>
      <c r="N3380" s="4">
        <v>17</v>
      </c>
      <c r="O3380" s="53" t="s">
        <v>74</v>
      </c>
      <c r="P3380" s="37">
        <f t="shared" si="84"/>
        <v>117</v>
      </c>
      <c r="R3380" s="43">
        <v>200</v>
      </c>
      <c r="AD3380" s="40"/>
      <c r="AE3380" s="40"/>
      <c r="AF3380" s="40"/>
      <c r="AG3380" s="40"/>
      <c r="AH3380" s="40"/>
      <c r="AI3380" s="40"/>
      <c r="AJ3380" s="40"/>
      <c r="AK3380" s="40" t="s">
        <v>75</v>
      </c>
      <c r="AL3380" s="40" t="s">
        <v>76</v>
      </c>
      <c r="AM3380" s="40" t="s">
        <v>77</v>
      </c>
      <c r="AN3380" s="40">
        <f t="shared" si="85"/>
        <v>468</v>
      </c>
      <c r="AO3380" s="40"/>
      <c r="AP3380" s="43">
        <v>6350</v>
      </c>
      <c r="AQ3380" s="54">
        <f t="shared" si="86"/>
        <v>2971800</v>
      </c>
      <c r="AR3380" s="40">
        <v>31</v>
      </c>
      <c r="AS3380" s="55">
        <v>0.85</v>
      </c>
      <c r="AT3380" s="40"/>
      <c r="AU3380" s="43"/>
      <c r="AV3380" s="44"/>
      <c r="AX3380" s="43"/>
      <c r="AY3380" s="43"/>
      <c r="BB3380" s="46"/>
      <c r="BD3380" s="45">
        <v>445770</v>
      </c>
      <c r="BE3380" s="56">
        <v>469170</v>
      </c>
      <c r="BG3380" s="49"/>
      <c r="BH3380" s="4">
        <v>50</v>
      </c>
      <c r="BI3380" s="49">
        <v>0</v>
      </c>
      <c r="BJ3380" s="4">
        <v>0.03</v>
      </c>
    </row>
    <row r="3381" spans="1:62" ht="15" x14ac:dyDescent="0.25">
      <c r="A3381" s="4">
        <v>3376</v>
      </c>
      <c r="B3381" s="34"/>
      <c r="F3381" s="51" t="s">
        <v>67</v>
      </c>
      <c r="G3381" s="36">
        <v>3260</v>
      </c>
      <c r="L3381" s="4">
        <v>0</v>
      </c>
      <c r="M3381" s="4">
        <v>1</v>
      </c>
      <c r="N3381" s="4">
        <v>12</v>
      </c>
      <c r="O3381" s="53" t="s">
        <v>74</v>
      </c>
      <c r="P3381" s="37">
        <f t="shared" si="84"/>
        <v>112</v>
      </c>
      <c r="R3381" s="43">
        <v>200</v>
      </c>
      <c r="AD3381" s="40"/>
      <c r="AE3381" s="40"/>
      <c r="AF3381" s="40"/>
      <c r="AG3381" s="40"/>
      <c r="AH3381" s="40"/>
      <c r="AI3381" s="40"/>
      <c r="AJ3381" s="40"/>
      <c r="AK3381" s="40" t="s">
        <v>75</v>
      </c>
      <c r="AL3381" s="40" t="s">
        <v>76</v>
      </c>
      <c r="AM3381" s="40" t="s">
        <v>77</v>
      </c>
      <c r="AN3381" s="40">
        <f t="shared" si="85"/>
        <v>448</v>
      </c>
      <c r="AO3381" s="40"/>
      <c r="AP3381" s="43">
        <v>6350</v>
      </c>
      <c r="AQ3381" s="54">
        <f t="shared" si="86"/>
        <v>2844800</v>
      </c>
      <c r="AR3381" s="40">
        <v>28</v>
      </c>
      <c r="AS3381" s="55">
        <v>0.85</v>
      </c>
      <c r="AT3381" s="40"/>
      <c r="AU3381" s="43"/>
      <c r="AV3381" s="44"/>
      <c r="AX3381" s="43"/>
      <c r="AY3381" s="43"/>
      <c r="BB3381" s="46"/>
      <c r="BD3381" s="45">
        <v>426720</v>
      </c>
      <c r="BE3381" s="56">
        <v>449120</v>
      </c>
      <c r="BG3381" s="49"/>
      <c r="BH3381" s="4">
        <v>50</v>
      </c>
      <c r="BI3381" s="49">
        <v>0</v>
      </c>
      <c r="BJ3381" s="4">
        <v>0.03</v>
      </c>
    </row>
    <row r="3382" spans="1:62" ht="15" x14ac:dyDescent="0.25">
      <c r="A3382" s="4">
        <v>3377</v>
      </c>
      <c r="B3382" s="34"/>
      <c r="F3382" s="51" t="s">
        <v>67</v>
      </c>
      <c r="G3382" s="36">
        <v>3261</v>
      </c>
      <c r="L3382" s="4">
        <v>0</v>
      </c>
      <c r="M3382" s="4">
        <v>0</v>
      </c>
      <c r="N3382" s="4">
        <v>82</v>
      </c>
      <c r="O3382" s="53" t="s">
        <v>74</v>
      </c>
      <c r="P3382" s="37">
        <f t="shared" si="84"/>
        <v>82</v>
      </c>
      <c r="R3382" s="43">
        <v>200</v>
      </c>
      <c r="AD3382" s="40"/>
      <c r="AE3382" s="40"/>
      <c r="AF3382" s="40"/>
      <c r="AG3382" s="40"/>
      <c r="AH3382" s="40"/>
      <c r="AI3382" s="40"/>
      <c r="AJ3382" s="40"/>
      <c r="AK3382" s="40" t="s">
        <v>75</v>
      </c>
      <c r="AL3382" s="40" t="s">
        <v>80</v>
      </c>
      <c r="AM3382" s="40" t="s">
        <v>77</v>
      </c>
      <c r="AN3382" s="40">
        <f t="shared" si="85"/>
        <v>328</v>
      </c>
      <c r="AO3382" s="40"/>
      <c r="AP3382" s="43">
        <v>6350</v>
      </c>
      <c r="AQ3382" s="54">
        <f t="shared" si="86"/>
        <v>2082800</v>
      </c>
      <c r="AR3382" s="40">
        <v>31</v>
      </c>
      <c r="AS3382" s="55">
        <v>0.52</v>
      </c>
      <c r="AT3382" s="40"/>
      <c r="AU3382" s="43"/>
      <c r="AV3382" s="44"/>
      <c r="AX3382" s="43"/>
      <c r="AY3382" s="43"/>
      <c r="BB3382" s="46"/>
      <c r="BD3382" s="45">
        <v>999744</v>
      </c>
      <c r="BE3382" s="56">
        <v>1016144</v>
      </c>
      <c r="BG3382" s="49"/>
      <c r="BH3382" s="4">
        <v>50</v>
      </c>
      <c r="BI3382" s="49">
        <v>0</v>
      </c>
      <c r="BJ3382" s="4">
        <v>0.03</v>
      </c>
    </row>
    <row r="3383" spans="1:62" ht="15" x14ac:dyDescent="0.25">
      <c r="A3383" s="4">
        <v>3378</v>
      </c>
      <c r="B3383" s="34"/>
      <c r="F3383" s="51" t="s">
        <v>67</v>
      </c>
      <c r="G3383" s="36">
        <v>3262</v>
      </c>
      <c r="L3383" s="4">
        <v>0</v>
      </c>
      <c r="M3383" s="4">
        <v>1</v>
      </c>
      <c r="N3383" s="4">
        <v>9</v>
      </c>
      <c r="O3383" s="53" t="s">
        <v>74</v>
      </c>
      <c r="P3383" s="37">
        <f t="shared" si="84"/>
        <v>109</v>
      </c>
      <c r="R3383" s="43">
        <v>80</v>
      </c>
      <c r="AD3383" s="40"/>
      <c r="AE3383" s="40"/>
      <c r="AF3383" s="40"/>
      <c r="AG3383" s="40"/>
      <c r="AH3383" s="40"/>
      <c r="AI3383" s="40"/>
      <c r="AJ3383" s="40"/>
      <c r="AK3383" s="40" t="s">
        <v>75</v>
      </c>
      <c r="AL3383" s="40" t="s">
        <v>80</v>
      </c>
      <c r="AM3383" s="40" t="s">
        <v>77</v>
      </c>
      <c r="AN3383" s="40">
        <f t="shared" si="85"/>
        <v>436</v>
      </c>
      <c r="AO3383" s="40"/>
      <c r="AP3383" s="43">
        <v>6350</v>
      </c>
      <c r="AQ3383" s="54">
        <f t="shared" si="86"/>
        <v>2768600</v>
      </c>
      <c r="AR3383" s="40">
        <v>31</v>
      </c>
      <c r="AS3383" s="55">
        <v>0.52</v>
      </c>
      <c r="AT3383" s="40"/>
      <c r="AU3383" s="43"/>
      <c r="AV3383" s="44"/>
      <c r="AX3383" s="43"/>
      <c r="AY3383" s="43"/>
      <c r="BB3383" s="46"/>
      <c r="BD3383" s="45">
        <v>1328928</v>
      </c>
      <c r="BE3383" s="56">
        <v>1337648</v>
      </c>
      <c r="BG3383" s="49"/>
      <c r="BH3383" s="4">
        <v>50</v>
      </c>
      <c r="BI3383" s="49">
        <v>0</v>
      </c>
      <c r="BJ3383" s="4">
        <v>0.03</v>
      </c>
    </row>
    <row r="3384" spans="1:62" ht="15" x14ac:dyDescent="0.25">
      <c r="A3384" s="4">
        <v>3379</v>
      </c>
      <c r="B3384" s="34"/>
      <c r="F3384" s="51" t="s">
        <v>67</v>
      </c>
      <c r="G3384" s="36">
        <v>3263</v>
      </c>
      <c r="L3384" s="4">
        <v>0</v>
      </c>
      <c r="M3384" s="4">
        <v>0</v>
      </c>
      <c r="N3384" s="4">
        <v>85</v>
      </c>
      <c r="O3384" s="53" t="s">
        <v>74</v>
      </c>
      <c r="P3384" s="37">
        <f t="shared" si="84"/>
        <v>85</v>
      </c>
      <c r="R3384" s="43">
        <v>250</v>
      </c>
      <c r="AD3384" s="40"/>
      <c r="AE3384" s="40"/>
      <c r="AF3384" s="40"/>
      <c r="AG3384" s="40"/>
      <c r="AH3384" s="40"/>
      <c r="AI3384" s="40"/>
      <c r="AJ3384" s="40"/>
      <c r="AK3384" s="40" t="s">
        <v>75</v>
      </c>
      <c r="AL3384" s="40" t="s">
        <v>80</v>
      </c>
      <c r="AM3384" s="40" t="s">
        <v>77</v>
      </c>
      <c r="AN3384" s="40">
        <f t="shared" si="85"/>
        <v>340</v>
      </c>
      <c r="AO3384" s="40"/>
      <c r="AP3384" s="43">
        <v>6350</v>
      </c>
      <c r="AQ3384" s="54">
        <f t="shared" si="86"/>
        <v>2159000</v>
      </c>
      <c r="AR3384" s="40">
        <v>31</v>
      </c>
      <c r="AS3384" s="55">
        <v>0.52</v>
      </c>
      <c r="AT3384" s="40"/>
      <c r="AU3384" s="43"/>
      <c r="AV3384" s="44"/>
      <c r="AX3384" s="43"/>
      <c r="AY3384" s="43"/>
      <c r="BB3384" s="46"/>
      <c r="BD3384" s="45">
        <v>1036320</v>
      </c>
      <c r="BE3384" s="56">
        <v>1057570</v>
      </c>
      <c r="BG3384" s="49"/>
      <c r="BH3384" s="4">
        <v>50</v>
      </c>
      <c r="BI3384" s="49">
        <v>0</v>
      </c>
      <c r="BJ3384" s="4">
        <v>0.03</v>
      </c>
    </row>
    <row r="3385" spans="1:62" ht="15" x14ac:dyDescent="0.25">
      <c r="A3385" s="4">
        <v>3380</v>
      </c>
      <c r="B3385" s="34"/>
      <c r="F3385" s="51" t="s">
        <v>67</v>
      </c>
      <c r="G3385" s="36">
        <v>3264</v>
      </c>
      <c r="L3385" s="4">
        <v>0</v>
      </c>
      <c r="M3385" s="4">
        <v>2</v>
      </c>
      <c r="N3385" s="4">
        <v>48</v>
      </c>
      <c r="O3385" s="53" t="s">
        <v>74</v>
      </c>
      <c r="P3385" s="37">
        <f t="shared" si="84"/>
        <v>248</v>
      </c>
      <c r="R3385" s="43">
        <v>200</v>
      </c>
      <c r="AD3385" s="40"/>
      <c r="AE3385" s="40"/>
      <c r="AF3385" s="40"/>
      <c r="AG3385" s="40"/>
      <c r="AH3385" s="40"/>
      <c r="AI3385" s="40"/>
      <c r="AJ3385" s="40"/>
      <c r="AK3385" s="40" t="s">
        <v>75</v>
      </c>
      <c r="AL3385" s="40" t="s">
        <v>76</v>
      </c>
      <c r="AM3385" s="40" t="s">
        <v>77</v>
      </c>
      <c r="AN3385" s="40">
        <f t="shared" si="85"/>
        <v>992</v>
      </c>
      <c r="AO3385" s="40"/>
      <c r="AP3385" s="43">
        <v>6350</v>
      </c>
      <c r="AQ3385" s="54">
        <f t="shared" si="86"/>
        <v>6299200</v>
      </c>
      <c r="AR3385" s="40">
        <v>8</v>
      </c>
      <c r="AS3385" s="55">
        <v>0.22</v>
      </c>
      <c r="AT3385" s="40"/>
      <c r="AU3385" s="43"/>
      <c r="AV3385" s="44"/>
      <c r="AX3385" s="43"/>
      <c r="AY3385" s="43"/>
      <c r="BB3385" s="46"/>
      <c r="BD3385" s="45">
        <v>4913376</v>
      </c>
      <c r="BE3385" s="56">
        <v>4962976</v>
      </c>
      <c r="BG3385" s="49"/>
      <c r="BH3385" s="4">
        <v>50</v>
      </c>
      <c r="BI3385" s="49">
        <v>0</v>
      </c>
      <c r="BJ3385" s="4">
        <v>0.03</v>
      </c>
    </row>
    <row r="3386" spans="1:62" ht="15" x14ac:dyDescent="0.25">
      <c r="A3386" s="4">
        <v>3381</v>
      </c>
      <c r="B3386" s="34"/>
      <c r="F3386" s="51" t="s">
        <v>67</v>
      </c>
      <c r="G3386" s="36">
        <v>3265</v>
      </c>
      <c r="L3386" s="4">
        <v>0</v>
      </c>
      <c r="M3386" s="4">
        <v>0</v>
      </c>
      <c r="N3386" s="4">
        <v>97</v>
      </c>
      <c r="O3386" s="53" t="s">
        <v>74</v>
      </c>
      <c r="P3386" s="37">
        <f t="shared" si="84"/>
        <v>97</v>
      </c>
      <c r="R3386" s="43">
        <v>80</v>
      </c>
      <c r="AD3386" s="40"/>
      <c r="AE3386" s="40"/>
      <c r="AF3386" s="40"/>
      <c r="AG3386" s="40"/>
      <c r="AH3386" s="40"/>
      <c r="AI3386" s="40"/>
      <c r="AJ3386" s="40"/>
      <c r="AK3386" s="40" t="s">
        <v>75</v>
      </c>
      <c r="AL3386" s="40" t="s">
        <v>76</v>
      </c>
      <c r="AM3386" s="40" t="s">
        <v>77</v>
      </c>
      <c r="AN3386" s="40">
        <f t="shared" si="85"/>
        <v>388</v>
      </c>
      <c r="AO3386" s="40"/>
      <c r="AP3386" s="43">
        <v>6350</v>
      </c>
      <c r="AQ3386" s="54">
        <f t="shared" si="86"/>
        <v>2463800</v>
      </c>
      <c r="AR3386" s="40">
        <v>7</v>
      </c>
      <c r="AS3386" s="55">
        <v>0.18</v>
      </c>
      <c r="AT3386" s="40"/>
      <c r="AU3386" s="43"/>
      <c r="AV3386" s="44"/>
      <c r="AX3386" s="43"/>
      <c r="AY3386" s="43"/>
      <c r="BB3386" s="46"/>
      <c r="BD3386" s="45">
        <v>2020316</v>
      </c>
      <c r="BE3386" s="56">
        <v>2028076</v>
      </c>
      <c r="BG3386" s="49"/>
      <c r="BH3386" s="4">
        <v>50</v>
      </c>
      <c r="BI3386" s="49">
        <v>0</v>
      </c>
      <c r="BJ3386" s="4">
        <v>0.03</v>
      </c>
    </row>
    <row r="3387" spans="1:62" ht="15" x14ac:dyDescent="0.25">
      <c r="A3387" s="4">
        <v>3382</v>
      </c>
      <c r="B3387" s="34"/>
      <c r="F3387" s="51" t="s">
        <v>67</v>
      </c>
      <c r="G3387" s="36">
        <v>3266</v>
      </c>
      <c r="L3387" s="4">
        <v>0</v>
      </c>
      <c r="M3387" s="4">
        <v>0</v>
      </c>
      <c r="N3387" s="4">
        <v>50</v>
      </c>
      <c r="O3387" s="53" t="s">
        <v>74</v>
      </c>
      <c r="P3387" s="37">
        <f t="shared" si="84"/>
        <v>50</v>
      </c>
      <c r="R3387" s="43">
        <v>80</v>
      </c>
      <c r="AD3387" s="40"/>
      <c r="AE3387" s="40"/>
      <c r="AF3387" s="40"/>
      <c r="AG3387" s="40"/>
      <c r="AH3387" s="40"/>
      <c r="AI3387" s="40"/>
      <c r="AJ3387" s="40"/>
      <c r="AK3387" s="40" t="s">
        <v>75</v>
      </c>
      <c r="AL3387" s="40" t="s">
        <v>76</v>
      </c>
      <c r="AM3387" s="40" t="s">
        <v>77</v>
      </c>
      <c r="AN3387" s="40">
        <f t="shared" si="85"/>
        <v>200</v>
      </c>
      <c r="AO3387" s="40"/>
      <c r="AP3387" s="43">
        <v>6350</v>
      </c>
      <c r="AQ3387" s="54">
        <f t="shared" si="86"/>
        <v>1270000</v>
      </c>
      <c r="AR3387" s="40">
        <v>31</v>
      </c>
      <c r="AS3387" s="55">
        <v>0.85</v>
      </c>
      <c r="AT3387" s="40"/>
      <c r="AU3387" s="43"/>
      <c r="AV3387" s="44"/>
      <c r="AX3387" s="43"/>
      <c r="AY3387" s="43"/>
      <c r="BB3387" s="46"/>
      <c r="BD3387" s="45">
        <v>190500</v>
      </c>
      <c r="BE3387" s="56">
        <v>194500</v>
      </c>
      <c r="BG3387" s="49"/>
      <c r="BH3387" s="4">
        <v>50</v>
      </c>
      <c r="BI3387" s="49">
        <v>0</v>
      </c>
      <c r="BJ3387" s="4">
        <v>0.03</v>
      </c>
    </row>
    <row r="3388" spans="1:62" ht="15" x14ac:dyDescent="0.25">
      <c r="A3388" s="4">
        <v>3383</v>
      </c>
      <c r="B3388" s="34"/>
      <c r="F3388" s="51" t="s">
        <v>67</v>
      </c>
      <c r="G3388" s="36">
        <v>3267</v>
      </c>
      <c r="L3388" s="4">
        <v>0</v>
      </c>
      <c r="M3388" s="4">
        <v>1</v>
      </c>
      <c r="N3388" s="4">
        <v>49</v>
      </c>
      <c r="O3388" s="53" t="s">
        <v>74</v>
      </c>
      <c r="P3388" s="37">
        <f t="shared" si="84"/>
        <v>149</v>
      </c>
      <c r="R3388" s="43">
        <v>200</v>
      </c>
      <c r="AD3388" s="40"/>
      <c r="AE3388" s="40"/>
      <c r="AF3388" s="40"/>
      <c r="AG3388" s="40"/>
      <c r="AH3388" s="40"/>
      <c r="AI3388" s="40"/>
      <c r="AJ3388" s="40"/>
      <c r="AK3388" s="40" t="s">
        <v>75</v>
      </c>
      <c r="AL3388" s="40" t="s">
        <v>80</v>
      </c>
      <c r="AM3388" s="40" t="s">
        <v>77</v>
      </c>
      <c r="AN3388" s="40">
        <f t="shared" si="85"/>
        <v>596</v>
      </c>
      <c r="AO3388" s="40"/>
      <c r="AP3388" s="43">
        <v>6350</v>
      </c>
      <c r="AQ3388" s="54">
        <f t="shared" si="86"/>
        <v>3784600</v>
      </c>
      <c r="AR3388" s="40">
        <v>31</v>
      </c>
      <c r="AS3388" s="55">
        <v>0.52</v>
      </c>
      <c r="AT3388" s="40"/>
      <c r="AU3388" s="43"/>
      <c r="AV3388" s="44"/>
      <c r="AX3388" s="43"/>
      <c r="AY3388" s="43"/>
      <c r="BB3388" s="46"/>
      <c r="BD3388" s="45">
        <v>1816608</v>
      </c>
      <c r="BE3388" s="56">
        <v>1846408</v>
      </c>
      <c r="BG3388" s="49"/>
      <c r="BH3388" s="4">
        <v>50</v>
      </c>
      <c r="BI3388" s="49">
        <v>0</v>
      </c>
      <c r="BJ3388" s="4">
        <v>0.03</v>
      </c>
    </row>
    <row r="3389" spans="1:62" ht="15" x14ac:dyDescent="0.25">
      <c r="A3389" s="4">
        <v>3384</v>
      </c>
      <c r="B3389" s="34"/>
      <c r="F3389" s="51" t="s">
        <v>67</v>
      </c>
      <c r="G3389" s="36">
        <v>3268</v>
      </c>
      <c r="L3389" s="4">
        <v>0</v>
      </c>
      <c r="M3389" s="4">
        <v>0</v>
      </c>
      <c r="N3389" s="4">
        <v>43</v>
      </c>
      <c r="O3389" s="53" t="s">
        <v>74</v>
      </c>
      <c r="P3389" s="37">
        <f t="shared" si="84"/>
        <v>43</v>
      </c>
      <c r="R3389" s="43">
        <v>200</v>
      </c>
      <c r="AD3389" s="40"/>
      <c r="AE3389" s="40"/>
      <c r="AF3389" s="40"/>
      <c r="AG3389" s="40"/>
      <c r="AH3389" s="40"/>
      <c r="AI3389" s="40"/>
      <c r="AJ3389" s="40"/>
      <c r="AK3389" s="40" t="s">
        <v>75</v>
      </c>
      <c r="AL3389" s="40" t="s">
        <v>80</v>
      </c>
      <c r="AM3389" s="40" t="s">
        <v>77</v>
      </c>
      <c r="AN3389" s="40">
        <f t="shared" si="85"/>
        <v>172</v>
      </c>
      <c r="AO3389" s="40"/>
      <c r="AP3389" s="43">
        <v>6350</v>
      </c>
      <c r="AQ3389" s="54">
        <f t="shared" si="86"/>
        <v>1092200</v>
      </c>
      <c r="AR3389" s="40">
        <v>31</v>
      </c>
      <c r="AS3389" s="55">
        <v>0.52</v>
      </c>
      <c r="AT3389" s="40"/>
      <c r="AU3389" s="43"/>
      <c r="AV3389" s="44"/>
      <c r="AX3389" s="43"/>
      <c r="AY3389" s="43"/>
      <c r="BB3389" s="46"/>
      <c r="BD3389" s="45">
        <v>524256</v>
      </c>
      <c r="BE3389" s="56">
        <v>532856</v>
      </c>
      <c r="BG3389" s="49"/>
      <c r="BH3389" s="4">
        <v>50</v>
      </c>
      <c r="BI3389" s="49">
        <v>0</v>
      </c>
      <c r="BJ3389" s="4">
        <v>0.03</v>
      </c>
    </row>
    <row r="3390" spans="1:62" ht="15" x14ac:dyDescent="0.25">
      <c r="A3390" s="4">
        <v>3385</v>
      </c>
      <c r="B3390" s="34"/>
      <c r="F3390" s="51" t="s">
        <v>67</v>
      </c>
      <c r="G3390" s="36">
        <v>3269</v>
      </c>
      <c r="L3390" s="4">
        <v>0</v>
      </c>
      <c r="M3390" s="4">
        <v>0</v>
      </c>
      <c r="N3390" s="4">
        <v>75</v>
      </c>
      <c r="O3390" s="53" t="s">
        <v>74</v>
      </c>
      <c r="P3390" s="37">
        <f t="shared" si="84"/>
        <v>75</v>
      </c>
      <c r="R3390" s="43">
        <v>200</v>
      </c>
      <c r="AD3390" s="40"/>
      <c r="AE3390" s="40"/>
      <c r="AF3390" s="40"/>
      <c r="AG3390" s="40"/>
      <c r="AH3390" s="40"/>
      <c r="AI3390" s="40"/>
      <c r="AJ3390" s="40"/>
      <c r="AK3390" s="40" t="s">
        <v>75</v>
      </c>
      <c r="AL3390" s="40" t="s">
        <v>76</v>
      </c>
      <c r="AM3390" s="40" t="s">
        <v>77</v>
      </c>
      <c r="AN3390" s="40">
        <f t="shared" si="85"/>
        <v>300</v>
      </c>
      <c r="AO3390" s="40"/>
      <c r="AP3390" s="43">
        <v>6350</v>
      </c>
      <c r="AQ3390" s="54">
        <f t="shared" si="86"/>
        <v>1905000</v>
      </c>
      <c r="AR3390" s="40">
        <v>31</v>
      </c>
      <c r="AS3390" s="55">
        <v>0.85</v>
      </c>
      <c r="AT3390" s="40"/>
      <c r="AU3390" s="43"/>
      <c r="AV3390" s="44"/>
      <c r="AX3390" s="43"/>
      <c r="AY3390" s="43"/>
      <c r="BB3390" s="46"/>
      <c r="BD3390" s="45">
        <v>285750</v>
      </c>
      <c r="BE3390" s="56">
        <v>300750</v>
      </c>
      <c r="BG3390" s="49"/>
      <c r="BH3390" s="4">
        <v>50</v>
      </c>
      <c r="BI3390" s="49">
        <v>0</v>
      </c>
      <c r="BJ3390" s="4">
        <v>0.03</v>
      </c>
    </row>
    <row r="3391" spans="1:62" ht="15" x14ac:dyDescent="0.25">
      <c r="A3391" s="4">
        <v>3386</v>
      </c>
      <c r="B3391" s="34"/>
      <c r="F3391" s="51" t="s">
        <v>67</v>
      </c>
      <c r="G3391" s="36">
        <v>3270</v>
      </c>
      <c r="L3391" s="4">
        <v>0</v>
      </c>
      <c r="M3391" s="4">
        <v>0</v>
      </c>
      <c r="N3391" s="4">
        <v>50</v>
      </c>
      <c r="O3391" s="53" t="s">
        <v>74</v>
      </c>
      <c r="P3391" s="37">
        <f t="shared" si="84"/>
        <v>50</v>
      </c>
      <c r="R3391" s="43">
        <v>80</v>
      </c>
      <c r="AD3391" s="40"/>
      <c r="AE3391" s="40"/>
      <c r="AF3391" s="40"/>
      <c r="AG3391" s="40"/>
      <c r="AH3391" s="40"/>
      <c r="AI3391" s="40"/>
      <c r="AJ3391" s="40"/>
      <c r="AK3391" s="40" t="s">
        <v>75</v>
      </c>
      <c r="AL3391" s="40" t="s">
        <v>76</v>
      </c>
      <c r="AM3391" s="40" t="s">
        <v>77</v>
      </c>
      <c r="AN3391" s="40">
        <f t="shared" si="85"/>
        <v>200</v>
      </c>
      <c r="AO3391" s="40"/>
      <c r="AP3391" s="43">
        <v>6350</v>
      </c>
      <c r="AQ3391" s="54">
        <f t="shared" si="86"/>
        <v>1270000</v>
      </c>
      <c r="AR3391" s="40">
        <v>31</v>
      </c>
      <c r="AS3391" s="55">
        <v>0.85</v>
      </c>
      <c r="AT3391" s="40"/>
      <c r="AU3391" s="43"/>
      <c r="AV3391" s="44"/>
      <c r="AX3391" s="43"/>
      <c r="AY3391" s="43"/>
      <c r="BB3391" s="46"/>
      <c r="BD3391" s="45">
        <v>190500</v>
      </c>
      <c r="BE3391" s="56">
        <v>194500</v>
      </c>
      <c r="BG3391" s="49"/>
      <c r="BH3391" s="4">
        <v>10</v>
      </c>
      <c r="BI3391" s="49">
        <v>0</v>
      </c>
      <c r="BJ3391" s="4">
        <v>0.02</v>
      </c>
    </row>
    <row r="3392" spans="1:62" ht="15" x14ac:dyDescent="0.25">
      <c r="A3392" s="4">
        <v>3387</v>
      </c>
      <c r="B3392" s="34"/>
      <c r="F3392" s="51" t="s">
        <v>67</v>
      </c>
      <c r="G3392" s="36">
        <v>3271</v>
      </c>
      <c r="L3392" s="4">
        <v>0</v>
      </c>
      <c r="M3392" s="4">
        <v>1</v>
      </c>
      <c r="N3392" s="4">
        <v>1</v>
      </c>
      <c r="O3392" s="53" t="s">
        <v>74</v>
      </c>
      <c r="P3392" s="37">
        <f t="shared" si="84"/>
        <v>101</v>
      </c>
      <c r="R3392" s="43">
        <v>200</v>
      </c>
      <c r="AD3392" s="40"/>
      <c r="AE3392" s="40"/>
      <c r="AF3392" s="40"/>
      <c r="AG3392" s="40"/>
      <c r="AH3392" s="40"/>
      <c r="AI3392" s="40"/>
      <c r="AJ3392" s="40"/>
      <c r="AK3392" s="40" t="s">
        <v>75</v>
      </c>
      <c r="AL3392" s="40" t="s">
        <v>76</v>
      </c>
      <c r="AM3392" s="40" t="s">
        <v>77</v>
      </c>
      <c r="AN3392" s="40">
        <f t="shared" si="85"/>
        <v>404</v>
      </c>
      <c r="AO3392" s="40"/>
      <c r="AP3392" s="43">
        <v>6350</v>
      </c>
      <c r="AQ3392" s="54">
        <f t="shared" si="86"/>
        <v>2565400</v>
      </c>
      <c r="AR3392" s="40">
        <v>31</v>
      </c>
      <c r="AS3392" s="55">
        <v>0.85</v>
      </c>
      <c r="AT3392" s="40"/>
      <c r="AU3392" s="43"/>
      <c r="AV3392" s="44"/>
      <c r="AX3392" s="43"/>
      <c r="AY3392" s="43"/>
      <c r="BB3392" s="46"/>
      <c r="BD3392" s="45">
        <v>384810</v>
      </c>
      <c r="BE3392" s="56">
        <v>405010</v>
      </c>
      <c r="BG3392" s="49"/>
      <c r="BH3392" s="4">
        <v>50</v>
      </c>
      <c r="BI3392" s="49">
        <v>0</v>
      </c>
      <c r="BJ3392" s="4">
        <v>0.03</v>
      </c>
    </row>
    <row r="3393" spans="1:62" ht="15" x14ac:dyDescent="0.25">
      <c r="A3393" s="4">
        <v>3388</v>
      </c>
      <c r="B3393" s="34"/>
      <c r="F3393" s="51" t="s">
        <v>67</v>
      </c>
      <c r="G3393" s="36">
        <v>3273</v>
      </c>
      <c r="L3393" s="4">
        <v>0</v>
      </c>
      <c r="M3393" s="4">
        <v>1</v>
      </c>
      <c r="N3393" s="4">
        <v>0</v>
      </c>
      <c r="O3393" s="53" t="s">
        <v>74</v>
      </c>
      <c r="P3393" s="37">
        <f t="shared" si="84"/>
        <v>100</v>
      </c>
      <c r="R3393" s="43">
        <v>200</v>
      </c>
      <c r="AD3393" s="40"/>
      <c r="AE3393" s="40"/>
      <c r="AF3393" s="40"/>
      <c r="AG3393" s="40"/>
      <c r="AH3393" s="40"/>
      <c r="AI3393" s="40"/>
      <c r="AJ3393" s="40"/>
      <c r="AK3393" s="40" t="s">
        <v>75</v>
      </c>
      <c r="AL3393" s="40" t="s">
        <v>79</v>
      </c>
      <c r="AM3393" s="40" t="s">
        <v>77</v>
      </c>
      <c r="AN3393" s="40">
        <f t="shared" si="85"/>
        <v>400</v>
      </c>
      <c r="AO3393" s="40"/>
      <c r="AP3393" s="43">
        <v>6350</v>
      </c>
      <c r="AQ3393" s="54">
        <f t="shared" si="86"/>
        <v>2540000</v>
      </c>
      <c r="AR3393" s="40">
        <v>31</v>
      </c>
      <c r="AS3393" s="55">
        <v>0.93</v>
      </c>
      <c r="AT3393" s="40"/>
      <c r="AU3393" s="43"/>
      <c r="AV3393" s="44"/>
      <c r="AX3393" s="43"/>
      <c r="AY3393" s="43"/>
      <c r="BB3393" s="46"/>
      <c r="BD3393" s="45">
        <v>177800</v>
      </c>
      <c r="BE3393" s="56">
        <v>197800</v>
      </c>
      <c r="BG3393" s="49"/>
      <c r="BH3393" s="4">
        <v>50</v>
      </c>
      <c r="BI3393" s="49">
        <v>0</v>
      </c>
      <c r="BJ3393" s="4">
        <v>0.03</v>
      </c>
    </row>
    <row r="3394" spans="1:62" ht="15" x14ac:dyDescent="0.25">
      <c r="A3394" s="4">
        <v>3389</v>
      </c>
      <c r="B3394" s="34"/>
      <c r="F3394" s="51" t="s">
        <v>67</v>
      </c>
      <c r="G3394" s="36">
        <v>3274</v>
      </c>
      <c r="L3394" s="4">
        <v>0</v>
      </c>
      <c r="M3394" s="4">
        <v>0</v>
      </c>
      <c r="N3394" s="4">
        <v>93.6</v>
      </c>
      <c r="O3394" s="53" t="s">
        <v>74</v>
      </c>
      <c r="P3394" s="37">
        <f t="shared" si="84"/>
        <v>93.6</v>
      </c>
      <c r="R3394" s="43">
        <v>200</v>
      </c>
      <c r="AD3394" s="40"/>
      <c r="AE3394" s="40"/>
      <c r="AF3394" s="40"/>
      <c r="AG3394" s="40"/>
      <c r="AH3394" s="40"/>
      <c r="AI3394" s="40"/>
      <c r="AJ3394" s="40"/>
      <c r="AK3394" s="40" t="s">
        <v>75</v>
      </c>
      <c r="AL3394" s="40" t="s">
        <v>79</v>
      </c>
      <c r="AM3394" s="40" t="s">
        <v>77</v>
      </c>
      <c r="AN3394" s="40">
        <f t="shared" si="85"/>
        <v>374.4</v>
      </c>
      <c r="AO3394" s="40"/>
      <c r="AP3394" s="43">
        <v>6350</v>
      </c>
      <c r="AQ3394" s="54">
        <f t="shared" si="86"/>
        <v>2377440</v>
      </c>
      <c r="AR3394" s="40">
        <v>7</v>
      </c>
      <c r="AS3394" s="55">
        <v>0.25</v>
      </c>
      <c r="AT3394" s="40"/>
      <c r="AU3394" s="43"/>
      <c r="AV3394" s="44"/>
      <c r="AX3394" s="43"/>
      <c r="AY3394" s="43"/>
      <c r="BB3394" s="46"/>
      <c r="BD3394" s="45">
        <v>1783080</v>
      </c>
      <c r="BE3394" s="56">
        <v>1801800</v>
      </c>
      <c r="BG3394" s="49"/>
      <c r="BH3394" s="4">
        <v>10</v>
      </c>
      <c r="BI3394" s="49">
        <v>0</v>
      </c>
      <c r="BJ3394" s="4">
        <v>0.02</v>
      </c>
    </row>
    <row r="3395" spans="1:62" ht="15" x14ac:dyDescent="0.25">
      <c r="A3395" s="4">
        <v>3390</v>
      </c>
      <c r="B3395" s="34"/>
      <c r="F3395" s="51" t="s">
        <v>67</v>
      </c>
      <c r="G3395" s="36">
        <v>3275</v>
      </c>
      <c r="L3395" s="4">
        <v>0</v>
      </c>
      <c r="M3395" s="4">
        <v>0</v>
      </c>
      <c r="N3395" s="4">
        <v>68</v>
      </c>
      <c r="O3395" s="53" t="s">
        <v>74</v>
      </c>
      <c r="P3395" s="37">
        <f t="shared" si="84"/>
        <v>68</v>
      </c>
      <c r="R3395" s="43">
        <v>250</v>
      </c>
      <c r="AD3395" s="40"/>
      <c r="AE3395" s="40"/>
      <c r="AF3395" s="40"/>
      <c r="AG3395" s="40"/>
      <c r="AH3395" s="40"/>
      <c r="AI3395" s="40"/>
      <c r="AJ3395" s="40"/>
      <c r="AK3395" s="40" t="s">
        <v>75</v>
      </c>
      <c r="AL3395" s="40" t="s">
        <v>79</v>
      </c>
      <c r="AM3395" s="40" t="s">
        <v>77</v>
      </c>
      <c r="AN3395" s="40">
        <f t="shared" si="85"/>
        <v>272</v>
      </c>
      <c r="AO3395" s="40"/>
      <c r="AP3395" s="43">
        <v>6350</v>
      </c>
      <c r="AQ3395" s="54">
        <f t="shared" si="86"/>
        <v>1727200</v>
      </c>
      <c r="AR3395" s="40">
        <v>31</v>
      </c>
      <c r="AS3395" s="55">
        <v>0.93</v>
      </c>
      <c r="AT3395" s="40"/>
      <c r="AU3395" s="43"/>
      <c r="AV3395" s="44"/>
      <c r="AX3395" s="43"/>
      <c r="AY3395" s="43"/>
      <c r="BB3395" s="46"/>
      <c r="BD3395" s="45">
        <v>120904</v>
      </c>
      <c r="BE3395" s="56">
        <v>137904</v>
      </c>
      <c r="BG3395" s="49"/>
      <c r="BH3395" s="4">
        <v>50</v>
      </c>
      <c r="BI3395" s="49">
        <v>0</v>
      </c>
      <c r="BJ3395" s="4">
        <v>0.03</v>
      </c>
    </row>
    <row r="3396" spans="1:62" ht="15" x14ac:dyDescent="0.25">
      <c r="A3396" s="4">
        <v>3391</v>
      </c>
      <c r="B3396" s="34"/>
      <c r="F3396" s="51" t="s">
        <v>67</v>
      </c>
      <c r="G3396" s="36">
        <v>3276</v>
      </c>
      <c r="L3396" s="4">
        <v>0</v>
      </c>
      <c r="M3396" s="4">
        <v>3</v>
      </c>
      <c r="N3396" s="4">
        <v>54.6</v>
      </c>
      <c r="O3396" s="53" t="s">
        <v>74</v>
      </c>
      <c r="P3396" s="37">
        <f t="shared" si="84"/>
        <v>354.6</v>
      </c>
      <c r="R3396" s="43">
        <v>250</v>
      </c>
      <c r="AD3396" s="40"/>
      <c r="AE3396" s="40"/>
      <c r="AF3396" s="40"/>
      <c r="AG3396" s="40"/>
      <c r="AH3396" s="40"/>
      <c r="AI3396" s="40"/>
      <c r="AJ3396" s="40"/>
      <c r="AK3396" s="40" t="s">
        <v>75</v>
      </c>
      <c r="AL3396" s="40" t="s">
        <v>79</v>
      </c>
      <c r="AM3396" s="40" t="s">
        <v>77</v>
      </c>
      <c r="AN3396" s="40">
        <f t="shared" si="85"/>
        <v>1418.4</v>
      </c>
      <c r="AO3396" s="40"/>
      <c r="AP3396" s="43">
        <v>6350</v>
      </c>
      <c r="AQ3396" s="54">
        <f t="shared" si="86"/>
        <v>9006840</v>
      </c>
      <c r="AR3396" s="40">
        <v>3</v>
      </c>
      <c r="AS3396" s="55">
        <v>0.09</v>
      </c>
      <c r="AT3396" s="40"/>
      <c r="AU3396" s="43"/>
      <c r="AV3396" s="44"/>
      <c r="AX3396" s="43"/>
      <c r="AY3396" s="43"/>
      <c r="BB3396" s="46"/>
      <c r="BD3396" s="45">
        <v>8196224.4000000004</v>
      </c>
      <c r="BE3396" s="56">
        <v>8284874.4000000004</v>
      </c>
      <c r="BG3396" s="49"/>
      <c r="BH3396" s="4">
        <v>50</v>
      </c>
      <c r="BI3396" s="49">
        <v>0</v>
      </c>
      <c r="BJ3396" s="4">
        <v>0.03</v>
      </c>
    </row>
    <row r="3397" spans="1:62" ht="15" x14ac:dyDescent="0.25">
      <c r="A3397" s="4">
        <v>3392</v>
      </c>
      <c r="B3397" s="34"/>
      <c r="F3397" s="51" t="s">
        <v>67</v>
      </c>
      <c r="G3397" s="36">
        <v>3277</v>
      </c>
      <c r="L3397" s="4">
        <v>0</v>
      </c>
      <c r="M3397" s="4">
        <v>0</v>
      </c>
      <c r="N3397" s="4">
        <v>22</v>
      </c>
      <c r="O3397" s="53" t="s">
        <v>74</v>
      </c>
      <c r="P3397" s="37">
        <f t="shared" si="84"/>
        <v>22</v>
      </c>
      <c r="R3397" s="43">
        <v>200</v>
      </c>
      <c r="AD3397" s="40"/>
      <c r="AE3397" s="40"/>
      <c r="AF3397" s="40"/>
      <c r="AG3397" s="40"/>
      <c r="AH3397" s="40"/>
      <c r="AI3397" s="40"/>
      <c r="AJ3397" s="40"/>
      <c r="AK3397" s="40" t="s">
        <v>75</v>
      </c>
      <c r="AL3397" s="40" t="s">
        <v>79</v>
      </c>
      <c r="AM3397" s="40" t="s">
        <v>77</v>
      </c>
      <c r="AN3397" s="40">
        <f t="shared" si="85"/>
        <v>88</v>
      </c>
      <c r="AO3397" s="40"/>
      <c r="AP3397" s="43">
        <v>6350</v>
      </c>
      <c r="AQ3397" s="54">
        <f t="shared" si="86"/>
        <v>558800</v>
      </c>
      <c r="AR3397" s="40">
        <v>21</v>
      </c>
      <c r="AS3397" s="55">
        <v>0.93</v>
      </c>
      <c r="AT3397" s="40"/>
      <c r="AU3397" s="43"/>
      <c r="AV3397" s="44"/>
      <c r="AX3397" s="43"/>
      <c r="AY3397" s="43"/>
      <c r="BB3397" s="46"/>
      <c r="BD3397" s="45">
        <v>39116</v>
      </c>
      <c r="BE3397" s="56">
        <v>43516</v>
      </c>
      <c r="BG3397" s="49"/>
      <c r="BH3397" s="4">
        <v>50</v>
      </c>
      <c r="BI3397" s="49">
        <v>0</v>
      </c>
      <c r="BJ3397" s="4">
        <v>0.03</v>
      </c>
    </row>
    <row r="3398" spans="1:62" ht="15" x14ac:dyDescent="0.25">
      <c r="A3398" s="4">
        <v>3393</v>
      </c>
      <c r="B3398" s="34"/>
      <c r="F3398" s="51" t="s">
        <v>67</v>
      </c>
      <c r="G3398" s="36">
        <v>3278</v>
      </c>
      <c r="L3398" s="4">
        <v>0</v>
      </c>
      <c r="M3398" s="4">
        <v>2</v>
      </c>
      <c r="N3398" s="4">
        <v>23</v>
      </c>
      <c r="O3398" s="53" t="s">
        <v>74</v>
      </c>
      <c r="P3398" s="37">
        <f t="shared" si="84"/>
        <v>223</v>
      </c>
      <c r="R3398" s="43">
        <v>250</v>
      </c>
      <c r="AD3398" s="40"/>
      <c r="AE3398" s="40"/>
      <c r="AF3398" s="40"/>
      <c r="AG3398" s="40"/>
      <c r="AH3398" s="40"/>
      <c r="AI3398" s="40"/>
      <c r="AJ3398" s="40"/>
      <c r="AK3398" s="40" t="s">
        <v>75</v>
      </c>
      <c r="AL3398" s="40" t="s">
        <v>80</v>
      </c>
      <c r="AM3398" s="40" t="s">
        <v>77</v>
      </c>
      <c r="AN3398" s="40">
        <f t="shared" si="85"/>
        <v>892</v>
      </c>
      <c r="AO3398" s="40"/>
      <c r="AP3398" s="43">
        <v>6350</v>
      </c>
      <c r="AQ3398" s="54">
        <f t="shared" si="86"/>
        <v>5664200</v>
      </c>
      <c r="AR3398" s="40">
        <v>31</v>
      </c>
      <c r="AS3398" s="55">
        <v>0.52</v>
      </c>
      <c r="AT3398" s="40"/>
      <c r="AU3398" s="43"/>
      <c r="AV3398" s="44"/>
      <c r="AX3398" s="43"/>
      <c r="AY3398" s="43"/>
      <c r="BB3398" s="46"/>
      <c r="BD3398" s="45">
        <v>2718816</v>
      </c>
      <c r="BE3398" s="56">
        <v>2774566</v>
      </c>
      <c r="BG3398" s="49"/>
      <c r="BH3398" s="4">
        <v>50</v>
      </c>
      <c r="BI3398" s="49">
        <v>0</v>
      </c>
      <c r="BJ3398" s="4">
        <v>0.03</v>
      </c>
    </row>
    <row r="3399" spans="1:62" ht="15" x14ac:dyDescent="0.25">
      <c r="A3399" s="4">
        <v>3394</v>
      </c>
      <c r="B3399" s="34"/>
      <c r="F3399" s="51" t="s">
        <v>67</v>
      </c>
      <c r="G3399" s="36">
        <v>3279</v>
      </c>
      <c r="L3399" s="4">
        <v>0</v>
      </c>
      <c r="M3399" s="4">
        <v>1</v>
      </c>
      <c r="N3399" s="4">
        <v>78</v>
      </c>
      <c r="O3399" s="53" t="s">
        <v>74</v>
      </c>
      <c r="P3399" s="37">
        <f t="shared" si="84"/>
        <v>178</v>
      </c>
      <c r="R3399" s="43">
        <v>80</v>
      </c>
      <c r="AD3399" s="40"/>
      <c r="AE3399" s="40"/>
      <c r="AF3399" s="40"/>
      <c r="AG3399" s="40"/>
      <c r="AH3399" s="40"/>
      <c r="AI3399" s="40"/>
      <c r="AJ3399" s="40"/>
      <c r="AK3399" s="40" t="s">
        <v>75</v>
      </c>
      <c r="AL3399" s="40" t="s">
        <v>76</v>
      </c>
      <c r="AM3399" s="40" t="s">
        <v>77</v>
      </c>
      <c r="AN3399" s="40">
        <f t="shared" si="85"/>
        <v>712</v>
      </c>
      <c r="AO3399" s="40"/>
      <c r="AP3399" s="43">
        <v>6350</v>
      </c>
      <c r="AQ3399" s="54">
        <f t="shared" si="86"/>
        <v>4521200</v>
      </c>
      <c r="AR3399" s="40">
        <v>31</v>
      </c>
      <c r="AS3399" s="55">
        <v>0.85</v>
      </c>
      <c r="AT3399" s="40"/>
      <c r="AU3399" s="43"/>
      <c r="AV3399" s="44"/>
      <c r="AX3399" s="43"/>
      <c r="AY3399" s="43"/>
      <c r="BB3399" s="46"/>
      <c r="BD3399" s="45">
        <v>678180</v>
      </c>
      <c r="BE3399" s="56">
        <v>692420</v>
      </c>
      <c r="BG3399" s="49"/>
      <c r="BH3399" s="4">
        <v>50</v>
      </c>
      <c r="BI3399" s="49">
        <v>0</v>
      </c>
      <c r="BJ3399" s="4">
        <v>0.03</v>
      </c>
    </row>
    <row r="3400" spans="1:62" ht="15" x14ac:dyDescent="0.25">
      <c r="A3400" s="4">
        <v>3395</v>
      </c>
      <c r="B3400" s="34"/>
      <c r="F3400" s="51" t="s">
        <v>67</v>
      </c>
      <c r="G3400" s="36">
        <v>3280</v>
      </c>
      <c r="L3400" s="4">
        <v>0</v>
      </c>
      <c r="M3400" s="4">
        <v>2</v>
      </c>
      <c r="N3400" s="4">
        <v>3.2</v>
      </c>
      <c r="O3400" s="53" t="s">
        <v>74</v>
      </c>
      <c r="P3400" s="37">
        <f t="shared" si="84"/>
        <v>203.2</v>
      </c>
      <c r="R3400" s="43">
        <v>180</v>
      </c>
      <c r="AD3400" s="40"/>
      <c r="AE3400" s="40"/>
      <c r="AF3400" s="40"/>
      <c r="AG3400" s="40"/>
      <c r="AH3400" s="40"/>
      <c r="AI3400" s="40"/>
      <c r="AJ3400" s="40"/>
      <c r="AK3400" s="40" t="s">
        <v>75</v>
      </c>
      <c r="AL3400" s="40" t="s">
        <v>80</v>
      </c>
      <c r="AM3400" s="40" t="s">
        <v>77</v>
      </c>
      <c r="AN3400" s="40">
        <f t="shared" si="85"/>
        <v>812.8</v>
      </c>
      <c r="AO3400" s="40"/>
      <c r="AP3400" s="43">
        <v>6350</v>
      </c>
      <c r="AQ3400" s="54">
        <f t="shared" si="86"/>
        <v>5161280</v>
      </c>
      <c r="AR3400" s="40">
        <v>31</v>
      </c>
      <c r="AS3400" s="55">
        <v>0.52</v>
      </c>
      <c r="AT3400" s="40"/>
      <c r="AU3400" s="43"/>
      <c r="AV3400" s="44"/>
      <c r="AX3400" s="43"/>
      <c r="AY3400" s="43"/>
      <c r="BB3400" s="46"/>
      <c r="BD3400" s="45">
        <v>2477414.3999999999</v>
      </c>
      <c r="BE3400" s="56">
        <v>2513990.4</v>
      </c>
      <c r="BG3400" s="49"/>
      <c r="BH3400" s="4">
        <v>50</v>
      </c>
      <c r="BI3400" s="49">
        <v>0</v>
      </c>
      <c r="BJ3400" s="4">
        <v>0.03</v>
      </c>
    </row>
    <row r="3401" spans="1:62" ht="15" x14ac:dyDescent="0.25">
      <c r="A3401" s="4">
        <v>3396</v>
      </c>
      <c r="B3401" s="34"/>
      <c r="F3401" s="51" t="s">
        <v>67</v>
      </c>
      <c r="G3401" s="36">
        <v>3281</v>
      </c>
      <c r="L3401" s="4">
        <v>0</v>
      </c>
      <c r="M3401" s="4">
        <v>2</v>
      </c>
      <c r="N3401" s="4">
        <v>44</v>
      </c>
      <c r="O3401" s="53" t="s">
        <v>74</v>
      </c>
      <c r="P3401" s="37">
        <f t="shared" si="84"/>
        <v>244</v>
      </c>
      <c r="R3401" s="43">
        <v>250</v>
      </c>
      <c r="AD3401" s="40"/>
      <c r="AE3401" s="40"/>
      <c r="AF3401" s="40"/>
      <c r="AG3401" s="40"/>
      <c r="AH3401" s="40"/>
      <c r="AI3401" s="40"/>
      <c r="AJ3401" s="40"/>
      <c r="AK3401" s="40" t="s">
        <v>75</v>
      </c>
      <c r="AL3401" s="40" t="s">
        <v>76</v>
      </c>
      <c r="AM3401" s="40" t="s">
        <v>77</v>
      </c>
      <c r="AN3401" s="40">
        <f t="shared" si="85"/>
        <v>976</v>
      </c>
      <c r="AO3401" s="40"/>
      <c r="AP3401" s="43">
        <v>6350</v>
      </c>
      <c r="AQ3401" s="54">
        <f t="shared" si="86"/>
        <v>6197600</v>
      </c>
      <c r="AR3401" s="40">
        <v>31</v>
      </c>
      <c r="AS3401" s="55">
        <v>0.85</v>
      </c>
      <c r="AT3401" s="40"/>
      <c r="AU3401" s="43"/>
      <c r="AV3401" s="44"/>
      <c r="AX3401" s="43"/>
      <c r="AY3401" s="43"/>
      <c r="BB3401" s="46"/>
      <c r="BD3401" s="45">
        <v>929640</v>
      </c>
      <c r="BE3401" s="56">
        <v>990640</v>
      </c>
      <c r="BG3401" s="49"/>
      <c r="BH3401" s="4">
        <v>50</v>
      </c>
      <c r="BI3401" s="49">
        <v>0</v>
      </c>
      <c r="BJ3401" s="4">
        <v>0.03</v>
      </c>
    </row>
    <row r="3402" spans="1:62" ht="15" x14ac:dyDescent="0.25">
      <c r="A3402" s="4">
        <v>3397</v>
      </c>
      <c r="B3402" s="34"/>
      <c r="F3402" s="51" t="s">
        <v>67</v>
      </c>
      <c r="G3402" s="36">
        <v>3282</v>
      </c>
      <c r="L3402" s="4">
        <v>0</v>
      </c>
      <c r="M3402" s="4">
        <v>1</v>
      </c>
      <c r="N3402" s="4">
        <v>22</v>
      </c>
      <c r="O3402" s="53" t="s">
        <v>74</v>
      </c>
      <c r="P3402" s="37">
        <f t="shared" si="84"/>
        <v>122</v>
      </c>
      <c r="R3402" s="43">
        <v>250</v>
      </c>
      <c r="AD3402" s="40"/>
      <c r="AE3402" s="40"/>
      <c r="AF3402" s="40"/>
      <c r="AG3402" s="40"/>
      <c r="AH3402" s="40"/>
      <c r="AI3402" s="40"/>
      <c r="AJ3402" s="40"/>
      <c r="AK3402" s="40" t="s">
        <v>75</v>
      </c>
      <c r="AL3402" s="40" t="s">
        <v>76</v>
      </c>
      <c r="AM3402" s="40" t="s">
        <v>77</v>
      </c>
      <c r="AN3402" s="40">
        <f t="shared" si="85"/>
        <v>488</v>
      </c>
      <c r="AO3402" s="40"/>
      <c r="AP3402" s="43">
        <v>6350</v>
      </c>
      <c r="AQ3402" s="54">
        <f t="shared" si="86"/>
        <v>3098800</v>
      </c>
      <c r="AR3402" s="40">
        <v>31</v>
      </c>
      <c r="AS3402" s="55">
        <v>0.85</v>
      </c>
      <c r="AT3402" s="40"/>
      <c r="AU3402" s="43"/>
      <c r="AV3402" s="44"/>
      <c r="AX3402" s="43"/>
      <c r="AY3402" s="43"/>
      <c r="BB3402" s="46"/>
      <c r="BD3402" s="45">
        <v>464820</v>
      </c>
      <c r="BE3402" s="56">
        <v>495320</v>
      </c>
      <c r="BG3402" s="49"/>
      <c r="BH3402" s="4">
        <v>50</v>
      </c>
      <c r="BI3402" s="49">
        <v>0</v>
      </c>
      <c r="BJ3402" s="4">
        <v>0.03</v>
      </c>
    </row>
    <row r="3403" spans="1:62" ht="15" x14ac:dyDescent="0.25">
      <c r="A3403" s="4">
        <v>3398</v>
      </c>
      <c r="B3403" s="34"/>
      <c r="F3403" s="51" t="s">
        <v>67</v>
      </c>
      <c r="G3403" s="36">
        <v>3284</v>
      </c>
      <c r="L3403" s="4">
        <v>0</v>
      </c>
      <c r="M3403" s="4">
        <v>0</v>
      </c>
      <c r="N3403" s="4">
        <v>94</v>
      </c>
      <c r="O3403" s="53" t="s">
        <v>74</v>
      </c>
      <c r="P3403" s="37">
        <f t="shared" si="84"/>
        <v>94</v>
      </c>
      <c r="R3403" s="43">
        <v>200</v>
      </c>
      <c r="AD3403" s="40"/>
      <c r="AE3403" s="40"/>
      <c r="AF3403" s="40"/>
      <c r="AG3403" s="40"/>
      <c r="AH3403" s="40"/>
      <c r="AI3403" s="40"/>
      <c r="AJ3403" s="40"/>
      <c r="AK3403" s="40" t="s">
        <v>75</v>
      </c>
      <c r="AL3403" s="40" t="s">
        <v>76</v>
      </c>
      <c r="AM3403" s="40" t="s">
        <v>77</v>
      </c>
      <c r="AN3403" s="40">
        <f t="shared" si="85"/>
        <v>376</v>
      </c>
      <c r="AO3403" s="40"/>
      <c r="AP3403" s="43">
        <v>6350</v>
      </c>
      <c r="AQ3403" s="54">
        <f t="shared" si="86"/>
        <v>2387600</v>
      </c>
      <c r="AR3403" s="40">
        <v>31</v>
      </c>
      <c r="AS3403" s="55">
        <v>0.85</v>
      </c>
      <c r="AT3403" s="40"/>
      <c r="AU3403" s="43"/>
      <c r="AV3403" s="44"/>
      <c r="AX3403" s="43"/>
      <c r="AY3403" s="43"/>
      <c r="BB3403" s="46"/>
      <c r="BD3403" s="45">
        <v>358140</v>
      </c>
      <c r="BE3403" s="56">
        <v>376940</v>
      </c>
      <c r="BG3403" s="49"/>
      <c r="BH3403" s="4">
        <v>50</v>
      </c>
      <c r="BI3403" s="49">
        <v>0</v>
      </c>
      <c r="BJ3403" s="4">
        <v>0.03</v>
      </c>
    </row>
    <row r="3404" spans="1:62" ht="15" x14ac:dyDescent="0.25">
      <c r="A3404" s="4">
        <v>3399</v>
      </c>
      <c r="B3404" s="34"/>
      <c r="F3404" s="51" t="s">
        <v>67</v>
      </c>
      <c r="G3404" s="36">
        <v>3285</v>
      </c>
      <c r="L3404" s="4">
        <v>0</v>
      </c>
      <c r="M3404" s="4">
        <v>1</v>
      </c>
      <c r="N3404" s="4">
        <v>0</v>
      </c>
      <c r="O3404" s="53" t="s">
        <v>74</v>
      </c>
      <c r="P3404" s="37">
        <f t="shared" si="84"/>
        <v>100</v>
      </c>
      <c r="R3404" s="43">
        <v>200</v>
      </c>
      <c r="AD3404" s="40"/>
      <c r="AE3404" s="40"/>
      <c r="AF3404" s="40"/>
      <c r="AG3404" s="40"/>
      <c r="AH3404" s="40"/>
      <c r="AI3404" s="40"/>
      <c r="AJ3404" s="40"/>
      <c r="AK3404" s="40" t="s">
        <v>75</v>
      </c>
      <c r="AL3404" s="40" t="s">
        <v>76</v>
      </c>
      <c r="AM3404" s="40" t="s">
        <v>77</v>
      </c>
      <c r="AN3404" s="40">
        <f t="shared" si="85"/>
        <v>400</v>
      </c>
      <c r="AO3404" s="40"/>
      <c r="AP3404" s="43">
        <v>6350</v>
      </c>
      <c r="AQ3404" s="54">
        <f t="shared" si="86"/>
        <v>2540000</v>
      </c>
      <c r="AR3404" s="40">
        <v>31</v>
      </c>
      <c r="AS3404" s="55">
        <v>0.85</v>
      </c>
      <c r="AT3404" s="40"/>
      <c r="AU3404" s="43"/>
      <c r="AV3404" s="44"/>
      <c r="AX3404" s="43"/>
      <c r="AY3404" s="43"/>
      <c r="BB3404" s="46"/>
      <c r="BD3404" s="45">
        <v>381000</v>
      </c>
      <c r="BE3404" s="56">
        <v>401000</v>
      </c>
      <c r="BG3404" s="49"/>
      <c r="BH3404" s="4">
        <v>50</v>
      </c>
      <c r="BI3404" s="49">
        <v>0</v>
      </c>
      <c r="BJ3404" s="4">
        <v>0.03</v>
      </c>
    </row>
    <row r="3405" spans="1:62" ht="15" x14ac:dyDescent="0.25">
      <c r="A3405" s="4">
        <v>3400</v>
      </c>
      <c r="B3405" s="34"/>
      <c r="F3405" s="51" t="s">
        <v>67</v>
      </c>
      <c r="G3405" s="36">
        <v>3286</v>
      </c>
      <c r="L3405" s="4">
        <v>0</v>
      </c>
      <c r="M3405" s="4">
        <v>0</v>
      </c>
      <c r="N3405" s="4">
        <v>69</v>
      </c>
      <c r="O3405" s="53" t="s">
        <v>74</v>
      </c>
      <c r="P3405" s="37">
        <f t="shared" si="84"/>
        <v>69</v>
      </c>
      <c r="R3405" s="43">
        <v>200</v>
      </c>
      <c r="AD3405" s="40"/>
      <c r="AE3405" s="40"/>
      <c r="AF3405" s="40"/>
      <c r="AG3405" s="40"/>
      <c r="AH3405" s="40"/>
      <c r="AI3405" s="40"/>
      <c r="AJ3405" s="40"/>
      <c r="AK3405" s="40" t="s">
        <v>75</v>
      </c>
      <c r="AL3405" s="40" t="s">
        <v>76</v>
      </c>
      <c r="AM3405" s="40" t="s">
        <v>77</v>
      </c>
      <c r="AN3405" s="40">
        <f t="shared" si="85"/>
        <v>276</v>
      </c>
      <c r="AO3405" s="40"/>
      <c r="AP3405" s="43">
        <v>6350</v>
      </c>
      <c r="AQ3405" s="54">
        <f t="shared" si="86"/>
        <v>1752600</v>
      </c>
      <c r="AR3405" s="40">
        <v>31</v>
      </c>
      <c r="AS3405" s="55">
        <v>0.85</v>
      </c>
      <c r="AT3405" s="40"/>
      <c r="AU3405" s="43"/>
      <c r="AV3405" s="44"/>
      <c r="AX3405" s="43"/>
      <c r="AY3405" s="43"/>
      <c r="BB3405" s="46"/>
      <c r="BD3405" s="45">
        <v>262890</v>
      </c>
      <c r="BE3405" s="56">
        <v>276690</v>
      </c>
      <c r="BG3405" s="49"/>
      <c r="BH3405" s="4">
        <v>50</v>
      </c>
      <c r="BI3405" s="49">
        <v>0</v>
      </c>
      <c r="BJ3405" s="4">
        <v>0.03</v>
      </c>
    </row>
    <row r="3406" spans="1:62" ht="15" x14ac:dyDescent="0.25">
      <c r="A3406" s="4">
        <v>3401</v>
      </c>
      <c r="B3406" s="34"/>
      <c r="F3406" s="51" t="s">
        <v>67</v>
      </c>
      <c r="G3406" s="36">
        <v>3287</v>
      </c>
      <c r="L3406" s="4">
        <v>0</v>
      </c>
      <c r="M3406" s="4">
        <v>0</v>
      </c>
      <c r="N3406" s="4">
        <v>89</v>
      </c>
      <c r="O3406" s="53" t="s">
        <v>74</v>
      </c>
      <c r="P3406" s="37">
        <f t="shared" si="84"/>
        <v>89</v>
      </c>
      <c r="R3406" s="43">
        <v>200</v>
      </c>
      <c r="AD3406" s="40"/>
      <c r="AE3406" s="40"/>
      <c r="AF3406" s="40"/>
      <c r="AG3406" s="40"/>
      <c r="AH3406" s="40"/>
      <c r="AI3406" s="40"/>
      <c r="AJ3406" s="40"/>
      <c r="AK3406" s="40" t="s">
        <v>75</v>
      </c>
      <c r="AL3406" s="40" t="s">
        <v>80</v>
      </c>
      <c r="AM3406" s="40" t="s">
        <v>77</v>
      </c>
      <c r="AN3406" s="40">
        <f t="shared" si="85"/>
        <v>356</v>
      </c>
      <c r="AO3406" s="40"/>
      <c r="AP3406" s="43">
        <v>6350</v>
      </c>
      <c r="AQ3406" s="54">
        <f t="shared" si="86"/>
        <v>2260600</v>
      </c>
      <c r="AR3406" s="40">
        <v>31</v>
      </c>
      <c r="AS3406" s="55">
        <v>0.52</v>
      </c>
      <c r="AT3406" s="40"/>
      <c r="AU3406" s="43"/>
      <c r="AV3406" s="44"/>
      <c r="AX3406" s="43"/>
      <c r="AY3406" s="43"/>
      <c r="BB3406" s="46"/>
      <c r="BD3406" s="45">
        <v>1085088</v>
      </c>
      <c r="BE3406" s="56">
        <v>1102888</v>
      </c>
      <c r="BG3406" s="49"/>
      <c r="BH3406" s="4">
        <v>50</v>
      </c>
      <c r="BI3406" s="49">
        <v>0</v>
      </c>
      <c r="BJ3406" s="4">
        <v>0.03</v>
      </c>
    </row>
    <row r="3407" spans="1:62" ht="15" x14ac:dyDescent="0.25">
      <c r="A3407" s="4">
        <v>3402</v>
      </c>
      <c r="B3407" s="34"/>
      <c r="F3407" s="51" t="s">
        <v>67</v>
      </c>
      <c r="G3407" s="36">
        <v>3288</v>
      </c>
      <c r="L3407" s="4">
        <v>0</v>
      </c>
      <c r="M3407" s="4">
        <v>1</v>
      </c>
      <c r="N3407" s="4">
        <v>85</v>
      </c>
      <c r="O3407" s="53" t="s">
        <v>74</v>
      </c>
      <c r="P3407" s="37">
        <f t="shared" si="84"/>
        <v>185</v>
      </c>
      <c r="R3407" s="43">
        <v>250</v>
      </c>
      <c r="AD3407" s="40"/>
      <c r="AE3407" s="40"/>
      <c r="AF3407" s="40"/>
      <c r="AG3407" s="40"/>
      <c r="AH3407" s="40"/>
      <c r="AI3407" s="40"/>
      <c r="AJ3407" s="40"/>
      <c r="AK3407" s="40" t="s">
        <v>75</v>
      </c>
      <c r="AL3407" s="40" t="s">
        <v>80</v>
      </c>
      <c r="AM3407" s="40" t="s">
        <v>77</v>
      </c>
      <c r="AN3407" s="40">
        <f t="shared" si="85"/>
        <v>740</v>
      </c>
      <c r="AO3407" s="40"/>
      <c r="AP3407" s="43">
        <v>6350</v>
      </c>
      <c r="AQ3407" s="54">
        <f t="shared" si="86"/>
        <v>4699000</v>
      </c>
      <c r="AR3407" s="40">
        <v>30</v>
      </c>
      <c r="AS3407" s="55">
        <v>0.5</v>
      </c>
      <c r="AT3407" s="40"/>
      <c r="AU3407" s="43"/>
      <c r="AV3407" s="44"/>
      <c r="AX3407" s="43"/>
      <c r="AY3407" s="43"/>
      <c r="BB3407" s="46"/>
      <c r="BD3407" s="45">
        <v>2349500</v>
      </c>
      <c r="BE3407" s="56">
        <v>2395750</v>
      </c>
      <c r="BG3407" s="49"/>
      <c r="BH3407" s="4">
        <v>50</v>
      </c>
      <c r="BI3407" s="49">
        <v>0</v>
      </c>
      <c r="BJ3407" s="4">
        <v>0.03</v>
      </c>
    </row>
    <row r="3408" spans="1:62" ht="15" x14ac:dyDescent="0.25">
      <c r="A3408" s="4">
        <v>3403</v>
      </c>
      <c r="B3408" s="34"/>
      <c r="F3408" s="51" t="s">
        <v>67</v>
      </c>
      <c r="G3408" s="36">
        <v>3290</v>
      </c>
      <c r="L3408" s="4">
        <v>0</v>
      </c>
      <c r="M3408" s="4">
        <v>0</v>
      </c>
      <c r="N3408" s="4">
        <v>57</v>
      </c>
      <c r="O3408" s="53" t="s">
        <v>74</v>
      </c>
      <c r="P3408" s="37">
        <f t="shared" si="84"/>
        <v>57</v>
      </c>
      <c r="R3408" s="43">
        <v>200</v>
      </c>
      <c r="AD3408" s="40"/>
      <c r="AE3408" s="40"/>
      <c r="AF3408" s="40"/>
      <c r="AG3408" s="40"/>
      <c r="AH3408" s="40"/>
      <c r="AI3408" s="40"/>
      <c r="AJ3408" s="40"/>
      <c r="AK3408" s="40" t="s">
        <v>75</v>
      </c>
      <c r="AL3408" s="40" t="s">
        <v>80</v>
      </c>
      <c r="AM3408" s="40" t="s">
        <v>77</v>
      </c>
      <c r="AN3408" s="40">
        <f t="shared" si="85"/>
        <v>228</v>
      </c>
      <c r="AO3408" s="40"/>
      <c r="AP3408" s="43">
        <v>6350</v>
      </c>
      <c r="AQ3408" s="54">
        <f t="shared" si="86"/>
        <v>1447800</v>
      </c>
      <c r="AR3408" s="40">
        <v>33</v>
      </c>
      <c r="AS3408" s="55">
        <v>0.56000000000000005</v>
      </c>
      <c r="AT3408" s="40"/>
      <c r="AU3408" s="43"/>
      <c r="AV3408" s="44"/>
      <c r="AX3408" s="43"/>
      <c r="AY3408" s="43"/>
      <c r="BB3408" s="46"/>
      <c r="BD3408" s="45">
        <v>637031.99999999988</v>
      </c>
      <c r="BE3408" s="56">
        <v>648431.99999999988</v>
      </c>
      <c r="BG3408" s="49"/>
      <c r="BH3408" s="4">
        <v>50</v>
      </c>
      <c r="BI3408" s="49">
        <v>0</v>
      </c>
      <c r="BJ3408" s="4">
        <v>0.03</v>
      </c>
    </row>
    <row r="3409" spans="1:62" ht="15" x14ac:dyDescent="0.25">
      <c r="A3409" s="4">
        <v>3404</v>
      </c>
      <c r="B3409" s="34"/>
      <c r="F3409" s="51" t="s">
        <v>67</v>
      </c>
      <c r="G3409" s="36">
        <v>3292</v>
      </c>
      <c r="L3409" s="4">
        <v>0</v>
      </c>
      <c r="M3409" s="4">
        <v>2</v>
      </c>
      <c r="N3409" s="4">
        <v>42</v>
      </c>
      <c r="O3409" s="53" t="s">
        <v>74</v>
      </c>
      <c r="P3409" s="37">
        <f t="shared" si="84"/>
        <v>242</v>
      </c>
      <c r="R3409" s="43">
        <v>250</v>
      </c>
      <c r="AD3409" s="40"/>
      <c r="AE3409" s="40"/>
      <c r="AF3409" s="40"/>
      <c r="AG3409" s="40"/>
      <c r="AH3409" s="40"/>
      <c r="AI3409" s="40"/>
      <c r="AJ3409" s="40"/>
      <c r="AK3409" s="40" t="s">
        <v>75</v>
      </c>
      <c r="AL3409" s="40" t="s">
        <v>76</v>
      </c>
      <c r="AM3409" s="40" t="s">
        <v>77</v>
      </c>
      <c r="AN3409" s="40">
        <f t="shared" si="85"/>
        <v>968</v>
      </c>
      <c r="AO3409" s="40"/>
      <c r="AP3409" s="43">
        <v>6350</v>
      </c>
      <c r="AQ3409" s="54">
        <f t="shared" si="86"/>
        <v>6146800</v>
      </c>
      <c r="AR3409" s="40">
        <v>31</v>
      </c>
      <c r="AS3409" s="55">
        <v>0.85</v>
      </c>
      <c r="AT3409" s="40"/>
      <c r="AU3409" s="43"/>
      <c r="AV3409" s="44"/>
      <c r="AX3409" s="43"/>
      <c r="AY3409" s="43"/>
      <c r="BB3409" s="46"/>
      <c r="BD3409" s="45">
        <v>922020</v>
      </c>
      <c r="BE3409" s="56">
        <v>982520</v>
      </c>
      <c r="BG3409" s="49"/>
      <c r="BH3409" s="4">
        <v>50</v>
      </c>
      <c r="BI3409" s="49">
        <v>0</v>
      </c>
      <c r="BJ3409" s="4">
        <v>0.03</v>
      </c>
    </row>
    <row r="3410" spans="1:62" ht="15" x14ac:dyDescent="0.25">
      <c r="A3410" s="4">
        <v>3405</v>
      </c>
      <c r="B3410" s="34"/>
      <c r="F3410" s="51" t="s">
        <v>67</v>
      </c>
      <c r="G3410" s="36">
        <v>3295</v>
      </c>
      <c r="L3410" s="4">
        <v>0</v>
      </c>
      <c r="M3410" s="4">
        <v>1</v>
      </c>
      <c r="N3410" s="4">
        <v>78</v>
      </c>
      <c r="O3410" s="53" t="s">
        <v>74</v>
      </c>
      <c r="P3410" s="37">
        <f t="shared" si="84"/>
        <v>178</v>
      </c>
      <c r="R3410" s="43">
        <v>200</v>
      </c>
      <c r="AD3410" s="40"/>
      <c r="AE3410" s="40"/>
      <c r="AF3410" s="40"/>
      <c r="AG3410" s="40"/>
      <c r="AH3410" s="40"/>
      <c r="AI3410" s="40"/>
      <c r="AJ3410" s="40"/>
      <c r="AK3410" s="40" t="s">
        <v>75</v>
      </c>
      <c r="AL3410" s="40" t="s">
        <v>80</v>
      </c>
      <c r="AM3410" s="40" t="s">
        <v>77</v>
      </c>
      <c r="AN3410" s="40">
        <f t="shared" si="85"/>
        <v>712</v>
      </c>
      <c r="AO3410" s="40"/>
      <c r="AP3410" s="43">
        <v>6350</v>
      </c>
      <c r="AQ3410" s="54">
        <f t="shared" si="86"/>
        <v>4521200</v>
      </c>
      <c r="AR3410" s="40">
        <v>31</v>
      </c>
      <c r="AS3410" s="55">
        <v>0.52</v>
      </c>
      <c r="AT3410" s="40"/>
      <c r="AU3410" s="43"/>
      <c r="AV3410" s="44"/>
      <c r="AX3410" s="43"/>
      <c r="AY3410" s="43"/>
      <c r="BB3410" s="46"/>
      <c r="BD3410" s="45">
        <v>2170176</v>
      </c>
      <c r="BE3410" s="56">
        <v>2205776</v>
      </c>
      <c r="BG3410" s="49"/>
      <c r="BH3410" s="4">
        <v>50</v>
      </c>
      <c r="BI3410" s="49">
        <v>0</v>
      </c>
      <c r="BJ3410" s="4">
        <v>0.03</v>
      </c>
    </row>
    <row r="3411" spans="1:62" ht="15" x14ac:dyDescent="0.25">
      <c r="A3411" s="4">
        <v>3406</v>
      </c>
      <c r="B3411" s="34"/>
      <c r="F3411" s="51" t="s">
        <v>67</v>
      </c>
      <c r="G3411" s="36">
        <v>3297</v>
      </c>
      <c r="L3411" s="4">
        <v>0</v>
      </c>
      <c r="M3411" s="4">
        <v>1</v>
      </c>
      <c r="N3411" s="4">
        <v>4</v>
      </c>
      <c r="O3411" s="53" t="s">
        <v>74</v>
      </c>
      <c r="P3411" s="37">
        <f t="shared" si="84"/>
        <v>104</v>
      </c>
      <c r="R3411" s="43">
        <v>200</v>
      </c>
      <c r="AD3411" s="40"/>
      <c r="AE3411" s="40"/>
      <c r="AF3411" s="40"/>
      <c r="AG3411" s="40"/>
      <c r="AH3411" s="40"/>
      <c r="AI3411" s="40"/>
      <c r="AJ3411" s="40"/>
      <c r="AK3411" s="40" t="s">
        <v>75</v>
      </c>
      <c r="AL3411" s="40" t="s">
        <v>76</v>
      </c>
      <c r="AM3411" s="40" t="s">
        <v>77</v>
      </c>
      <c r="AN3411" s="40">
        <f t="shared" si="85"/>
        <v>416</v>
      </c>
      <c r="AO3411" s="40"/>
      <c r="AP3411" s="43">
        <v>6350</v>
      </c>
      <c r="AQ3411" s="54">
        <f t="shared" si="86"/>
        <v>2641600</v>
      </c>
      <c r="AR3411" s="40">
        <v>26</v>
      </c>
      <c r="AS3411" s="55">
        <v>0.85</v>
      </c>
      <c r="AT3411" s="40"/>
      <c r="AU3411" s="43"/>
      <c r="AV3411" s="44"/>
      <c r="AX3411" s="43"/>
      <c r="AY3411" s="43"/>
      <c r="BB3411" s="46"/>
      <c r="BD3411" s="45">
        <v>396240</v>
      </c>
      <c r="BE3411" s="56">
        <v>417040</v>
      </c>
      <c r="BG3411" s="49"/>
      <c r="BH3411" s="4">
        <v>50</v>
      </c>
      <c r="BI3411" s="49">
        <v>0</v>
      </c>
      <c r="BJ3411" s="4">
        <v>0.03</v>
      </c>
    </row>
    <row r="3412" spans="1:62" ht="15" x14ac:dyDescent="0.25">
      <c r="A3412" s="4">
        <v>3407</v>
      </c>
      <c r="B3412" s="34"/>
      <c r="F3412" s="51" t="s">
        <v>67</v>
      </c>
      <c r="G3412" s="36">
        <v>3298</v>
      </c>
      <c r="L3412" s="4">
        <v>0</v>
      </c>
      <c r="M3412" s="4">
        <v>1</v>
      </c>
      <c r="N3412" s="4">
        <v>35</v>
      </c>
      <c r="O3412" s="53" t="s">
        <v>74</v>
      </c>
      <c r="P3412" s="37">
        <f t="shared" si="84"/>
        <v>135</v>
      </c>
      <c r="R3412" s="43">
        <v>80</v>
      </c>
      <c r="AD3412" s="40"/>
      <c r="AE3412" s="40"/>
      <c r="AF3412" s="40"/>
      <c r="AG3412" s="40"/>
      <c r="AH3412" s="40"/>
      <c r="AI3412" s="40"/>
      <c r="AJ3412" s="40"/>
      <c r="AK3412" s="40" t="s">
        <v>75</v>
      </c>
      <c r="AL3412" s="40" t="s">
        <v>80</v>
      </c>
      <c r="AM3412" s="40" t="s">
        <v>77</v>
      </c>
      <c r="AN3412" s="40">
        <f t="shared" si="85"/>
        <v>540</v>
      </c>
      <c r="AO3412" s="40"/>
      <c r="AP3412" s="43">
        <v>6350</v>
      </c>
      <c r="AQ3412" s="54">
        <f t="shared" si="86"/>
        <v>3429000</v>
      </c>
      <c r="AR3412" s="40">
        <v>31</v>
      </c>
      <c r="AS3412" s="55">
        <v>0.52</v>
      </c>
      <c r="AT3412" s="40"/>
      <c r="AU3412" s="43"/>
      <c r="AV3412" s="44"/>
      <c r="AX3412" s="43"/>
      <c r="AY3412" s="43"/>
      <c r="BB3412" s="46"/>
      <c r="BD3412" s="45">
        <v>1645920</v>
      </c>
      <c r="BE3412" s="56">
        <v>1656720</v>
      </c>
      <c r="BG3412" s="49"/>
      <c r="BH3412" s="4">
        <v>50</v>
      </c>
      <c r="BI3412" s="49">
        <v>0</v>
      </c>
      <c r="BJ3412" s="4">
        <v>0.03</v>
      </c>
    </row>
    <row r="3413" spans="1:62" ht="15" x14ac:dyDescent="0.25">
      <c r="A3413" s="4">
        <v>3408</v>
      </c>
      <c r="B3413" s="34"/>
      <c r="F3413" s="51" t="s">
        <v>67</v>
      </c>
      <c r="G3413" s="36">
        <v>3300</v>
      </c>
      <c r="L3413" s="4">
        <v>0</v>
      </c>
      <c r="M3413" s="4">
        <v>1</v>
      </c>
      <c r="N3413" s="4">
        <v>84</v>
      </c>
      <c r="O3413" s="53" t="s">
        <v>74</v>
      </c>
      <c r="P3413" s="37">
        <f t="shared" si="84"/>
        <v>184</v>
      </c>
      <c r="R3413" s="43">
        <v>200</v>
      </c>
      <c r="AD3413" s="40"/>
      <c r="AE3413" s="40"/>
      <c r="AF3413" s="40"/>
      <c r="AG3413" s="40"/>
      <c r="AH3413" s="40"/>
      <c r="AI3413" s="40"/>
      <c r="AJ3413" s="40"/>
      <c r="AK3413" s="40" t="s">
        <v>75</v>
      </c>
      <c r="AL3413" s="40" t="s">
        <v>76</v>
      </c>
      <c r="AM3413" s="40" t="s">
        <v>77</v>
      </c>
      <c r="AN3413" s="40">
        <f t="shared" si="85"/>
        <v>736</v>
      </c>
      <c r="AO3413" s="40"/>
      <c r="AP3413" s="43">
        <v>6350</v>
      </c>
      <c r="AQ3413" s="54">
        <f t="shared" si="86"/>
        <v>4673600</v>
      </c>
      <c r="AR3413" s="40">
        <v>17</v>
      </c>
      <c r="AS3413" s="55">
        <v>0.6</v>
      </c>
      <c r="AT3413" s="40"/>
      <c r="AU3413" s="43"/>
      <c r="AV3413" s="44"/>
      <c r="AX3413" s="43"/>
      <c r="AY3413" s="43"/>
      <c r="BB3413" s="46"/>
      <c r="BD3413" s="45">
        <v>1869440</v>
      </c>
      <c r="BE3413" s="56">
        <v>1906240</v>
      </c>
      <c r="BG3413" s="49"/>
      <c r="BH3413" s="4">
        <v>50</v>
      </c>
      <c r="BI3413" s="49">
        <v>0</v>
      </c>
      <c r="BJ3413" s="4">
        <v>0.03</v>
      </c>
    </row>
    <row r="3414" spans="1:62" ht="15" x14ac:dyDescent="0.25">
      <c r="A3414" s="4">
        <v>3409</v>
      </c>
      <c r="B3414" s="34"/>
      <c r="F3414" s="51" t="s">
        <v>67</v>
      </c>
      <c r="G3414" s="36">
        <v>3301</v>
      </c>
      <c r="L3414" s="4">
        <v>0</v>
      </c>
      <c r="M3414" s="4">
        <v>3</v>
      </c>
      <c r="N3414" s="4">
        <v>43.8</v>
      </c>
      <c r="O3414" s="53" t="s">
        <v>74</v>
      </c>
      <c r="P3414" s="37">
        <f t="shared" si="84"/>
        <v>343.8</v>
      </c>
      <c r="R3414" s="43">
        <v>180</v>
      </c>
      <c r="AD3414" s="40"/>
      <c r="AE3414" s="40"/>
      <c r="AF3414" s="40"/>
      <c r="AG3414" s="40"/>
      <c r="AH3414" s="40"/>
      <c r="AI3414" s="40"/>
      <c r="AJ3414" s="40"/>
      <c r="AK3414" s="40" t="s">
        <v>75</v>
      </c>
      <c r="AL3414" s="40" t="s">
        <v>80</v>
      </c>
      <c r="AM3414" s="40" t="s">
        <v>77</v>
      </c>
      <c r="AN3414" s="40">
        <f t="shared" si="85"/>
        <v>1375.2</v>
      </c>
      <c r="AO3414" s="40"/>
      <c r="AP3414" s="43">
        <v>6350</v>
      </c>
      <c r="AQ3414" s="54">
        <f t="shared" si="86"/>
        <v>8732520</v>
      </c>
      <c r="AR3414" s="40">
        <v>32</v>
      </c>
      <c r="AS3414" s="55">
        <v>0.54</v>
      </c>
      <c r="AT3414" s="40"/>
      <c r="AU3414" s="43"/>
      <c r="AV3414" s="44"/>
      <c r="AX3414" s="43"/>
      <c r="AY3414" s="43"/>
      <c r="BB3414" s="46"/>
      <c r="BD3414" s="45">
        <v>4016959.1999999993</v>
      </c>
      <c r="BE3414" s="56">
        <v>4078843.1999999993</v>
      </c>
      <c r="BG3414" s="49"/>
      <c r="BH3414" s="4">
        <v>50</v>
      </c>
      <c r="BI3414" s="49">
        <v>0</v>
      </c>
      <c r="BJ3414" s="4">
        <v>0.03</v>
      </c>
    </row>
    <row r="3415" spans="1:62" ht="15" x14ac:dyDescent="0.25">
      <c r="A3415" s="4">
        <v>3410</v>
      </c>
      <c r="B3415" s="34"/>
      <c r="F3415" s="51" t="s">
        <v>67</v>
      </c>
      <c r="G3415" s="36">
        <v>3302</v>
      </c>
      <c r="L3415" s="4">
        <v>0</v>
      </c>
      <c r="M3415" s="4">
        <v>0</v>
      </c>
      <c r="N3415" s="4">
        <v>56</v>
      </c>
      <c r="O3415" s="53" t="s">
        <v>74</v>
      </c>
      <c r="P3415" s="37">
        <f t="shared" si="84"/>
        <v>56</v>
      </c>
      <c r="R3415" s="43">
        <v>80</v>
      </c>
      <c r="AD3415" s="40"/>
      <c r="AE3415" s="40"/>
      <c r="AF3415" s="40"/>
      <c r="AG3415" s="40"/>
      <c r="AH3415" s="40"/>
      <c r="AI3415" s="40"/>
      <c r="AJ3415" s="40"/>
      <c r="AK3415" s="40" t="s">
        <v>75</v>
      </c>
      <c r="AL3415" s="40" t="s">
        <v>76</v>
      </c>
      <c r="AM3415" s="40" t="s">
        <v>77</v>
      </c>
      <c r="AN3415" s="40">
        <f t="shared" si="85"/>
        <v>224</v>
      </c>
      <c r="AO3415" s="40"/>
      <c r="AP3415" s="43">
        <v>6350</v>
      </c>
      <c r="AQ3415" s="54">
        <f t="shared" si="86"/>
        <v>1422400</v>
      </c>
      <c r="AR3415" s="40">
        <v>31</v>
      </c>
      <c r="AS3415" s="55">
        <v>0.85</v>
      </c>
      <c r="AT3415" s="40"/>
      <c r="AU3415" s="43"/>
      <c r="AV3415" s="44"/>
      <c r="AX3415" s="43"/>
      <c r="AY3415" s="43"/>
      <c r="BB3415" s="46"/>
      <c r="BD3415" s="45">
        <v>213360</v>
      </c>
      <c r="BE3415" s="56">
        <v>217840</v>
      </c>
      <c r="BG3415" s="49"/>
      <c r="BH3415" s="4">
        <v>50</v>
      </c>
      <c r="BI3415" s="49">
        <v>0</v>
      </c>
      <c r="BJ3415" s="4">
        <v>0.03</v>
      </c>
    </row>
    <row r="3416" spans="1:62" ht="15" x14ac:dyDescent="0.25">
      <c r="A3416" s="4">
        <v>3411</v>
      </c>
      <c r="B3416" s="34"/>
      <c r="F3416" s="51" t="s">
        <v>67</v>
      </c>
      <c r="G3416" s="36">
        <v>3303</v>
      </c>
      <c r="L3416" s="4">
        <v>0</v>
      </c>
      <c r="M3416" s="4">
        <v>0</v>
      </c>
      <c r="N3416" s="4">
        <v>85</v>
      </c>
      <c r="O3416" s="53" t="s">
        <v>74</v>
      </c>
      <c r="P3416" s="37">
        <f t="shared" si="84"/>
        <v>85</v>
      </c>
      <c r="R3416" s="43">
        <v>250</v>
      </c>
      <c r="AD3416" s="40"/>
      <c r="AE3416" s="40"/>
      <c r="AF3416" s="40"/>
      <c r="AG3416" s="40"/>
      <c r="AH3416" s="40"/>
      <c r="AI3416" s="40"/>
      <c r="AJ3416" s="40"/>
      <c r="AK3416" s="40" t="s">
        <v>75</v>
      </c>
      <c r="AL3416" s="40" t="s">
        <v>76</v>
      </c>
      <c r="AM3416" s="40" t="s">
        <v>77</v>
      </c>
      <c r="AN3416" s="40">
        <f t="shared" si="85"/>
        <v>340</v>
      </c>
      <c r="AO3416" s="40"/>
      <c r="AP3416" s="43">
        <v>6350</v>
      </c>
      <c r="AQ3416" s="54">
        <f t="shared" si="86"/>
        <v>2159000</v>
      </c>
      <c r="AR3416" s="40">
        <v>31</v>
      </c>
      <c r="AS3416" s="55">
        <v>0.85</v>
      </c>
      <c r="AT3416" s="40"/>
      <c r="AU3416" s="43"/>
      <c r="AV3416" s="44"/>
      <c r="AX3416" s="43"/>
      <c r="AY3416" s="43"/>
      <c r="BB3416" s="46"/>
      <c r="BD3416" s="45">
        <v>323850</v>
      </c>
      <c r="BE3416" s="56">
        <v>345100</v>
      </c>
      <c r="BG3416" s="49"/>
      <c r="BH3416" s="4">
        <v>50</v>
      </c>
      <c r="BI3416" s="49">
        <v>0</v>
      </c>
      <c r="BJ3416" s="4">
        <v>0.03</v>
      </c>
    </row>
    <row r="3417" spans="1:62" ht="15" x14ac:dyDescent="0.25">
      <c r="A3417" s="4">
        <v>3412</v>
      </c>
      <c r="B3417" s="34"/>
      <c r="F3417" s="51" t="s">
        <v>67</v>
      </c>
      <c r="G3417" s="36">
        <v>3304</v>
      </c>
      <c r="L3417" s="4">
        <v>0</v>
      </c>
      <c r="M3417" s="4">
        <v>1</v>
      </c>
      <c r="N3417" s="4">
        <v>9</v>
      </c>
      <c r="O3417" s="53" t="s">
        <v>74</v>
      </c>
      <c r="P3417" s="37">
        <f t="shared" si="84"/>
        <v>109</v>
      </c>
      <c r="R3417" s="43">
        <v>250</v>
      </c>
      <c r="AD3417" s="40"/>
      <c r="AE3417" s="40"/>
      <c r="AF3417" s="40"/>
      <c r="AG3417" s="40"/>
      <c r="AH3417" s="40"/>
      <c r="AI3417" s="40"/>
      <c r="AJ3417" s="40"/>
      <c r="AK3417" s="40" t="s">
        <v>75</v>
      </c>
      <c r="AL3417" s="40" t="s">
        <v>80</v>
      </c>
      <c r="AM3417" s="40" t="s">
        <v>77</v>
      </c>
      <c r="AN3417" s="40">
        <f t="shared" si="85"/>
        <v>436</v>
      </c>
      <c r="AO3417" s="40"/>
      <c r="AP3417" s="43">
        <v>6350</v>
      </c>
      <c r="AQ3417" s="54">
        <f t="shared" si="86"/>
        <v>2768600</v>
      </c>
      <c r="AR3417" s="40">
        <v>18</v>
      </c>
      <c r="AS3417" s="55">
        <v>0.26</v>
      </c>
      <c r="AT3417" s="40"/>
      <c r="AU3417" s="43"/>
      <c r="AV3417" s="44"/>
      <c r="AX3417" s="43"/>
      <c r="AY3417" s="43"/>
      <c r="BB3417" s="46"/>
      <c r="BD3417" s="45">
        <v>2048764</v>
      </c>
      <c r="BE3417" s="56">
        <v>2076014</v>
      </c>
      <c r="BG3417" s="49"/>
      <c r="BH3417" s="4">
        <v>50</v>
      </c>
      <c r="BI3417" s="49">
        <v>0</v>
      </c>
      <c r="BJ3417" s="4">
        <v>0.03</v>
      </c>
    </row>
    <row r="3418" spans="1:62" ht="15" x14ac:dyDescent="0.25">
      <c r="A3418" s="4">
        <v>3413</v>
      </c>
      <c r="B3418" s="34"/>
      <c r="F3418" s="51" t="s">
        <v>67</v>
      </c>
      <c r="G3418" s="36">
        <v>4431</v>
      </c>
      <c r="L3418" s="4">
        <v>0</v>
      </c>
      <c r="M3418" s="4">
        <v>0</v>
      </c>
      <c r="N3418" s="4">
        <v>23</v>
      </c>
      <c r="O3418" s="53" t="s">
        <v>74</v>
      </c>
      <c r="P3418" s="37">
        <f t="shared" si="84"/>
        <v>23</v>
      </c>
      <c r="R3418" s="43">
        <v>200</v>
      </c>
      <c r="AD3418" s="40"/>
      <c r="AE3418" s="40"/>
      <c r="AF3418" s="40"/>
      <c r="AG3418" s="40"/>
      <c r="AH3418" s="40"/>
      <c r="AI3418" s="40"/>
      <c r="AJ3418" s="40"/>
      <c r="AK3418" s="40" t="s">
        <v>75</v>
      </c>
      <c r="AL3418" s="40" t="s">
        <v>79</v>
      </c>
      <c r="AM3418" s="40" t="s">
        <v>77</v>
      </c>
      <c r="AN3418" s="40">
        <f t="shared" si="85"/>
        <v>92</v>
      </c>
      <c r="AO3418" s="40"/>
      <c r="AP3418" s="43">
        <v>6350</v>
      </c>
      <c r="AQ3418" s="54">
        <f t="shared" si="86"/>
        <v>584200</v>
      </c>
      <c r="AR3418" s="40">
        <v>9</v>
      </c>
      <c r="AS3418" s="55">
        <v>0.35</v>
      </c>
      <c r="AT3418" s="40"/>
      <c r="AU3418" s="43"/>
      <c r="AV3418" s="44"/>
      <c r="AX3418" s="43"/>
      <c r="AY3418" s="43"/>
      <c r="BB3418" s="46"/>
      <c r="BD3418" s="45">
        <v>379730</v>
      </c>
      <c r="BE3418" s="56">
        <v>384330</v>
      </c>
      <c r="BG3418" s="49"/>
      <c r="BH3418" s="4">
        <v>50</v>
      </c>
      <c r="BI3418" s="49">
        <v>0</v>
      </c>
      <c r="BJ3418" s="4">
        <v>0.03</v>
      </c>
    </row>
    <row r="3419" spans="1:62" ht="15" x14ac:dyDescent="0.25">
      <c r="A3419" s="4">
        <v>3414</v>
      </c>
      <c r="B3419" s="34"/>
      <c r="F3419" s="51" t="s">
        <v>67</v>
      </c>
      <c r="G3419" s="36">
        <v>4433</v>
      </c>
      <c r="L3419" s="4">
        <v>0</v>
      </c>
      <c r="M3419" s="4">
        <v>0</v>
      </c>
      <c r="N3419" s="4">
        <v>77</v>
      </c>
      <c r="O3419" s="53" t="s">
        <v>74</v>
      </c>
      <c r="P3419" s="37">
        <f t="shared" si="84"/>
        <v>77</v>
      </c>
      <c r="R3419" s="43">
        <v>200</v>
      </c>
      <c r="AD3419" s="40"/>
      <c r="AE3419" s="40"/>
      <c r="AF3419" s="40"/>
      <c r="AG3419" s="40"/>
      <c r="AH3419" s="40"/>
      <c r="AI3419" s="40"/>
      <c r="AJ3419" s="40"/>
      <c r="AK3419" s="40" t="s">
        <v>75</v>
      </c>
      <c r="AL3419" s="40" t="s">
        <v>79</v>
      </c>
      <c r="AM3419" s="40" t="s">
        <v>77</v>
      </c>
      <c r="AN3419" s="40">
        <f t="shared" si="85"/>
        <v>308</v>
      </c>
      <c r="AO3419" s="40"/>
      <c r="AP3419" s="43">
        <v>6350</v>
      </c>
      <c r="AQ3419" s="54">
        <f t="shared" si="86"/>
        <v>1955800</v>
      </c>
      <c r="AR3419" s="40">
        <v>23</v>
      </c>
      <c r="AS3419" s="55">
        <v>0.93</v>
      </c>
      <c r="AT3419" s="40"/>
      <c r="AU3419" s="43"/>
      <c r="AV3419" s="44"/>
      <c r="AX3419" s="43"/>
      <c r="AY3419" s="43"/>
      <c r="BB3419" s="46"/>
      <c r="BD3419" s="45">
        <v>136906</v>
      </c>
      <c r="BE3419" s="56">
        <v>152306</v>
      </c>
      <c r="BG3419" s="49"/>
      <c r="BH3419" s="4">
        <v>50</v>
      </c>
      <c r="BI3419" s="49">
        <v>0</v>
      </c>
      <c r="BJ3419" s="4">
        <v>0.03</v>
      </c>
    </row>
    <row r="3420" spans="1:62" ht="15" x14ac:dyDescent="0.25">
      <c r="A3420" s="4">
        <v>3415</v>
      </c>
      <c r="B3420" s="34"/>
      <c r="F3420" s="51" t="s">
        <v>67</v>
      </c>
      <c r="G3420" s="36">
        <v>4435</v>
      </c>
      <c r="L3420" s="4">
        <v>0</v>
      </c>
      <c r="M3420" s="4">
        <v>0</v>
      </c>
      <c r="N3420" s="4">
        <v>98</v>
      </c>
      <c r="O3420" s="53" t="s">
        <v>74</v>
      </c>
      <c r="P3420" s="37">
        <f t="shared" si="84"/>
        <v>98</v>
      </c>
      <c r="R3420" s="43">
        <v>350</v>
      </c>
      <c r="AD3420" s="40"/>
      <c r="AE3420" s="40"/>
      <c r="AF3420" s="40"/>
      <c r="AG3420" s="40"/>
      <c r="AH3420" s="40"/>
      <c r="AI3420" s="40"/>
      <c r="AJ3420" s="40"/>
      <c r="AK3420" s="40" t="s">
        <v>75</v>
      </c>
      <c r="AL3420" s="40" t="s">
        <v>76</v>
      </c>
      <c r="AM3420" s="40" t="s">
        <v>77</v>
      </c>
      <c r="AN3420" s="40">
        <f t="shared" si="85"/>
        <v>392</v>
      </c>
      <c r="AO3420" s="40"/>
      <c r="AP3420" s="43">
        <v>6350</v>
      </c>
      <c r="AQ3420" s="54">
        <f t="shared" si="86"/>
        <v>2489200</v>
      </c>
      <c r="AR3420" s="40">
        <v>7</v>
      </c>
      <c r="AS3420" s="55">
        <v>0.18</v>
      </c>
      <c r="AT3420" s="40"/>
      <c r="AU3420" s="43"/>
      <c r="AV3420" s="44"/>
      <c r="AX3420" s="43"/>
      <c r="AY3420" s="43"/>
      <c r="BB3420" s="46"/>
      <c r="BD3420" s="45">
        <v>2041144</v>
      </c>
      <c r="BE3420" s="56">
        <v>2075444</v>
      </c>
      <c r="BG3420" s="49"/>
      <c r="BH3420" s="4">
        <v>50</v>
      </c>
      <c r="BI3420" s="49">
        <v>0</v>
      </c>
      <c r="BJ3420" s="4">
        <v>0.03</v>
      </c>
    </row>
    <row r="3421" spans="1:62" ht="15" x14ac:dyDescent="0.25">
      <c r="A3421" s="4">
        <v>3416</v>
      </c>
      <c r="B3421" s="34"/>
      <c r="F3421" s="51" t="s">
        <v>67</v>
      </c>
      <c r="G3421" s="36">
        <v>4436</v>
      </c>
      <c r="L3421" s="4">
        <v>0</v>
      </c>
      <c r="M3421" s="4">
        <v>2</v>
      </c>
      <c r="N3421" s="4">
        <v>7</v>
      </c>
      <c r="O3421" s="53" t="s">
        <v>74</v>
      </c>
      <c r="P3421" s="37">
        <f t="shared" si="84"/>
        <v>207</v>
      </c>
      <c r="R3421" s="43">
        <v>350</v>
      </c>
      <c r="AD3421" s="40"/>
      <c r="AE3421" s="40"/>
      <c r="AF3421" s="40"/>
      <c r="AG3421" s="40"/>
      <c r="AH3421" s="40"/>
      <c r="AI3421" s="40"/>
      <c r="AJ3421" s="40"/>
      <c r="AK3421" s="40" t="s">
        <v>75</v>
      </c>
      <c r="AL3421" s="40" t="s">
        <v>79</v>
      </c>
      <c r="AM3421" s="40" t="s">
        <v>77</v>
      </c>
      <c r="AN3421" s="40">
        <f t="shared" si="85"/>
        <v>828</v>
      </c>
      <c r="AO3421" s="40"/>
      <c r="AP3421" s="43">
        <v>6350</v>
      </c>
      <c r="AQ3421" s="54">
        <f t="shared" si="86"/>
        <v>5257800</v>
      </c>
      <c r="AR3421" s="40">
        <v>21</v>
      </c>
      <c r="AS3421" s="55">
        <v>0.93</v>
      </c>
      <c r="AT3421" s="40"/>
      <c r="AU3421" s="43"/>
      <c r="AV3421" s="44"/>
      <c r="AX3421" s="43"/>
      <c r="AY3421" s="43"/>
      <c r="BB3421" s="46"/>
      <c r="BD3421" s="45">
        <v>368046</v>
      </c>
      <c r="BE3421" s="56">
        <v>440496</v>
      </c>
      <c r="BG3421" s="49"/>
      <c r="BH3421" s="4">
        <v>50</v>
      </c>
      <c r="BI3421" s="49">
        <v>0</v>
      </c>
      <c r="BJ3421" s="4">
        <v>0.03</v>
      </c>
    </row>
    <row r="3422" spans="1:62" ht="15" x14ac:dyDescent="0.25">
      <c r="A3422" s="4">
        <v>3417</v>
      </c>
      <c r="B3422" s="34"/>
      <c r="F3422" s="51" t="s">
        <v>67</v>
      </c>
      <c r="G3422" s="36">
        <v>4437</v>
      </c>
      <c r="L3422" s="4">
        <v>0</v>
      </c>
      <c r="M3422" s="4">
        <v>2</v>
      </c>
      <c r="N3422" s="4">
        <v>81.8</v>
      </c>
      <c r="O3422" s="53" t="s">
        <v>74</v>
      </c>
      <c r="P3422" s="37">
        <f t="shared" si="84"/>
        <v>281.8</v>
      </c>
      <c r="R3422" s="43">
        <v>310</v>
      </c>
      <c r="AD3422" s="40"/>
      <c r="AE3422" s="40"/>
      <c r="AF3422" s="40"/>
      <c r="AG3422" s="40"/>
      <c r="AH3422" s="40"/>
      <c r="AI3422" s="40"/>
      <c r="AJ3422" s="40"/>
      <c r="AK3422" s="40" t="s">
        <v>75</v>
      </c>
      <c r="AL3422" s="40" t="s">
        <v>79</v>
      </c>
      <c r="AM3422" s="40" t="s">
        <v>77</v>
      </c>
      <c r="AN3422" s="40">
        <f t="shared" si="85"/>
        <v>1127.2</v>
      </c>
      <c r="AO3422" s="40"/>
      <c r="AP3422" s="43">
        <v>6350</v>
      </c>
      <c r="AQ3422" s="54">
        <f t="shared" si="86"/>
        <v>7157720</v>
      </c>
      <c r="AR3422" s="40">
        <v>15</v>
      </c>
      <c r="AS3422" s="55">
        <v>0.65</v>
      </c>
      <c r="AT3422" s="40"/>
      <c r="AU3422" s="43"/>
      <c r="AV3422" s="44"/>
      <c r="AX3422" s="43"/>
      <c r="AY3422" s="43"/>
      <c r="BB3422" s="46"/>
      <c r="BD3422" s="45">
        <v>2505202</v>
      </c>
      <c r="BE3422" s="56">
        <v>2592560</v>
      </c>
      <c r="BG3422" s="49"/>
      <c r="BH3422" s="4">
        <v>50</v>
      </c>
      <c r="BI3422" s="49">
        <v>0</v>
      </c>
      <c r="BJ3422" s="4">
        <v>0.03</v>
      </c>
    </row>
    <row r="3423" spans="1:62" ht="15" x14ac:dyDescent="0.25">
      <c r="A3423" s="4">
        <v>3418</v>
      </c>
      <c r="B3423" s="34"/>
      <c r="F3423" s="51" t="s">
        <v>67</v>
      </c>
      <c r="G3423" s="36">
        <v>4438</v>
      </c>
      <c r="L3423" s="4">
        <v>0</v>
      </c>
      <c r="M3423" s="4">
        <v>1</v>
      </c>
      <c r="N3423" s="4">
        <v>97</v>
      </c>
      <c r="O3423" s="53" t="s">
        <v>74</v>
      </c>
      <c r="P3423" s="37">
        <f t="shared" si="84"/>
        <v>197</v>
      </c>
      <c r="R3423" s="43">
        <v>350</v>
      </c>
      <c r="AD3423" s="40"/>
      <c r="AE3423" s="40"/>
      <c r="AF3423" s="40"/>
      <c r="AG3423" s="40"/>
      <c r="AH3423" s="40"/>
      <c r="AI3423" s="40"/>
      <c r="AJ3423" s="40"/>
      <c r="AK3423" s="40" t="s">
        <v>75</v>
      </c>
      <c r="AL3423" s="40" t="s">
        <v>76</v>
      </c>
      <c r="AM3423" s="40" t="s">
        <v>77</v>
      </c>
      <c r="AN3423" s="40">
        <f t="shared" si="85"/>
        <v>788</v>
      </c>
      <c r="AO3423" s="40"/>
      <c r="AP3423" s="43">
        <v>6350</v>
      </c>
      <c r="AQ3423" s="54">
        <f t="shared" si="86"/>
        <v>5003800</v>
      </c>
      <c r="AR3423" s="40">
        <v>24</v>
      </c>
      <c r="AS3423" s="55">
        <v>0.85</v>
      </c>
      <c r="AT3423" s="40"/>
      <c r="AU3423" s="43"/>
      <c r="AV3423" s="44"/>
      <c r="AX3423" s="43"/>
      <c r="AY3423" s="43"/>
      <c r="BB3423" s="46"/>
      <c r="BD3423" s="45">
        <v>750570</v>
      </c>
      <c r="BE3423" s="56">
        <v>819520</v>
      </c>
      <c r="BG3423" s="49"/>
      <c r="BH3423" s="4">
        <v>50</v>
      </c>
      <c r="BI3423" s="49">
        <v>0</v>
      </c>
      <c r="BJ3423" s="4">
        <v>0.03</v>
      </c>
    </row>
    <row r="3424" spans="1:62" ht="15" x14ac:dyDescent="0.25">
      <c r="A3424" s="4">
        <v>3419</v>
      </c>
      <c r="B3424" s="34"/>
      <c r="F3424" s="51" t="s">
        <v>67</v>
      </c>
      <c r="G3424" s="36">
        <v>4439</v>
      </c>
      <c r="L3424" s="4">
        <v>0</v>
      </c>
      <c r="M3424" s="4">
        <v>1</v>
      </c>
      <c r="N3424" s="4">
        <v>64.3</v>
      </c>
      <c r="O3424" s="53" t="s">
        <v>74</v>
      </c>
      <c r="P3424" s="37">
        <f t="shared" si="84"/>
        <v>164.3</v>
      </c>
      <c r="R3424" s="43">
        <v>350</v>
      </c>
      <c r="AD3424" s="40"/>
      <c r="AE3424" s="40"/>
      <c r="AF3424" s="40"/>
      <c r="AG3424" s="40"/>
      <c r="AH3424" s="40"/>
      <c r="AI3424" s="40"/>
      <c r="AJ3424" s="40"/>
      <c r="AK3424" s="40" t="s">
        <v>75</v>
      </c>
      <c r="AL3424" s="40" t="s">
        <v>76</v>
      </c>
      <c r="AM3424" s="40" t="s">
        <v>77</v>
      </c>
      <c r="AN3424" s="40">
        <f t="shared" si="85"/>
        <v>657.2</v>
      </c>
      <c r="AO3424" s="40"/>
      <c r="AP3424" s="43">
        <v>6350</v>
      </c>
      <c r="AQ3424" s="54">
        <f t="shared" si="86"/>
        <v>4173220.0000000005</v>
      </c>
      <c r="AR3424" s="40">
        <v>33</v>
      </c>
      <c r="AS3424" s="55">
        <v>0.85</v>
      </c>
      <c r="AT3424" s="40"/>
      <c r="AU3424" s="43"/>
      <c r="AV3424" s="44"/>
      <c r="AX3424" s="43"/>
      <c r="AY3424" s="43"/>
      <c r="BB3424" s="46"/>
      <c r="BD3424" s="45">
        <v>625983</v>
      </c>
      <c r="BE3424" s="56">
        <v>683488</v>
      </c>
      <c r="BG3424" s="49"/>
      <c r="BH3424" s="4">
        <v>50</v>
      </c>
      <c r="BI3424" s="49">
        <v>0</v>
      </c>
      <c r="BJ3424" s="4">
        <v>0.03</v>
      </c>
    </row>
    <row r="3425" spans="1:62" ht="15" x14ac:dyDescent="0.25">
      <c r="A3425" s="4">
        <v>3420</v>
      </c>
      <c r="B3425" s="34"/>
      <c r="F3425" s="51" t="s">
        <v>67</v>
      </c>
      <c r="G3425" s="36">
        <v>4440</v>
      </c>
      <c r="L3425" s="4">
        <v>0</v>
      </c>
      <c r="M3425" s="4">
        <v>0</v>
      </c>
      <c r="N3425" s="4">
        <v>10.199999999999999</v>
      </c>
      <c r="O3425" s="53" t="s">
        <v>74</v>
      </c>
      <c r="P3425" s="37">
        <f t="shared" si="84"/>
        <v>10.199999999999999</v>
      </c>
      <c r="R3425" s="43">
        <v>350</v>
      </c>
      <c r="AD3425" s="40"/>
      <c r="AE3425" s="40"/>
      <c r="AF3425" s="40"/>
      <c r="AG3425" s="40"/>
      <c r="AH3425" s="40"/>
      <c r="AI3425" s="40"/>
      <c r="AJ3425" s="40"/>
      <c r="AK3425" s="40" t="s">
        <v>75</v>
      </c>
      <c r="AL3425" s="40" t="s">
        <v>76</v>
      </c>
      <c r="AM3425" s="40" t="s">
        <v>77</v>
      </c>
      <c r="AN3425" s="40">
        <f t="shared" si="85"/>
        <v>40.799999999999997</v>
      </c>
      <c r="AO3425" s="40"/>
      <c r="AP3425" s="43">
        <v>6350</v>
      </c>
      <c r="AQ3425" s="54">
        <f t="shared" si="86"/>
        <v>259079.99999999997</v>
      </c>
      <c r="AR3425" s="40">
        <v>33</v>
      </c>
      <c r="AS3425" s="55">
        <v>0.85</v>
      </c>
      <c r="AT3425" s="40"/>
      <c r="AU3425" s="43"/>
      <c r="AV3425" s="44"/>
      <c r="AX3425" s="43"/>
      <c r="AY3425" s="43"/>
      <c r="BB3425" s="46"/>
      <c r="BD3425" s="45">
        <v>38862</v>
      </c>
      <c r="BE3425" s="56">
        <v>42432</v>
      </c>
      <c r="BG3425" s="49"/>
      <c r="BH3425" s="4">
        <v>50</v>
      </c>
      <c r="BI3425" s="49">
        <v>0</v>
      </c>
      <c r="BJ3425" s="4">
        <v>0.03</v>
      </c>
    </row>
    <row r="3426" spans="1:62" ht="15" x14ac:dyDescent="0.25">
      <c r="A3426" s="4">
        <v>3421</v>
      </c>
      <c r="B3426" s="34"/>
      <c r="F3426" s="51" t="s">
        <v>67</v>
      </c>
      <c r="G3426" s="36">
        <v>4441</v>
      </c>
      <c r="L3426" s="4">
        <v>0</v>
      </c>
      <c r="M3426" s="4">
        <v>0</v>
      </c>
      <c r="N3426" s="4">
        <v>35</v>
      </c>
      <c r="O3426" s="53" t="s">
        <v>74</v>
      </c>
      <c r="P3426" s="37">
        <f t="shared" si="84"/>
        <v>35</v>
      </c>
      <c r="R3426" s="43">
        <v>350</v>
      </c>
      <c r="AD3426" s="40"/>
      <c r="AE3426" s="40"/>
      <c r="AF3426" s="40"/>
      <c r="AG3426" s="40"/>
      <c r="AH3426" s="40"/>
      <c r="AI3426" s="40"/>
      <c r="AJ3426" s="40"/>
      <c r="AK3426" s="40" t="s">
        <v>75</v>
      </c>
      <c r="AL3426" s="40" t="s">
        <v>80</v>
      </c>
      <c r="AM3426" s="40" t="s">
        <v>77</v>
      </c>
      <c r="AN3426" s="40">
        <f t="shared" si="85"/>
        <v>140</v>
      </c>
      <c r="AO3426" s="40"/>
      <c r="AP3426" s="43">
        <v>6350</v>
      </c>
      <c r="AQ3426" s="54">
        <f t="shared" si="86"/>
        <v>889000</v>
      </c>
      <c r="AR3426" s="40">
        <v>23</v>
      </c>
      <c r="AS3426" s="55">
        <v>0.36</v>
      </c>
      <c r="AT3426" s="40"/>
      <c r="AU3426" s="43"/>
      <c r="AV3426" s="44"/>
      <c r="AX3426" s="43"/>
      <c r="AY3426" s="43"/>
      <c r="BB3426" s="46"/>
      <c r="BD3426" s="45">
        <v>568960</v>
      </c>
      <c r="BE3426" s="56">
        <v>581210</v>
      </c>
      <c r="BG3426" s="49"/>
      <c r="BH3426" s="4">
        <v>50</v>
      </c>
      <c r="BI3426" s="49">
        <v>0</v>
      </c>
      <c r="BJ3426" s="4">
        <v>0.03</v>
      </c>
    </row>
    <row r="3427" spans="1:62" ht="15" x14ac:dyDescent="0.25">
      <c r="A3427" s="4">
        <v>3422</v>
      </c>
      <c r="B3427" s="34"/>
      <c r="F3427" s="51" t="s">
        <v>67</v>
      </c>
      <c r="G3427" s="36">
        <v>4442</v>
      </c>
      <c r="L3427" s="4">
        <v>0</v>
      </c>
      <c r="M3427" s="4">
        <v>2</v>
      </c>
      <c r="N3427" s="4">
        <v>31</v>
      </c>
      <c r="O3427" s="53" t="s">
        <v>74</v>
      </c>
      <c r="P3427" s="37">
        <f t="shared" ref="P3427:P3490" si="87">+L3427*400+M3427*100+N3427</f>
        <v>231</v>
      </c>
      <c r="R3427" s="43">
        <v>350</v>
      </c>
      <c r="AD3427" s="40"/>
      <c r="AE3427" s="40"/>
      <c r="AF3427" s="40"/>
      <c r="AG3427" s="40"/>
      <c r="AH3427" s="40"/>
      <c r="AI3427" s="40"/>
      <c r="AJ3427" s="40"/>
      <c r="AK3427" s="40" t="s">
        <v>75</v>
      </c>
      <c r="AL3427" s="40" t="s">
        <v>76</v>
      </c>
      <c r="AM3427" s="40" t="s">
        <v>77</v>
      </c>
      <c r="AN3427" s="40">
        <f t="shared" ref="AN3427:AN3490" si="88">+L3427*1600+M3427*400+N3427*4</f>
        <v>924</v>
      </c>
      <c r="AO3427" s="40"/>
      <c r="AP3427" s="43">
        <v>6350</v>
      </c>
      <c r="AQ3427" s="54">
        <f t="shared" ref="AQ3427:AQ3490" si="89">+AP3427*AN3427</f>
        <v>5867400</v>
      </c>
      <c r="AR3427" s="40">
        <v>31</v>
      </c>
      <c r="AS3427" s="55">
        <v>0.85</v>
      </c>
      <c r="AT3427" s="40"/>
      <c r="AU3427" s="43"/>
      <c r="AV3427" s="44"/>
      <c r="AX3427" s="43"/>
      <c r="AY3427" s="43"/>
      <c r="BB3427" s="46"/>
      <c r="BD3427" s="45">
        <v>880110</v>
      </c>
      <c r="BE3427" s="56">
        <v>960960</v>
      </c>
      <c r="BG3427" s="49"/>
      <c r="BH3427" s="4">
        <v>50</v>
      </c>
      <c r="BI3427" s="49">
        <v>0</v>
      </c>
      <c r="BJ3427" s="4">
        <v>0.03</v>
      </c>
    </row>
    <row r="3428" spans="1:62" ht="15" x14ac:dyDescent="0.25">
      <c r="A3428" s="4">
        <v>3423</v>
      </c>
      <c r="B3428" s="34"/>
      <c r="F3428" s="51" t="s">
        <v>67</v>
      </c>
      <c r="G3428" s="36">
        <v>4443</v>
      </c>
      <c r="L3428" s="4">
        <v>0</v>
      </c>
      <c r="M3428" s="4">
        <v>0</v>
      </c>
      <c r="N3428" s="4">
        <v>73</v>
      </c>
      <c r="O3428" s="53" t="s">
        <v>74</v>
      </c>
      <c r="P3428" s="37">
        <f t="shared" si="87"/>
        <v>73</v>
      </c>
      <c r="R3428" s="43">
        <v>350</v>
      </c>
      <c r="AD3428" s="40"/>
      <c r="AE3428" s="40"/>
      <c r="AF3428" s="40"/>
      <c r="AG3428" s="40"/>
      <c r="AH3428" s="40"/>
      <c r="AI3428" s="40"/>
      <c r="AJ3428" s="40"/>
      <c r="AK3428" s="40" t="s">
        <v>75</v>
      </c>
      <c r="AL3428" s="40" t="s">
        <v>79</v>
      </c>
      <c r="AM3428" s="40" t="s">
        <v>77</v>
      </c>
      <c r="AN3428" s="40">
        <f t="shared" si="88"/>
        <v>292</v>
      </c>
      <c r="AO3428" s="40"/>
      <c r="AP3428" s="43">
        <v>6350</v>
      </c>
      <c r="AQ3428" s="54">
        <f t="shared" si="89"/>
        <v>1854200</v>
      </c>
      <c r="AR3428" s="40">
        <v>21</v>
      </c>
      <c r="AS3428" s="55">
        <v>0.93</v>
      </c>
      <c r="AT3428" s="40"/>
      <c r="AU3428" s="43"/>
      <c r="AV3428" s="44"/>
      <c r="AX3428" s="43"/>
      <c r="AY3428" s="43"/>
      <c r="BB3428" s="46"/>
      <c r="BD3428" s="45">
        <v>129794</v>
      </c>
      <c r="BE3428" s="56">
        <v>155344</v>
      </c>
      <c r="BG3428" s="49"/>
      <c r="BH3428" s="4">
        <v>10</v>
      </c>
      <c r="BI3428" s="49">
        <v>0</v>
      </c>
      <c r="BJ3428" s="4">
        <v>0.02</v>
      </c>
    </row>
    <row r="3429" spans="1:62" ht="15" x14ac:dyDescent="0.25">
      <c r="A3429" s="4">
        <v>3424</v>
      </c>
      <c r="B3429" s="34"/>
      <c r="F3429" s="51" t="s">
        <v>67</v>
      </c>
      <c r="G3429" s="36">
        <v>4444</v>
      </c>
      <c r="L3429" s="4">
        <v>0</v>
      </c>
      <c r="M3429" s="4">
        <v>0</v>
      </c>
      <c r="N3429" s="4">
        <v>48</v>
      </c>
      <c r="O3429" s="53" t="s">
        <v>74</v>
      </c>
      <c r="P3429" s="37">
        <f t="shared" si="87"/>
        <v>48</v>
      </c>
      <c r="R3429" s="43">
        <v>350</v>
      </c>
      <c r="AD3429" s="40"/>
      <c r="AE3429" s="40"/>
      <c r="AF3429" s="40"/>
      <c r="AG3429" s="40"/>
      <c r="AH3429" s="40"/>
      <c r="AI3429" s="40"/>
      <c r="AJ3429" s="40"/>
      <c r="AK3429" s="40" t="s">
        <v>75</v>
      </c>
      <c r="AL3429" s="40" t="s">
        <v>80</v>
      </c>
      <c r="AM3429" s="40" t="s">
        <v>77</v>
      </c>
      <c r="AN3429" s="40">
        <f t="shared" si="88"/>
        <v>192</v>
      </c>
      <c r="AO3429" s="40"/>
      <c r="AP3429" s="43">
        <v>6350</v>
      </c>
      <c r="AQ3429" s="54">
        <f t="shared" si="89"/>
        <v>1219200</v>
      </c>
      <c r="AR3429" s="40">
        <v>22</v>
      </c>
      <c r="AS3429" s="55">
        <v>0.34</v>
      </c>
      <c r="AT3429" s="40"/>
      <c r="AU3429" s="43"/>
      <c r="AV3429" s="44"/>
      <c r="AX3429" s="43"/>
      <c r="AY3429" s="43"/>
      <c r="BB3429" s="46"/>
      <c r="BD3429" s="45">
        <v>804672</v>
      </c>
      <c r="BE3429" s="56">
        <v>821472</v>
      </c>
      <c r="BG3429" s="49"/>
      <c r="BH3429" s="4">
        <v>50</v>
      </c>
      <c r="BI3429" s="49">
        <v>0</v>
      </c>
      <c r="BJ3429" s="4">
        <v>0.03</v>
      </c>
    </row>
    <row r="3430" spans="1:62" ht="15" x14ac:dyDescent="0.25">
      <c r="A3430" s="4">
        <v>3425</v>
      </c>
      <c r="B3430" s="34"/>
      <c r="F3430" s="51" t="s">
        <v>67</v>
      </c>
      <c r="G3430" s="36">
        <v>4445</v>
      </c>
      <c r="L3430" s="4">
        <v>0</v>
      </c>
      <c r="M3430" s="4">
        <v>0</v>
      </c>
      <c r="N3430" s="4">
        <v>59</v>
      </c>
      <c r="O3430" s="53" t="s">
        <v>74</v>
      </c>
      <c r="P3430" s="37">
        <f t="shared" si="87"/>
        <v>59</v>
      </c>
      <c r="R3430" s="43">
        <v>350</v>
      </c>
      <c r="AD3430" s="40"/>
      <c r="AE3430" s="40"/>
      <c r="AF3430" s="40"/>
      <c r="AG3430" s="40"/>
      <c r="AH3430" s="40"/>
      <c r="AI3430" s="40"/>
      <c r="AJ3430" s="40"/>
      <c r="AK3430" s="40" t="s">
        <v>75</v>
      </c>
      <c r="AL3430" s="40" t="s">
        <v>76</v>
      </c>
      <c r="AM3430" s="40" t="s">
        <v>77</v>
      </c>
      <c r="AN3430" s="40">
        <f t="shared" si="88"/>
        <v>236</v>
      </c>
      <c r="AO3430" s="40"/>
      <c r="AP3430" s="43">
        <v>6350</v>
      </c>
      <c r="AQ3430" s="54">
        <f t="shared" si="89"/>
        <v>1498600</v>
      </c>
      <c r="AR3430" s="40">
        <v>21</v>
      </c>
      <c r="AS3430" s="55">
        <v>0.8</v>
      </c>
      <c r="AT3430" s="40"/>
      <c r="AU3430" s="43"/>
      <c r="AV3430" s="44"/>
      <c r="AX3430" s="43"/>
      <c r="AY3430" s="43"/>
      <c r="BB3430" s="46"/>
      <c r="BD3430" s="45">
        <v>299720</v>
      </c>
      <c r="BE3430" s="56">
        <v>320370</v>
      </c>
      <c r="BG3430" s="49"/>
      <c r="BH3430" s="4">
        <v>50</v>
      </c>
      <c r="BI3430" s="49">
        <v>0</v>
      </c>
      <c r="BJ3430" s="4">
        <v>0.03</v>
      </c>
    </row>
    <row r="3431" spans="1:62" ht="15" x14ac:dyDescent="0.25">
      <c r="A3431" s="4">
        <v>3426</v>
      </c>
      <c r="B3431" s="34"/>
      <c r="F3431" s="51" t="s">
        <v>67</v>
      </c>
      <c r="G3431" s="36">
        <v>4446</v>
      </c>
      <c r="L3431" s="4">
        <v>0</v>
      </c>
      <c r="M3431" s="4">
        <v>0</v>
      </c>
      <c r="N3431" s="4">
        <v>72</v>
      </c>
      <c r="O3431" s="53" t="s">
        <v>74</v>
      </c>
      <c r="P3431" s="37">
        <f t="shared" si="87"/>
        <v>72</v>
      </c>
      <c r="R3431" s="43">
        <v>350</v>
      </c>
      <c r="AD3431" s="40"/>
      <c r="AE3431" s="40"/>
      <c r="AF3431" s="40"/>
      <c r="AG3431" s="40"/>
      <c r="AH3431" s="40"/>
      <c r="AI3431" s="40"/>
      <c r="AJ3431" s="40"/>
      <c r="AK3431" s="40" t="s">
        <v>75</v>
      </c>
      <c r="AL3431" s="40" t="s">
        <v>76</v>
      </c>
      <c r="AM3431" s="40" t="s">
        <v>77</v>
      </c>
      <c r="AN3431" s="40">
        <f t="shared" si="88"/>
        <v>288</v>
      </c>
      <c r="AO3431" s="40"/>
      <c r="AP3431" s="43">
        <v>6350</v>
      </c>
      <c r="AQ3431" s="54">
        <f t="shared" si="89"/>
        <v>1828800</v>
      </c>
      <c r="AR3431" s="40">
        <v>23</v>
      </c>
      <c r="AS3431" s="55">
        <v>0.85</v>
      </c>
      <c r="AT3431" s="40"/>
      <c r="AU3431" s="43"/>
      <c r="AV3431" s="44"/>
      <c r="AX3431" s="43"/>
      <c r="AY3431" s="43"/>
      <c r="BB3431" s="46"/>
      <c r="BD3431" s="45">
        <v>274320</v>
      </c>
      <c r="BE3431" s="56">
        <v>299520</v>
      </c>
      <c r="BG3431" s="49"/>
      <c r="BH3431" s="4">
        <v>50</v>
      </c>
      <c r="BI3431" s="49">
        <v>0</v>
      </c>
      <c r="BJ3431" s="4">
        <v>0.03</v>
      </c>
    </row>
    <row r="3432" spans="1:62" ht="15" x14ac:dyDescent="0.25">
      <c r="A3432" s="4">
        <v>3427</v>
      </c>
      <c r="B3432" s="34"/>
      <c r="F3432" s="51" t="s">
        <v>67</v>
      </c>
      <c r="G3432" s="36">
        <v>4448</v>
      </c>
      <c r="L3432" s="4">
        <v>0</v>
      </c>
      <c r="M3432" s="4">
        <v>0</v>
      </c>
      <c r="N3432" s="4">
        <v>26</v>
      </c>
      <c r="O3432" s="53" t="s">
        <v>74</v>
      </c>
      <c r="P3432" s="37">
        <f t="shared" si="87"/>
        <v>26</v>
      </c>
      <c r="R3432" s="43">
        <v>350</v>
      </c>
      <c r="AD3432" s="40"/>
      <c r="AE3432" s="40"/>
      <c r="AF3432" s="40"/>
      <c r="AG3432" s="40"/>
      <c r="AH3432" s="40"/>
      <c r="AI3432" s="40"/>
      <c r="AJ3432" s="40"/>
      <c r="AK3432" s="40" t="s">
        <v>75</v>
      </c>
      <c r="AL3432" s="40" t="s">
        <v>76</v>
      </c>
      <c r="AM3432" s="40" t="s">
        <v>77</v>
      </c>
      <c r="AN3432" s="40">
        <f t="shared" si="88"/>
        <v>104</v>
      </c>
      <c r="AO3432" s="40"/>
      <c r="AP3432" s="43">
        <v>6350</v>
      </c>
      <c r="AQ3432" s="54">
        <f t="shared" si="89"/>
        <v>660400</v>
      </c>
      <c r="AR3432" s="40">
        <v>21</v>
      </c>
      <c r="AS3432" s="55">
        <v>0.8</v>
      </c>
      <c r="AT3432" s="40"/>
      <c r="AU3432" s="43"/>
      <c r="AV3432" s="44"/>
      <c r="AX3432" s="43"/>
      <c r="AY3432" s="43"/>
      <c r="BB3432" s="46"/>
      <c r="BD3432" s="45">
        <v>132080</v>
      </c>
      <c r="BE3432" s="56">
        <v>141180</v>
      </c>
      <c r="BG3432" s="49"/>
      <c r="BH3432" s="4">
        <v>50</v>
      </c>
      <c r="BI3432" s="49">
        <v>0</v>
      </c>
      <c r="BJ3432" s="4">
        <v>0.03</v>
      </c>
    </row>
    <row r="3433" spans="1:62" ht="15" x14ac:dyDescent="0.25">
      <c r="A3433" s="4">
        <v>3428</v>
      </c>
      <c r="B3433" s="34"/>
      <c r="F3433" s="51" t="s">
        <v>67</v>
      </c>
      <c r="G3433" s="36">
        <v>4449</v>
      </c>
      <c r="L3433" s="4">
        <v>0</v>
      </c>
      <c r="M3433" s="4">
        <v>2</v>
      </c>
      <c r="N3433" s="4">
        <v>18</v>
      </c>
      <c r="O3433" s="53" t="s">
        <v>74</v>
      </c>
      <c r="P3433" s="37">
        <f t="shared" si="87"/>
        <v>218</v>
      </c>
      <c r="R3433" s="43">
        <v>350</v>
      </c>
      <c r="AD3433" s="40"/>
      <c r="AE3433" s="40"/>
      <c r="AF3433" s="40"/>
      <c r="AG3433" s="40"/>
      <c r="AH3433" s="40"/>
      <c r="AI3433" s="40"/>
      <c r="AJ3433" s="40"/>
      <c r="AK3433" s="40" t="s">
        <v>75</v>
      </c>
      <c r="AL3433" s="40" t="s">
        <v>76</v>
      </c>
      <c r="AM3433" s="40" t="s">
        <v>77</v>
      </c>
      <c r="AN3433" s="40">
        <f t="shared" si="88"/>
        <v>872</v>
      </c>
      <c r="AO3433" s="40"/>
      <c r="AP3433" s="43">
        <v>6350</v>
      </c>
      <c r="AQ3433" s="54">
        <f t="shared" si="89"/>
        <v>5537200</v>
      </c>
      <c r="AR3433" s="40">
        <v>8</v>
      </c>
      <c r="AS3433" s="55">
        <v>0.22</v>
      </c>
      <c r="AT3433" s="40"/>
      <c r="AU3433" s="43"/>
      <c r="AV3433" s="44"/>
      <c r="AX3433" s="43"/>
      <c r="AY3433" s="43"/>
      <c r="BB3433" s="46"/>
      <c r="BD3433" s="45">
        <v>4319016</v>
      </c>
      <c r="BE3433" s="56">
        <v>4395316</v>
      </c>
      <c r="BG3433" s="49"/>
      <c r="BH3433" s="4">
        <v>50</v>
      </c>
      <c r="BI3433" s="49">
        <v>0</v>
      </c>
      <c r="BJ3433" s="4">
        <v>0.03</v>
      </c>
    </row>
    <row r="3434" spans="1:62" ht="15" x14ac:dyDescent="0.25">
      <c r="A3434" s="4">
        <v>3429</v>
      </c>
      <c r="B3434" s="34"/>
      <c r="F3434" s="51" t="s">
        <v>67</v>
      </c>
      <c r="G3434" s="36">
        <v>4450</v>
      </c>
      <c r="L3434" s="4">
        <v>0</v>
      </c>
      <c r="M3434" s="4">
        <v>1</v>
      </c>
      <c r="N3434" s="4">
        <v>24</v>
      </c>
      <c r="O3434" s="53" t="s">
        <v>74</v>
      </c>
      <c r="P3434" s="37">
        <f t="shared" si="87"/>
        <v>124</v>
      </c>
      <c r="R3434" s="43">
        <v>350</v>
      </c>
      <c r="AD3434" s="40"/>
      <c r="AE3434" s="40"/>
      <c r="AF3434" s="40"/>
      <c r="AG3434" s="40"/>
      <c r="AH3434" s="40"/>
      <c r="AI3434" s="40"/>
      <c r="AJ3434" s="40"/>
      <c r="AK3434" s="40" t="s">
        <v>75</v>
      </c>
      <c r="AL3434" s="40" t="s">
        <v>79</v>
      </c>
      <c r="AM3434" s="40" t="s">
        <v>77</v>
      </c>
      <c r="AN3434" s="40">
        <f t="shared" si="88"/>
        <v>496</v>
      </c>
      <c r="AO3434" s="40"/>
      <c r="AP3434" s="43">
        <v>6350</v>
      </c>
      <c r="AQ3434" s="54">
        <f t="shared" si="89"/>
        <v>3149600</v>
      </c>
      <c r="AR3434" s="40">
        <v>21</v>
      </c>
      <c r="AS3434" s="55">
        <v>0.93</v>
      </c>
      <c r="AT3434" s="40"/>
      <c r="AU3434" s="43"/>
      <c r="AV3434" s="44"/>
      <c r="AX3434" s="43"/>
      <c r="AY3434" s="43"/>
      <c r="BB3434" s="46"/>
      <c r="BD3434" s="45">
        <v>220472</v>
      </c>
      <c r="BE3434" s="56">
        <v>263872</v>
      </c>
      <c r="BG3434" s="49"/>
      <c r="BH3434" s="4">
        <v>50</v>
      </c>
      <c r="BI3434" s="49">
        <v>0</v>
      </c>
      <c r="BJ3434" s="4">
        <v>0.03</v>
      </c>
    </row>
    <row r="3435" spans="1:62" ht="15" x14ac:dyDescent="0.25">
      <c r="A3435" s="4">
        <v>3430</v>
      </c>
      <c r="B3435" s="34"/>
      <c r="F3435" s="51" t="s">
        <v>67</v>
      </c>
      <c r="G3435" s="36">
        <v>4451</v>
      </c>
      <c r="L3435" s="4">
        <v>0</v>
      </c>
      <c r="M3435" s="4">
        <v>0</v>
      </c>
      <c r="N3435" s="4">
        <v>61</v>
      </c>
      <c r="O3435" s="53" t="s">
        <v>74</v>
      </c>
      <c r="P3435" s="37">
        <f t="shared" si="87"/>
        <v>61</v>
      </c>
      <c r="R3435" s="43">
        <v>350</v>
      </c>
      <c r="AD3435" s="40"/>
      <c r="AE3435" s="40"/>
      <c r="AF3435" s="40"/>
      <c r="AG3435" s="40"/>
      <c r="AH3435" s="40"/>
      <c r="AI3435" s="40"/>
      <c r="AJ3435" s="40"/>
      <c r="AK3435" s="40" t="s">
        <v>75</v>
      </c>
      <c r="AL3435" s="40" t="s">
        <v>76</v>
      </c>
      <c r="AM3435" s="40" t="s">
        <v>77</v>
      </c>
      <c r="AN3435" s="40">
        <f t="shared" si="88"/>
        <v>244</v>
      </c>
      <c r="AO3435" s="40"/>
      <c r="AP3435" s="43">
        <v>6350</v>
      </c>
      <c r="AQ3435" s="54">
        <f t="shared" si="89"/>
        <v>1549400</v>
      </c>
      <c r="AR3435" s="40">
        <v>35</v>
      </c>
      <c r="AS3435" s="55">
        <v>0.85</v>
      </c>
      <c r="AT3435" s="40"/>
      <c r="AU3435" s="43"/>
      <c r="AV3435" s="44"/>
      <c r="AX3435" s="43"/>
      <c r="AY3435" s="43"/>
      <c r="BB3435" s="46"/>
      <c r="BD3435" s="45">
        <v>232410</v>
      </c>
      <c r="BE3435" s="56">
        <v>253760</v>
      </c>
      <c r="BG3435" s="49"/>
      <c r="BH3435" s="4">
        <v>50</v>
      </c>
      <c r="BI3435" s="49">
        <v>0</v>
      </c>
      <c r="BJ3435" s="4">
        <v>0.03</v>
      </c>
    </row>
    <row r="3436" spans="1:62" ht="15" x14ac:dyDescent="0.25">
      <c r="A3436" s="4">
        <v>3431</v>
      </c>
      <c r="B3436" s="34"/>
      <c r="F3436" s="51" t="s">
        <v>67</v>
      </c>
      <c r="G3436" s="36">
        <v>4452</v>
      </c>
      <c r="L3436" s="4">
        <v>0</v>
      </c>
      <c r="M3436" s="4">
        <v>3</v>
      </c>
      <c r="N3436" s="4">
        <v>63</v>
      </c>
      <c r="O3436" s="53" t="s">
        <v>74</v>
      </c>
      <c r="P3436" s="37">
        <f t="shared" si="87"/>
        <v>363</v>
      </c>
      <c r="R3436" s="43">
        <v>350</v>
      </c>
      <c r="AD3436" s="40"/>
      <c r="AE3436" s="40"/>
      <c r="AF3436" s="40"/>
      <c r="AG3436" s="40"/>
      <c r="AH3436" s="40"/>
      <c r="AI3436" s="40"/>
      <c r="AJ3436" s="40"/>
      <c r="AK3436" s="40" t="s">
        <v>75</v>
      </c>
      <c r="AL3436" s="40" t="s">
        <v>76</v>
      </c>
      <c r="AM3436" s="40" t="s">
        <v>77</v>
      </c>
      <c r="AN3436" s="40">
        <f t="shared" si="88"/>
        <v>1452</v>
      </c>
      <c r="AO3436" s="40"/>
      <c r="AP3436" s="43">
        <v>6350</v>
      </c>
      <c r="AQ3436" s="54">
        <f t="shared" si="89"/>
        <v>9220200</v>
      </c>
      <c r="AR3436" s="40">
        <v>32</v>
      </c>
      <c r="AS3436" s="55">
        <v>0.85</v>
      </c>
      <c r="AT3436" s="40"/>
      <c r="AU3436" s="43"/>
      <c r="AV3436" s="44"/>
      <c r="AX3436" s="43"/>
      <c r="AY3436" s="43"/>
      <c r="BB3436" s="46"/>
      <c r="BD3436" s="45">
        <v>1383030</v>
      </c>
      <c r="BE3436" s="56">
        <v>1510080</v>
      </c>
      <c r="BG3436" s="49"/>
      <c r="BH3436" s="4">
        <v>50</v>
      </c>
      <c r="BI3436" s="49">
        <v>0</v>
      </c>
      <c r="BJ3436" s="4">
        <v>0.03</v>
      </c>
    </row>
    <row r="3437" spans="1:62" ht="15" x14ac:dyDescent="0.25">
      <c r="A3437" s="4">
        <v>3432</v>
      </c>
      <c r="B3437" s="34"/>
      <c r="F3437" s="51" t="s">
        <v>67</v>
      </c>
      <c r="G3437" s="36">
        <v>4453</v>
      </c>
      <c r="L3437" s="4">
        <v>0</v>
      </c>
      <c r="M3437" s="4">
        <v>0</v>
      </c>
      <c r="N3437" s="4">
        <v>51</v>
      </c>
      <c r="O3437" s="53" t="s">
        <v>74</v>
      </c>
      <c r="P3437" s="37">
        <f t="shared" si="87"/>
        <v>51</v>
      </c>
      <c r="R3437" s="43">
        <v>350</v>
      </c>
      <c r="AD3437" s="40"/>
      <c r="AE3437" s="40"/>
      <c r="AF3437" s="40"/>
      <c r="AG3437" s="40"/>
      <c r="AH3437" s="40"/>
      <c r="AI3437" s="40"/>
      <c r="AJ3437" s="40"/>
      <c r="AK3437" s="40" t="s">
        <v>75</v>
      </c>
      <c r="AL3437" s="40" t="s">
        <v>76</v>
      </c>
      <c r="AM3437" s="40" t="s">
        <v>77</v>
      </c>
      <c r="AN3437" s="40">
        <f t="shared" si="88"/>
        <v>204</v>
      </c>
      <c r="AO3437" s="40"/>
      <c r="AP3437" s="43">
        <v>6350</v>
      </c>
      <c r="AQ3437" s="54">
        <f t="shared" si="89"/>
        <v>1295400</v>
      </c>
      <c r="AR3437" s="40">
        <v>33</v>
      </c>
      <c r="AS3437" s="55">
        <v>0.85</v>
      </c>
      <c r="AT3437" s="40"/>
      <c r="AU3437" s="43"/>
      <c r="AV3437" s="44"/>
      <c r="AX3437" s="43"/>
      <c r="AY3437" s="43"/>
      <c r="BB3437" s="46"/>
      <c r="BD3437" s="45">
        <v>194310</v>
      </c>
      <c r="BE3437" s="56">
        <v>212160</v>
      </c>
      <c r="BG3437" s="49"/>
      <c r="BH3437" s="4">
        <v>50</v>
      </c>
      <c r="BI3437" s="49">
        <v>0</v>
      </c>
      <c r="BJ3437" s="4">
        <v>0.03</v>
      </c>
    </row>
    <row r="3438" spans="1:62" ht="15" x14ac:dyDescent="0.25">
      <c r="A3438" s="4">
        <v>3433</v>
      </c>
      <c r="B3438" s="34"/>
      <c r="F3438" s="51" t="s">
        <v>67</v>
      </c>
      <c r="G3438" s="36">
        <v>4455</v>
      </c>
      <c r="L3438" s="4">
        <v>0</v>
      </c>
      <c r="M3438" s="4">
        <v>0</v>
      </c>
      <c r="N3438" s="4">
        <v>58</v>
      </c>
      <c r="O3438" s="53" t="s">
        <v>74</v>
      </c>
      <c r="P3438" s="37">
        <f t="shared" si="87"/>
        <v>58</v>
      </c>
      <c r="R3438" s="43">
        <v>350</v>
      </c>
      <c r="AD3438" s="40"/>
      <c r="AE3438" s="40"/>
      <c r="AF3438" s="40"/>
      <c r="AG3438" s="40"/>
      <c r="AH3438" s="40"/>
      <c r="AI3438" s="40"/>
      <c r="AJ3438" s="40"/>
      <c r="AK3438" s="40" t="s">
        <v>75</v>
      </c>
      <c r="AL3438" s="40" t="s">
        <v>76</v>
      </c>
      <c r="AM3438" s="40" t="s">
        <v>77</v>
      </c>
      <c r="AN3438" s="40">
        <f t="shared" si="88"/>
        <v>232</v>
      </c>
      <c r="AO3438" s="40"/>
      <c r="AP3438" s="43">
        <v>6350</v>
      </c>
      <c r="AQ3438" s="54">
        <f t="shared" si="89"/>
        <v>1473200</v>
      </c>
      <c r="AR3438" s="40">
        <v>21</v>
      </c>
      <c r="AS3438" s="55">
        <v>0.8</v>
      </c>
      <c r="AT3438" s="40"/>
      <c r="AU3438" s="43"/>
      <c r="AV3438" s="44"/>
      <c r="AX3438" s="43"/>
      <c r="AY3438" s="43"/>
      <c r="BB3438" s="46"/>
      <c r="BD3438" s="45">
        <v>294640</v>
      </c>
      <c r="BE3438" s="56">
        <v>314940</v>
      </c>
      <c r="BG3438" s="49"/>
      <c r="BH3438" s="4">
        <v>50</v>
      </c>
      <c r="BI3438" s="49">
        <v>0</v>
      </c>
      <c r="BJ3438" s="4">
        <v>0.03</v>
      </c>
    </row>
    <row r="3439" spans="1:62" ht="15" x14ac:dyDescent="0.25">
      <c r="A3439" s="4">
        <v>3434</v>
      </c>
      <c r="B3439" s="34"/>
      <c r="F3439" s="51" t="s">
        <v>67</v>
      </c>
      <c r="G3439" s="36">
        <v>4456</v>
      </c>
      <c r="L3439" s="4">
        <v>0</v>
      </c>
      <c r="M3439" s="4">
        <v>1</v>
      </c>
      <c r="N3439" s="4">
        <v>71</v>
      </c>
      <c r="O3439" s="53" t="s">
        <v>74</v>
      </c>
      <c r="P3439" s="37">
        <f t="shared" si="87"/>
        <v>171</v>
      </c>
      <c r="R3439" s="43">
        <v>350</v>
      </c>
      <c r="AD3439" s="40"/>
      <c r="AE3439" s="40"/>
      <c r="AF3439" s="40"/>
      <c r="AG3439" s="40"/>
      <c r="AH3439" s="40"/>
      <c r="AI3439" s="40"/>
      <c r="AJ3439" s="40"/>
      <c r="AK3439" s="40" t="s">
        <v>75</v>
      </c>
      <c r="AL3439" s="40" t="s">
        <v>76</v>
      </c>
      <c r="AM3439" s="40" t="s">
        <v>77</v>
      </c>
      <c r="AN3439" s="40">
        <f t="shared" si="88"/>
        <v>684</v>
      </c>
      <c r="AO3439" s="40"/>
      <c r="AP3439" s="43">
        <v>6350</v>
      </c>
      <c r="AQ3439" s="54">
        <f t="shared" si="89"/>
        <v>4343400</v>
      </c>
      <c r="AR3439" s="40">
        <v>27</v>
      </c>
      <c r="AS3439" s="55">
        <v>0.85</v>
      </c>
      <c r="AT3439" s="40"/>
      <c r="AU3439" s="43"/>
      <c r="AV3439" s="44"/>
      <c r="AX3439" s="43"/>
      <c r="AY3439" s="43"/>
      <c r="BB3439" s="46"/>
      <c r="BD3439" s="45">
        <v>651510</v>
      </c>
      <c r="BE3439" s="56">
        <v>711360</v>
      </c>
      <c r="BG3439" s="49"/>
      <c r="BH3439" s="4">
        <v>50</v>
      </c>
      <c r="BI3439" s="49">
        <v>0</v>
      </c>
      <c r="BJ3439" s="4">
        <v>0.03</v>
      </c>
    </row>
    <row r="3440" spans="1:62" ht="15" x14ac:dyDescent="0.25">
      <c r="A3440" s="4">
        <v>3435</v>
      </c>
      <c r="B3440" s="34"/>
      <c r="F3440" s="51" t="s">
        <v>67</v>
      </c>
      <c r="G3440" s="36">
        <v>4457</v>
      </c>
      <c r="L3440" s="4">
        <v>0</v>
      </c>
      <c r="M3440" s="4">
        <v>1</v>
      </c>
      <c r="N3440" s="4">
        <v>12</v>
      </c>
      <c r="O3440" s="53" t="s">
        <v>74</v>
      </c>
      <c r="P3440" s="37">
        <f t="shared" si="87"/>
        <v>112</v>
      </c>
      <c r="R3440" s="43">
        <v>350</v>
      </c>
      <c r="AD3440" s="40"/>
      <c r="AE3440" s="40"/>
      <c r="AF3440" s="40"/>
      <c r="AG3440" s="40"/>
      <c r="AH3440" s="40"/>
      <c r="AI3440" s="40"/>
      <c r="AJ3440" s="40"/>
      <c r="AK3440" s="40" t="s">
        <v>75</v>
      </c>
      <c r="AL3440" s="40" t="s">
        <v>76</v>
      </c>
      <c r="AM3440" s="40" t="s">
        <v>77</v>
      </c>
      <c r="AN3440" s="40">
        <f t="shared" si="88"/>
        <v>448</v>
      </c>
      <c r="AO3440" s="40"/>
      <c r="AP3440" s="43">
        <v>6350</v>
      </c>
      <c r="AQ3440" s="54">
        <f t="shared" si="89"/>
        <v>2844800</v>
      </c>
      <c r="AR3440" s="40">
        <v>31</v>
      </c>
      <c r="AS3440" s="55">
        <v>0.85</v>
      </c>
      <c r="AT3440" s="40"/>
      <c r="AU3440" s="43"/>
      <c r="AV3440" s="44"/>
      <c r="AX3440" s="43"/>
      <c r="AY3440" s="43"/>
      <c r="BB3440" s="46"/>
      <c r="BD3440" s="45">
        <v>426720</v>
      </c>
      <c r="BE3440" s="56">
        <v>465920</v>
      </c>
      <c r="BG3440" s="49"/>
      <c r="BH3440" s="4">
        <v>50</v>
      </c>
      <c r="BI3440" s="49">
        <v>0</v>
      </c>
      <c r="BJ3440" s="4">
        <v>0.03</v>
      </c>
    </row>
    <row r="3441" spans="1:62" ht="15" x14ac:dyDescent="0.25">
      <c r="A3441" s="4">
        <v>3436</v>
      </c>
      <c r="B3441" s="34"/>
      <c r="F3441" s="51" t="s">
        <v>67</v>
      </c>
      <c r="G3441" s="36">
        <v>4458</v>
      </c>
      <c r="L3441" s="4">
        <v>0</v>
      </c>
      <c r="M3441" s="4">
        <v>1</v>
      </c>
      <c r="N3441" s="4">
        <v>21</v>
      </c>
      <c r="O3441" s="53" t="s">
        <v>74</v>
      </c>
      <c r="P3441" s="37">
        <f t="shared" si="87"/>
        <v>121</v>
      </c>
      <c r="R3441" s="43">
        <v>200</v>
      </c>
      <c r="AD3441" s="40"/>
      <c r="AE3441" s="40"/>
      <c r="AF3441" s="40"/>
      <c r="AG3441" s="40"/>
      <c r="AH3441" s="40"/>
      <c r="AI3441" s="40"/>
      <c r="AJ3441" s="40"/>
      <c r="AK3441" s="40" t="s">
        <v>75</v>
      </c>
      <c r="AL3441" s="40" t="s">
        <v>76</v>
      </c>
      <c r="AM3441" s="40" t="s">
        <v>77</v>
      </c>
      <c r="AN3441" s="40">
        <f t="shared" si="88"/>
        <v>484</v>
      </c>
      <c r="AO3441" s="40"/>
      <c r="AP3441" s="43">
        <v>6350</v>
      </c>
      <c r="AQ3441" s="54">
        <f t="shared" si="89"/>
        <v>3073400</v>
      </c>
      <c r="AR3441" s="40">
        <v>34</v>
      </c>
      <c r="AS3441" s="55">
        <v>0.85</v>
      </c>
      <c r="AT3441" s="40"/>
      <c r="AU3441" s="43"/>
      <c r="AV3441" s="44"/>
      <c r="AX3441" s="43"/>
      <c r="AY3441" s="43"/>
      <c r="BB3441" s="46"/>
      <c r="BD3441" s="45">
        <v>461010</v>
      </c>
      <c r="BE3441" s="56">
        <v>485210</v>
      </c>
      <c r="BG3441" s="49"/>
      <c r="BH3441" s="4">
        <v>50</v>
      </c>
      <c r="BI3441" s="49">
        <v>0</v>
      </c>
      <c r="BJ3441" s="4">
        <v>0.03</v>
      </c>
    </row>
    <row r="3442" spans="1:62" ht="15" x14ac:dyDescent="0.25">
      <c r="A3442" s="4">
        <v>3437</v>
      </c>
      <c r="B3442" s="34"/>
      <c r="F3442" s="51" t="s">
        <v>67</v>
      </c>
      <c r="G3442" s="36">
        <v>4459</v>
      </c>
      <c r="L3442" s="4">
        <v>0</v>
      </c>
      <c r="M3442" s="4">
        <v>0</v>
      </c>
      <c r="N3442" s="4">
        <v>57</v>
      </c>
      <c r="O3442" s="53" t="s">
        <v>74</v>
      </c>
      <c r="P3442" s="37">
        <f t="shared" si="87"/>
        <v>57</v>
      </c>
      <c r="R3442" s="43">
        <v>250</v>
      </c>
      <c r="AD3442" s="40"/>
      <c r="AE3442" s="40"/>
      <c r="AF3442" s="40"/>
      <c r="AG3442" s="40"/>
      <c r="AH3442" s="40"/>
      <c r="AI3442" s="40"/>
      <c r="AJ3442" s="40"/>
      <c r="AK3442" s="40" t="s">
        <v>75</v>
      </c>
      <c r="AL3442" s="40" t="s">
        <v>76</v>
      </c>
      <c r="AM3442" s="40" t="s">
        <v>77</v>
      </c>
      <c r="AN3442" s="40">
        <f t="shared" si="88"/>
        <v>228</v>
      </c>
      <c r="AO3442" s="40"/>
      <c r="AP3442" s="43">
        <v>6350</v>
      </c>
      <c r="AQ3442" s="54">
        <f t="shared" si="89"/>
        <v>1447800</v>
      </c>
      <c r="AR3442" s="40">
        <v>33</v>
      </c>
      <c r="AS3442" s="55">
        <v>0.85</v>
      </c>
      <c r="AT3442" s="40"/>
      <c r="AU3442" s="43"/>
      <c r="AV3442" s="44"/>
      <c r="AX3442" s="43"/>
      <c r="AY3442" s="43"/>
      <c r="BB3442" s="46"/>
      <c r="BD3442" s="45">
        <v>217170</v>
      </c>
      <c r="BE3442" s="56">
        <v>231420</v>
      </c>
      <c r="BG3442" s="49"/>
      <c r="BH3442" s="4">
        <v>50</v>
      </c>
      <c r="BI3442" s="49">
        <v>0</v>
      </c>
      <c r="BJ3442" s="4">
        <v>0.03</v>
      </c>
    </row>
    <row r="3443" spans="1:62" ht="15" x14ac:dyDescent="0.25">
      <c r="A3443" s="4">
        <v>3438</v>
      </c>
      <c r="B3443" s="34"/>
      <c r="F3443" s="51" t="s">
        <v>67</v>
      </c>
      <c r="G3443" s="36">
        <v>4460</v>
      </c>
      <c r="L3443" s="4">
        <v>0</v>
      </c>
      <c r="M3443" s="4">
        <v>0</v>
      </c>
      <c r="N3443" s="4">
        <v>99.3</v>
      </c>
      <c r="O3443" s="53" t="s">
        <v>74</v>
      </c>
      <c r="P3443" s="37">
        <f t="shared" si="87"/>
        <v>99.3</v>
      </c>
      <c r="R3443" s="43">
        <v>250</v>
      </c>
      <c r="AD3443" s="40"/>
      <c r="AE3443" s="40"/>
      <c r="AF3443" s="40"/>
      <c r="AG3443" s="40"/>
      <c r="AH3443" s="40"/>
      <c r="AI3443" s="40"/>
      <c r="AJ3443" s="40"/>
      <c r="AK3443" s="40" t="s">
        <v>75</v>
      </c>
      <c r="AL3443" s="40" t="s">
        <v>79</v>
      </c>
      <c r="AM3443" s="40" t="s">
        <v>77</v>
      </c>
      <c r="AN3443" s="40">
        <f t="shared" si="88"/>
        <v>397.2</v>
      </c>
      <c r="AO3443" s="40"/>
      <c r="AP3443" s="43">
        <v>6350</v>
      </c>
      <c r="AQ3443" s="54">
        <f t="shared" si="89"/>
        <v>2522220</v>
      </c>
      <c r="AR3443" s="40">
        <v>21</v>
      </c>
      <c r="AS3443" s="55">
        <v>0.93</v>
      </c>
      <c r="AT3443" s="40"/>
      <c r="AU3443" s="43"/>
      <c r="AV3443" s="44"/>
      <c r="AX3443" s="43"/>
      <c r="AY3443" s="43"/>
      <c r="BB3443" s="46"/>
      <c r="BD3443" s="45">
        <v>176555.39999999991</v>
      </c>
      <c r="BE3443" s="56">
        <v>201380.39999999991</v>
      </c>
      <c r="BG3443" s="49"/>
      <c r="BH3443" s="4">
        <v>50</v>
      </c>
      <c r="BI3443" s="49">
        <v>0</v>
      </c>
      <c r="BJ3443" s="4">
        <v>0.03</v>
      </c>
    </row>
    <row r="3444" spans="1:62" ht="15" x14ac:dyDescent="0.25">
      <c r="A3444" s="4">
        <v>3439</v>
      </c>
      <c r="B3444" s="34"/>
      <c r="F3444" s="51" t="s">
        <v>67</v>
      </c>
      <c r="G3444" s="36">
        <v>4462</v>
      </c>
      <c r="L3444" s="4">
        <v>0</v>
      </c>
      <c r="M3444" s="4">
        <v>1</v>
      </c>
      <c r="N3444" s="4">
        <v>24.8</v>
      </c>
      <c r="O3444" s="53" t="s">
        <v>74</v>
      </c>
      <c r="P3444" s="37">
        <f t="shared" si="87"/>
        <v>124.8</v>
      </c>
      <c r="R3444" s="43">
        <v>250</v>
      </c>
      <c r="AD3444" s="40"/>
      <c r="AE3444" s="40"/>
      <c r="AF3444" s="40"/>
      <c r="AG3444" s="40"/>
      <c r="AH3444" s="40"/>
      <c r="AI3444" s="40"/>
      <c r="AJ3444" s="40"/>
      <c r="AK3444" s="40" t="s">
        <v>75</v>
      </c>
      <c r="AL3444" s="40" t="s">
        <v>79</v>
      </c>
      <c r="AM3444" s="40" t="s">
        <v>77</v>
      </c>
      <c r="AN3444" s="40">
        <f t="shared" si="88"/>
        <v>499.2</v>
      </c>
      <c r="AO3444" s="40"/>
      <c r="AP3444" s="43">
        <v>6350</v>
      </c>
      <c r="AQ3444" s="54">
        <f t="shared" si="89"/>
        <v>3169920</v>
      </c>
      <c r="AR3444" s="40">
        <v>32</v>
      </c>
      <c r="AS3444" s="55">
        <v>0.93</v>
      </c>
      <c r="AT3444" s="40"/>
      <c r="AU3444" s="43"/>
      <c r="AV3444" s="44"/>
      <c r="AX3444" s="43"/>
      <c r="AY3444" s="43"/>
      <c r="BB3444" s="46"/>
      <c r="BD3444" s="45">
        <v>221894.39999999991</v>
      </c>
      <c r="BE3444" s="56">
        <v>253094.39999999991</v>
      </c>
      <c r="BG3444" s="49"/>
      <c r="BH3444" s="4">
        <v>50</v>
      </c>
      <c r="BI3444" s="49">
        <v>0</v>
      </c>
      <c r="BJ3444" s="4">
        <v>0.03</v>
      </c>
    </row>
    <row r="3445" spans="1:62" ht="15" x14ac:dyDescent="0.25">
      <c r="A3445" s="4">
        <v>3440</v>
      </c>
      <c r="B3445" s="34"/>
      <c r="F3445" s="51" t="s">
        <v>67</v>
      </c>
      <c r="G3445" s="36">
        <v>4464</v>
      </c>
      <c r="L3445" s="4">
        <v>0</v>
      </c>
      <c r="M3445" s="4">
        <v>0</v>
      </c>
      <c r="N3445" s="4">
        <v>78.400000000000006</v>
      </c>
      <c r="O3445" s="53" t="s">
        <v>74</v>
      </c>
      <c r="P3445" s="37">
        <f t="shared" si="87"/>
        <v>78.400000000000006</v>
      </c>
      <c r="R3445" s="43">
        <v>80</v>
      </c>
      <c r="AD3445" s="40"/>
      <c r="AE3445" s="40"/>
      <c r="AF3445" s="40"/>
      <c r="AG3445" s="40"/>
      <c r="AH3445" s="40"/>
      <c r="AI3445" s="40"/>
      <c r="AJ3445" s="40"/>
      <c r="AK3445" s="40" t="s">
        <v>75</v>
      </c>
      <c r="AL3445" s="40" t="s">
        <v>80</v>
      </c>
      <c r="AM3445" s="40" t="s">
        <v>77</v>
      </c>
      <c r="AN3445" s="40">
        <f t="shared" si="88"/>
        <v>313.60000000000002</v>
      </c>
      <c r="AO3445" s="40"/>
      <c r="AP3445" s="43">
        <v>6350</v>
      </c>
      <c r="AQ3445" s="54">
        <f t="shared" si="89"/>
        <v>1991360.0000000002</v>
      </c>
      <c r="AR3445" s="40">
        <v>21</v>
      </c>
      <c r="AS3445" s="55">
        <v>0.32</v>
      </c>
      <c r="AT3445" s="40"/>
      <c r="AU3445" s="43"/>
      <c r="AV3445" s="44"/>
      <c r="AX3445" s="43"/>
      <c r="AY3445" s="43"/>
      <c r="BB3445" s="46"/>
      <c r="BD3445" s="45">
        <v>1354124.8000000003</v>
      </c>
      <c r="BE3445" s="56">
        <v>1360396.8000000003</v>
      </c>
      <c r="BG3445" s="49"/>
      <c r="BH3445" s="4">
        <v>50</v>
      </c>
      <c r="BI3445" s="49">
        <v>0</v>
      </c>
      <c r="BJ3445" s="4">
        <v>0.03</v>
      </c>
    </row>
    <row r="3446" spans="1:62" ht="15" x14ac:dyDescent="0.25">
      <c r="A3446" s="4">
        <v>3441</v>
      </c>
      <c r="B3446" s="34"/>
      <c r="F3446" s="51" t="s">
        <v>67</v>
      </c>
      <c r="G3446" s="36">
        <v>4465</v>
      </c>
      <c r="L3446" s="4">
        <v>0</v>
      </c>
      <c r="M3446" s="4">
        <v>0</v>
      </c>
      <c r="N3446" s="4">
        <v>75</v>
      </c>
      <c r="O3446" s="53" t="s">
        <v>74</v>
      </c>
      <c r="P3446" s="37">
        <f t="shared" si="87"/>
        <v>75</v>
      </c>
      <c r="R3446" s="43">
        <v>250</v>
      </c>
      <c r="AD3446" s="40"/>
      <c r="AE3446" s="40"/>
      <c r="AF3446" s="40"/>
      <c r="AG3446" s="40"/>
      <c r="AH3446" s="40"/>
      <c r="AI3446" s="40"/>
      <c r="AJ3446" s="40"/>
      <c r="AK3446" s="40" t="s">
        <v>75</v>
      </c>
      <c r="AL3446" s="40" t="s">
        <v>76</v>
      </c>
      <c r="AM3446" s="40" t="s">
        <v>77</v>
      </c>
      <c r="AN3446" s="40">
        <f t="shared" si="88"/>
        <v>300</v>
      </c>
      <c r="AO3446" s="40"/>
      <c r="AP3446" s="43">
        <v>6350</v>
      </c>
      <c r="AQ3446" s="54">
        <f t="shared" si="89"/>
        <v>1905000</v>
      </c>
      <c r="AR3446" s="40">
        <v>21</v>
      </c>
      <c r="AS3446" s="55">
        <v>0.8</v>
      </c>
      <c r="AT3446" s="40"/>
      <c r="AU3446" s="43"/>
      <c r="AV3446" s="44"/>
      <c r="AX3446" s="43"/>
      <c r="AY3446" s="43"/>
      <c r="BB3446" s="46"/>
      <c r="BD3446" s="45">
        <v>381000</v>
      </c>
      <c r="BE3446" s="56">
        <v>399750</v>
      </c>
      <c r="BG3446" s="49"/>
      <c r="BH3446" s="4">
        <v>50</v>
      </c>
      <c r="BI3446" s="49">
        <v>0</v>
      </c>
      <c r="BJ3446" s="4">
        <v>0.03</v>
      </c>
    </row>
    <row r="3447" spans="1:62" ht="15" x14ac:dyDescent="0.25">
      <c r="A3447" s="4">
        <v>3442</v>
      </c>
      <c r="B3447" s="34"/>
      <c r="F3447" s="51" t="s">
        <v>67</v>
      </c>
      <c r="G3447" s="36">
        <v>4466</v>
      </c>
      <c r="L3447" s="4">
        <v>0</v>
      </c>
      <c r="M3447" s="4">
        <v>1</v>
      </c>
      <c r="N3447" s="4">
        <v>0.4</v>
      </c>
      <c r="O3447" s="53" t="s">
        <v>74</v>
      </c>
      <c r="P3447" s="37">
        <f t="shared" si="87"/>
        <v>100.4</v>
      </c>
      <c r="R3447" s="43">
        <v>200</v>
      </c>
      <c r="AD3447" s="40"/>
      <c r="AE3447" s="40"/>
      <c r="AF3447" s="40"/>
      <c r="AG3447" s="40"/>
      <c r="AH3447" s="40"/>
      <c r="AI3447" s="40"/>
      <c r="AJ3447" s="40"/>
      <c r="AK3447" s="40" t="s">
        <v>75</v>
      </c>
      <c r="AL3447" s="40" t="s">
        <v>76</v>
      </c>
      <c r="AM3447" s="40" t="s">
        <v>77</v>
      </c>
      <c r="AN3447" s="40">
        <f t="shared" si="88"/>
        <v>401.6</v>
      </c>
      <c r="AO3447" s="40"/>
      <c r="AP3447" s="43">
        <v>6350</v>
      </c>
      <c r="AQ3447" s="54">
        <f t="shared" si="89"/>
        <v>2550160</v>
      </c>
      <c r="AR3447" s="40">
        <v>14</v>
      </c>
      <c r="AS3447" s="55">
        <v>0.46</v>
      </c>
      <c r="AT3447" s="40"/>
      <c r="AU3447" s="43"/>
      <c r="AV3447" s="44"/>
      <c r="AX3447" s="43"/>
      <c r="AY3447" s="43"/>
      <c r="BB3447" s="46"/>
      <c r="BD3447" s="45">
        <v>1377086.4</v>
      </c>
      <c r="BE3447" s="56">
        <v>1397166.4</v>
      </c>
      <c r="BG3447" s="49"/>
      <c r="BH3447" s="4">
        <v>50</v>
      </c>
      <c r="BI3447" s="49">
        <v>0</v>
      </c>
      <c r="BJ3447" s="4">
        <v>0.03</v>
      </c>
    </row>
    <row r="3448" spans="1:62" ht="15" x14ac:dyDescent="0.25">
      <c r="A3448" s="4">
        <v>3443</v>
      </c>
      <c r="B3448" s="34"/>
      <c r="F3448" s="51" t="s">
        <v>67</v>
      </c>
      <c r="G3448" s="36">
        <v>4467</v>
      </c>
      <c r="L3448" s="4">
        <v>0</v>
      </c>
      <c r="M3448" s="4">
        <v>1</v>
      </c>
      <c r="N3448" s="4">
        <v>25</v>
      </c>
      <c r="O3448" s="53" t="s">
        <v>74</v>
      </c>
      <c r="P3448" s="37">
        <f t="shared" si="87"/>
        <v>125</v>
      </c>
      <c r="R3448" s="43">
        <v>200</v>
      </c>
      <c r="AD3448" s="40"/>
      <c r="AE3448" s="40"/>
      <c r="AF3448" s="40"/>
      <c r="AG3448" s="40"/>
      <c r="AH3448" s="40"/>
      <c r="AI3448" s="40"/>
      <c r="AJ3448" s="40"/>
      <c r="AK3448" s="40" t="s">
        <v>75</v>
      </c>
      <c r="AL3448" s="40" t="s">
        <v>79</v>
      </c>
      <c r="AM3448" s="40" t="s">
        <v>77</v>
      </c>
      <c r="AN3448" s="40">
        <f t="shared" si="88"/>
        <v>500</v>
      </c>
      <c r="AO3448" s="40"/>
      <c r="AP3448" s="43">
        <v>6350</v>
      </c>
      <c r="AQ3448" s="54">
        <f t="shared" si="89"/>
        <v>3175000</v>
      </c>
      <c r="AR3448" s="40">
        <v>14</v>
      </c>
      <c r="AS3448" s="55">
        <v>0.6</v>
      </c>
      <c r="AT3448" s="40"/>
      <c r="AU3448" s="43"/>
      <c r="AV3448" s="44"/>
      <c r="AX3448" s="43"/>
      <c r="AY3448" s="43"/>
      <c r="BB3448" s="46"/>
      <c r="BD3448" s="45">
        <v>1270000</v>
      </c>
      <c r="BE3448" s="56">
        <v>1295000</v>
      </c>
      <c r="BG3448" s="49"/>
      <c r="BH3448" s="4">
        <v>50</v>
      </c>
      <c r="BI3448" s="49">
        <v>0</v>
      </c>
      <c r="BJ3448" s="4">
        <v>0.03</v>
      </c>
    </row>
    <row r="3449" spans="1:62" ht="15" x14ac:dyDescent="0.25">
      <c r="A3449" s="4">
        <v>3444</v>
      </c>
      <c r="B3449" s="34"/>
      <c r="F3449" s="51" t="s">
        <v>67</v>
      </c>
      <c r="G3449" s="36">
        <v>4468</v>
      </c>
      <c r="L3449" s="4">
        <v>0</v>
      </c>
      <c r="M3449" s="4">
        <v>1</v>
      </c>
      <c r="N3449" s="4">
        <v>21</v>
      </c>
      <c r="O3449" s="53" t="s">
        <v>74</v>
      </c>
      <c r="P3449" s="37">
        <f t="shared" si="87"/>
        <v>121</v>
      </c>
      <c r="R3449" s="43">
        <v>200</v>
      </c>
      <c r="AD3449" s="40"/>
      <c r="AE3449" s="40"/>
      <c r="AF3449" s="40"/>
      <c r="AG3449" s="40"/>
      <c r="AH3449" s="40"/>
      <c r="AI3449" s="40"/>
      <c r="AJ3449" s="40"/>
      <c r="AK3449" s="40" t="s">
        <v>75</v>
      </c>
      <c r="AL3449" s="40" t="s">
        <v>79</v>
      </c>
      <c r="AM3449" s="40" t="s">
        <v>77</v>
      </c>
      <c r="AN3449" s="40">
        <f t="shared" si="88"/>
        <v>484</v>
      </c>
      <c r="AO3449" s="40"/>
      <c r="AP3449" s="43">
        <v>6350</v>
      </c>
      <c r="AQ3449" s="54">
        <f t="shared" si="89"/>
        <v>3073400</v>
      </c>
      <c r="AR3449" s="40">
        <v>21</v>
      </c>
      <c r="AS3449" s="55">
        <v>0.93</v>
      </c>
      <c r="AT3449" s="40"/>
      <c r="AU3449" s="43"/>
      <c r="AV3449" s="44"/>
      <c r="AX3449" s="43"/>
      <c r="AY3449" s="43"/>
      <c r="BB3449" s="46"/>
      <c r="BD3449" s="45">
        <v>215138</v>
      </c>
      <c r="BE3449" s="56">
        <v>239338</v>
      </c>
      <c r="BG3449" s="49"/>
      <c r="BH3449" s="4">
        <v>50</v>
      </c>
      <c r="BI3449" s="49">
        <v>0</v>
      </c>
      <c r="BJ3449" s="4">
        <v>0.03</v>
      </c>
    </row>
    <row r="3450" spans="1:62" ht="15" x14ac:dyDescent="0.25">
      <c r="A3450" s="4">
        <v>3445</v>
      </c>
      <c r="B3450" s="34"/>
      <c r="F3450" s="51" t="s">
        <v>67</v>
      </c>
      <c r="G3450" s="36">
        <v>4469</v>
      </c>
      <c r="L3450" s="4">
        <v>0</v>
      </c>
      <c r="M3450" s="4">
        <v>0</v>
      </c>
      <c r="N3450" s="4">
        <v>58</v>
      </c>
      <c r="O3450" s="53" t="s">
        <v>74</v>
      </c>
      <c r="P3450" s="37">
        <f t="shared" si="87"/>
        <v>58</v>
      </c>
      <c r="R3450" s="43">
        <v>250</v>
      </c>
      <c r="AD3450" s="40"/>
      <c r="AE3450" s="40"/>
      <c r="AF3450" s="40"/>
      <c r="AG3450" s="40"/>
      <c r="AH3450" s="40"/>
      <c r="AI3450" s="40"/>
      <c r="AJ3450" s="40"/>
      <c r="AK3450" s="40" t="s">
        <v>75</v>
      </c>
      <c r="AL3450" s="40" t="s">
        <v>76</v>
      </c>
      <c r="AM3450" s="40" t="s">
        <v>77</v>
      </c>
      <c r="AN3450" s="40">
        <f t="shared" si="88"/>
        <v>232</v>
      </c>
      <c r="AO3450" s="40"/>
      <c r="AP3450" s="43">
        <v>6350</v>
      </c>
      <c r="AQ3450" s="54">
        <f t="shared" si="89"/>
        <v>1473200</v>
      </c>
      <c r="AR3450" s="40">
        <v>7</v>
      </c>
      <c r="AS3450" s="55">
        <v>0.18</v>
      </c>
      <c r="AT3450" s="40"/>
      <c r="AU3450" s="43"/>
      <c r="AV3450" s="44"/>
      <c r="AX3450" s="43"/>
      <c r="AY3450" s="43"/>
      <c r="BB3450" s="46"/>
      <c r="BD3450" s="45">
        <v>1208024</v>
      </c>
      <c r="BE3450" s="56">
        <v>1222524</v>
      </c>
      <c r="BG3450" s="49"/>
      <c r="BH3450" s="4">
        <v>50</v>
      </c>
      <c r="BI3450" s="49">
        <v>0</v>
      </c>
      <c r="BJ3450" s="4">
        <v>0.03</v>
      </c>
    </row>
    <row r="3451" spans="1:62" ht="15" x14ac:dyDescent="0.25">
      <c r="A3451" s="4">
        <v>3446</v>
      </c>
      <c r="B3451" s="34"/>
      <c r="F3451" s="51" t="s">
        <v>67</v>
      </c>
      <c r="G3451" s="36">
        <v>4470</v>
      </c>
      <c r="L3451" s="4">
        <v>0</v>
      </c>
      <c r="M3451" s="4">
        <v>0</v>
      </c>
      <c r="N3451" s="4">
        <v>56</v>
      </c>
      <c r="O3451" s="53" t="s">
        <v>74</v>
      </c>
      <c r="P3451" s="37">
        <f t="shared" si="87"/>
        <v>56</v>
      </c>
      <c r="R3451" s="43">
        <v>200</v>
      </c>
      <c r="AD3451" s="40"/>
      <c r="AE3451" s="40"/>
      <c r="AF3451" s="40"/>
      <c r="AG3451" s="40"/>
      <c r="AH3451" s="40"/>
      <c r="AI3451" s="40"/>
      <c r="AJ3451" s="40"/>
      <c r="AK3451" s="40" t="s">
        <v>75</v>
      </c>
      <c r="AL3451" s="40" t="s">
        <v>76</v>
      </c>
      <c r="AM3451" s="40" t="s">
        <v>77</v>
      </c>
      <c r="AN3451" s="40">
        <f t="shared" si="88"/>
        <v>224</v>
      </c>
      <c r="AO3451" s="40"/>
      <c r="AP3451" s="43">
        <v>6350</v>
      </c>
      <c r="AQ3451" s="54">
        <f t="shared" si="89"/>
        <v>1422400</v>
      </c>
      <c r="AR3451" s="40">
        <v>22</v>
      </c>
      <c r="AS3451" s="55">
        <v>0.85</v>
      </c>
      <c r="AT3451" s="40"/>
      <c r="AU3451" s="43"/>
      <c r="AV3451" s="44"/>
      <c r="AX3451" s="43"/>
      <c r="AY3451" s="43"/>
      <c r="BB3451" s="46"/>
      <c r="BD3451" s="45">
        <v>213360</v>
      </c>
      <c r="BE3451" s="56">
        <v>224560</v>
      </c>
      <c r="BG3451" s="49"/>
      <c r="BH3451" s="4">
        <v>50</v>
      </c>
      <c r="BI3451" s="49">
        <v>0</v>
      </c>
      <c r="BJ3451" s="4">
        <v>0.03</v>
      </c>
    </row>
    <row r="3452" spans="1:62" ht="15" x14ac:dyDescent="0.25">
      <c r="A3452" s="4">
        <v>3447</v>
      </c>
      <c r="B3452" s="34"/>
      <c r="F3452" s="51" t="s">
        <v>67</v>
      </c>
      <c r="G3452" s="36">
        <v>4471</v>
      </c>
      <c r="L3452" s="4">
        <v>0</v>
      </c>
      <c r="M3452" s="4">
        <v>0</v>
      </c>
      <c r="N3452" s="4">
        <v>20</v>
      </c>
      <c r="O3452" s="53" t="s">
        <v>74</v>
      </c>
      <c r="P3452" s="37">
        <f t="shared" si="87"/>
        <v>20</v>
      </c>
      <c r="R3452" s="43">
        <v>200</v>
      </c>
      <c r="AD3452" s="40"/>
      <c r="AE3452" s="40"/>
      <c r="AF3452" s="40"/>
      <c r="AG3452" s="40"/>
      <c r="AH3452" s="40"/>
      <c r="AI3452" s="40"/>
      <c r="AJ3452" s="40"/>
      <c r="AK3452" s="40" t="s">
        <v>75</v>
      </c>
      <c r="AL3452" s="40" t="s">
        <v>76</v>
      </c>
      <c r="AM3452" s="40" t="s">
        <v>77</v>
      </c>
      <c r="AN3452" s="40">
        <f t="shared" si="88"/>
        <v>80</v>
      </c>
      <c r="AO3452" s="40"/>
      <c r="AP3452" s="43">
        <v>6350</v>
      </c>
      <c r="AQ3452" s="54">
        <f t="shared" si="89"/>
        <v>508000</v>
      </c>
      <c r="AR3452" s="40">
        <v>31</v>
      </c>
      <c r="AS3452" s="55">
        <v>0.85</v>
      </c>
      <c r="AT3452" s="40"/>
      <c r="AU3452" s="43"/>
      <c r="AV3452" s="44"/>
      <c r="AX3452" s="43"/>
      <c r="AY3452" s="43"/>
      <c r="BB3452" s="46"/>
      <c r="BD3452" s="45">
        <v>76200</v>
      </c>
      <c r="BE3452" s="56">
        <v>80200</v>
      </c>
      <c r="BG3452" s="49"/>
      <c r="BH3452" s="4">
        <v>50</v>
      </c>
      <c r="BI3452" s="49">
        <v>0</v>
      </c>
      <c r="BJ3452" s="4">
        <v>0.03</v>
      </c>
    </row>
    <row r="3453" spans="1:62" ht="15" x14ac:dyDescent="0.25">
      <c r="A3453" s="4">
        <v>3448</v>
      </c>
      <c r="B3453" s="34"/>
      <c r="F3453" s="51" t="s">
        <v>67</v>
      </c>
      <c r="G3453" s="36">
        <v>4472</v>
      </c>
      <c r="L3453" s="4">
        <v>0</v>
      </c>
      <c r="M3453" s="4">
        <v>1</v>
      </c>
      <c r="N3453" s="4">
        <v>5</v>
      </c>
      <c r="O3453" s="53" t="s">
        <v>74</v>
      </c>
      <c r="P3453" s="37">
        <f t="shared" si="87"/>
        <v>105</v>
      </c>
      <c r="R3453" s="43">
        <v>200</v>
      </c>
      <c r="AD3453" s="40"/>
      <c r="AE3453" s="40"/>
      <c r="AF3453" s="40"/>
      <c r="AG3453" s="40"/>
      <c r="AH3453" s="40"/>
      <c r="AI3453" s="40"/>
      <c r="AJ3453" s="40"/>
      <c r="AK3453" s="40" t="s">
        <v>75</v>
      </c>
      <c r="AL3453" s="40" t="s">
        <v>79</v>
      </c>
      <c r="AM3453" s="40" t="s">
        <v>77</v>
      </c>
      <c r="AN3453" s="40">
        <f t="shared" si="88"/>
        <v>420</v>
      </c>
      <c r="AO3453" s="40"/>
      <c r="AP3453" s="43">
        <v>6350</v>
      </c>
      <c r="AQ3453" s="54">
        <f t="shared" si="89"/>
        <v>2667000</v>
      </c>
      <c r="AR3453" s="40">
        <v>18</v>
      </c>
      <c r="AS3453" s="55">
        <v>0.86</v>
      </c>
      <c r="AT3453" s="40"/>
      <c r="AU3453" s="43"/>
      <c r="AV3453" s="44"/>
      <c r="AX3453" s="43"/>
      <c r="AY3453" s="43"/>
      <c r="BB3453" s="46"/>
      <c r="BD3453" s="45">
        <v>373380</v>
      </c>
      <c r="BE3453" s="56">
        <v>394380</v>
      </c>
      <c r="BG3453" s="49"/>
      <c r="BH3453" s="4">
        <v>50</v>
      </c>
      <c r="BI3453" s="49">
        <v>0</v>
      </c>
      <c r="BJ3453" s="4">
        <v>0.03</v>
      </c>
    </row>
    <row r="3454" spans="1:62" ht="15" x14ac:dyDescent="0.25">
      <c r="A3454" s="4">
        <v>3449</v>
      </c>
      <c r="B3454" s="34"/>
      <c r="F3454" s="51" t="s">
        <v>67</v>
      </c>
      <c r="G3454" s="36">
        <v>4475</v>
      </c>
      <c r="L3454" s="4">
        <v>0</v>
      </c>
      <c r="M3454" s="4">
        <v>1</v>
      </c>
      <c r="N3454" s="4">
        <v>62</v>
      </c>
      <c r="O3454" s="53" t="s">
        <v>74</v>
      </c>
      <c r="P3454" s="37">
        <f t="shared" si="87"/>
        <v>162</v>
      </c>
      <c r="R3454" s="43">
        <v>250</v>
      </c>
      <c r="AD3454" s="40"/>
      <c r="AE3454" s="40"/>
      <c r="AF3454" s="40"/>
      <c r="AG3454" s="40"/>
      <c r="AH3454" s="40"/>
      <c r="AI3454" s="40"/>
      <c r="AJ3454" s="40"/>
      <c r="AK3454" s="40" t="s">
        <v>75</v>
      </c>
      <c r="AL3454" s="40" t="s">
        <v>80</v>
      </c>
      <c r="AM3454" s="40" t="s">
        <v>77</v>
      </c>
      <c r="AN3454" s="40">
        <f t="shared" si="88"/>
        <v>648</v>
      </c>
      <c r="AO3454" s="40"/>
      <c r="AP3454" s="43">
        <v>6350</v>
      </c>
      <c r="AQ3454" s="54">
        <f t="shared" si="89"/>
        <v>4114800</v>
      </c>
      <c r="AR3454" s="40">
        <v>31</v>
      </c>
      <c r="AS3454" s="55">
        <v>0.52</v>
      </c>
      <c r="AT3454" s="40"/>
      <c r="AU3454" s="43"/>
      <c r="AV3454" s="44"/>
      <c r="AX3454" s="43"/>
      <c r="AY3454" s="43"/>
      <c r="BB3454" s="46"/>
      <c r="BD3454" s="45">
        <v>1975104</v>
      </c>
      <c r="BE3454" s="56">
        <v>2015604</v>
      </c>
      <c r="BG3454" s="49"/>
      <c r="BH3454" s="4">
        <v>50</v>
      </c>
      <c r="BI3454" s="49">
        <v>0</v>
      </c>
      <c r="BJ3454" s="4">
        <v>0.03</v>
      </c>
    </row>
    <row r="3455" spans="1:62" ht="15" x14ac:dyDescent="0.25">
      <c r="A3455" s="4">
        <v>3450</v>
      </c>
      <c r="B3455" s="34"/>
      <c r="F3455" s="51" t="s">
        <v>67</v>
      </c>
      <c r="G3455" s="36">
        <v>4477</v>
      </c>
      <c r="L3455" s="4">
        <v>0</v>
      </c>
      <c r="M3455" s="4">
        <v>0</v>
      </c>
      <c r="N3455" s="4">
        <v>24</v>
      </c>
      <c r="O3455" s="53" t="s">
        <v>74</v>
      </c>
      <c r="P3455" s="37">
        <f t="shared" si="87"/>
        <v>24</v>
      </c>
      <c r="R3455" s="43">
        <v>160</v>
      </c>
      <c r="AD3455" s="40"/>
      <c r="AE3455" s="40"/>
      <c r="AF3455" s="40"/>
      <c r="AG3455" s="40"/>
      <c r="AH3455" s="40"/>
      <c r="AI3455" s="40"/>
      <c r="AJ3455" s="40"/>
      <c r="AK3455" s="40" t="s">
        <v>75</v>
      </c>
      <c r="AL3455" s="40" t="s">
        <v>80</v>
      </c>
      <c r="AM3455" s="40" t="s">
        <v>77</v>
      </c>
      <c r="AN3455" s="40">
        <f t="shared" si="88"/>
        <v>96</v>
      </c>
      <c r="AO3455" s="40"/>
      <c r="AP3455" s="43">
        <v>6350</v>
      </c>
      <c r="AQ3455" s="54">
        <f t="shared" si="89"/>
        <v>609600</v>
      </c>
      <c r="AR3455" s="40">
        <v>31</v>
      </c>
      <c r="AS3455" s="55">
        <v>0.52</v>
      </c>
      <c r="AT3455" s="40"/>
      <c r="AU3455" s="43"/>
      <c r="AV3455" s="44"/>
      <c r="AX3455" s="43"/>
      <c r="AY3455" s="43"/>
      <c r="BB3455" s="46"/>
      <c r="BD3455" s="45">
        <v>292608</v>
      </c>
      <c r="BE3455" s="56">
        <v>296448</v>
      </c>
      <c r="BG3455" s="49"/>
      <c r="BH3455" s="4">
        <v>50</v>
      </c>
      <c r="BI3455" s="49">
        <v>0</v>
      </c>
      <c r="BJ3455" s="4">
        <v>0.03</v>
      </c>
    </row>
    <row r="3456" spans="1:62" ht="15" x14ac:dyDescent="0.25">
      <c r="A3456" s="4">
        <v>3451</v>
      </c>
      <c r="B3456" s="34"/>
      <c r="F3456" s="51" t="s">
        <v>67</v>
      </c>
      <c r="G3456" s="36">
        <v>4480</v>
      </c>
      <c r="L3456" s="4">
        <v>0</v>
      </c>
      <c r="M3456" s="4">
        <v>0</v>
      </c>
      <c r="N3456" s="4">
        <v>50</v>
      </c>
      <c r="O3456" s="53" t="s">
        <v>74</v>
      </c>
      <c r="P3456" s="37">
        <f t="shared" si="87"/>
        <v>50</v>
      </c>
      <c r="R3456" s="43">
        <v>200</v>
      </c>
      <c r="AD3456" s="40"/>
      <c r="AE3456" s="40"/>
      <c r="AF3456" s="40"/>
      <c r="AG3456" s="40"/>
      <c r="AH3456" s="40"/>
      <c r="AI3456" s="40"/>
      <c r="AJ3456" s="40"/>
      <c r="AK3456" s="40" t="s">
        <v>75</v>
      </c>
      <c r="AL3456" s="40" t="s">
        <v>79</v>
      </c>
      <c r="AM3456" s="40" t="s">
        <v>77</v>
      </c>
      <c r="AN3456" s="40">
        <f t="shared" si="88"/>
        <v>200</v>
      </c>
      <c r="AO3456" s="40"/>
      <c r="AP3456" s="43">
        <v>6350</v>
      </c>
      <c r="AQ3456" s="54">
        <f t="shared" si="89"/>
        <v>1270000</v>
      </c>
      <c r="AR3456" s="40">
        <v>12</v>
      </c>
      <c r="AS3456" s="55">
        <v>0.5</v>
      </c>
      <c r="AT3456" s="40"/>
      <c r="AU3456" s="43"/>
      <c r="AV3456" s="44"/>
      <c r="AX3456" s="43"/>
      <c r="AY3456" s="43"/>
      <c r="BB3456" s="46"/>
      <c r="BD3456" s="45">
        <v>635000</v>
      </c>
      <c r="BE3456" s="56">
        <v>645000</v>
      </c>
      <c r="BG3456" s="49"/>
      <c r="BH3456" s="4">
        <v>50</v>
      </c>
      <c r="BI3456" s="49">
        <v>0</v>
      </c>
      <c r="BJ3456" s="4">
        <v>0.03</v>
      </c>
    </row>
    <row r="3457" spans="1:62" ht="15" x14ac:dyDescent="0.25">
      <c r="A3457" s="4">
        <v>3452</v>
      </c>
      <c r="B3457" s="34"/>
      <c r="F3457" s="51" t="s">
        <v>67</v>
      </c>
      <c r="G3457" s="36">
        <v>4481</v>
      </c>
      <c r="L3457" s="4">
        <v>0</v>
      </c>
      <c r="M3457" s="4">
        <v>0</v>
      </c>
      <c r="N3457" s="4">
        <v>43</v>
      </c>
      <c r="O3457" s="53" t="s">
        <v>74</v>
      </c>
      <c r="P3457" s="37">
        <f t="shared" si="87"/>
        <v>43</v>
      </c>
      <c r="R3457" s="43">
        <v>200</v>
      </c>
      <c r="AD3457" s="40"/>
      <c r="AE3457" s="40"/>
      <c r="AF3457" s="40"/>
      <c r="AG3457" s="40"/>
      <c r="AH3457" s="40"/>
      <c r="AI3457" s="40"/>
      <c r="AJ3457" s="40"/>
      <c r="AK3457" s="40" t="s">
        <v>75</v>
      </c>
      <c r="AL3457" s="40" t="s">
        <v>79</v>
      </c>
      <c r="AM3457" s="40" t="s">
        <v>77</v>
      </c>
      <c r="AN3457" s="40">
        <f t="shared" si="88"/>
        <v>172</v>
      </c>
      <c r="AO3457" s="40"/>
      <c r="AP3457" s="43">
        <v>6350</v>
      </c>
      <c r="AQ3457" s="54">
        <f t="shared" si="89"/>
        <v>1092200</v>
      </c>
      <c r="AR3457" s="40">
        <v>17</v>
      </c>
      <c r="AS3457" s="55">
        <v>0.79</v>
      </c>
      <c r="AT3457" s="40"/>
      <c r="AU3457" s="43"/>
      <c r="AV3457" s="44"/>
      <c r="AX3457" s="43"/>
      <c r="AY3457" s="43"/>
      <c r="BB3457" s="46"/>
      <c r="BD3457" s="45">
        <v>229362</v>
      </c>
      <c r="BE3457" s="56">
        <v>237962</v>
      </c>
      <c r="BG3457" s="49"/>
      <c r="BH3457" s="4">
        <v>50</v>
      </c>
      <c r="BI3457" s="49">
        <v>0</v>
      </c>
      <c r="BJ3457" s="4">
        <v>0.03</v>
      </c>
    </row>
    <row r="3458" spans="1:62" ht="15" x14ac:dyDescent="0.25">
      <c r="A3458" s="4">
        <v>3453</v>
      </c>
      <c r="B3458" s="34"/>
      <c r="F3458" s="51" t="s">
        <v>67</v>
      </c>
      <c r="G3458" s="36">
        <v>4483</v>
      </c>
      <c r="L3458" s="4">
        <v>0</v>
      </c>
      <c r="M3458" s="4">
        <v>0</v>
      </c>
      <c r="N3458" s="4">
        <v>49</v>
      </c>
      <c r="O3458" s="53" t="s">
        <v>74</v>
      </c>
      <c r="P3458" s="37">
        <f t="shared" si="87"/>
        <v>49</v>
      </c>
      <c r="R3458" s="43">
        <v>200</v>
      </c>
      <c r="AD3458" s="40"/>
      <c r="AE3458" s="40"/>
      <c r="AF3458" s="40"/>
      <c r="AG3458" s="40"/>
      <c r="AH3458" s="40"/>
      <c r="AI3458" s="40"/>
      <c r="AJ3458" s="40"/>
      <c r="AK3458" s="40" t="s">
        <v>75</v>
      </c>
      <c r="AL3458" s="40" t="s">
        <v>79</v>
      </c>
      <c r="AM3458" s="40" t="s">
        <v>77</v>
      </c>
      <c r="AN3458" s="40">
        <f t="shared" si="88"/>
        <v>196</v>
      </c>
      <c r="AO3458" s="40"/>
      <c r="AP3458" s="43">
        <v>6350</v>
      </c>
      <c r="AQ3458" s="54">
        <f t="shared" si="89"/>
        <v>1244600</v>
      </c>
      <c r="AR3458" s="40">
        <v>31</v>
      </c>
      <c r="AS3458" s="55">
        <v>0.93</v>
      </c>
      <c r="AT3458" s="40"/>
      <c r="AU3458" s="43"/>
      <c r="AV3458" s="44"/>
      <c r="AX3458" s="43"/>
      <c r="AY3458" s="43"/>
      <c r="BB3458" s="46"/>
      <c r="BD3458" s="45">
        <v>87122</v>
      </c>
      <c r="BE3458" s="56">
        <v>96922</v>
      </c>
      <c r="BG3458" s="49"/>
      <c r="BH3458" s="4">
        <v>50</v>
      </c>
      <c r="BI3458" s="49">
        <v>0</v>
      </c>
      <c r="BJ3458" s="4">
        <v>0.03</v>
      </c>
    </row>
    <row r="3459" spans="1:62" ht="15" x14ac:dyDescent="0.25">
      <c r="A3459" s="4">
        <v>3454</v>
      </c>
      <c r="B3459" s="34"/>
      <c r="F3459" s="51" t="s">
        <v>67</v>
      </c>
      <c r="G3459" s="36">
        <v>4485</v>
      </c>
      <c r="L3459" s="4">
        <v>0</v>
      </c>
      <c r="M3459" s="4">
        <v>1</v>
      </c>
      <c r="N3459" s="4">
        <v>52</v>
      </c>
      <c r="O3459" s="53" t="s">
        <v>74</v>
      </c>
      <c r="P3459" s="37">
        <f t="shared" si="87"/>
        <v>152</v>
      </c>
      <c r="R3459" s="43">
        <v>200</v>
      </c>
      <c r="AD3459" s="40"/>
      <c r="AE3459" s="40"/>
      <c r="AF3459" s="40"/>
      <c r="AG3459" s="40"/>
      <c r="AH3459" s="40"/>
      <c r="AI3459" s="40"/>
      <c r="AJ3459" s="40"/>
      <c r="AK3459" s="40" t="s">
        <v>75</v>
      </c>
      <c r="AL3459" s="40" t="s">
        <v>76</v>
      </c>
      <c r="AM3459" s="40" t="s">
        <v>77</v>
      </c>
      <c r="AN3459" s="40">
        <f t="shared" si="88"/>
        <v>608</v>
      </c>
      <c r="AO3459" s="40"/>
      <c r="AP3459" s="43">
        <v>6350</v>
      </c>
      <c r="AQ3459" s="54">
        <f t="shared" si="89"/>
        <v>3860800</v>
      </c>
      <c r="AR3459" s="40">
        <v>13</v>
      </c>
      <c r="AS3459" s="55">
        <v>0.42</v>
      </c>
      <c r="AT3459" s="40"/>
      <c r="AU3459" s="43"/>
      <c r="AV3459" s="44"/>
      <c r="AX3459" s="43"/>
      <c r="AY3459" s="43"/>
      <c r="BB3459" s="46"/>
      <c r="BD3459" s="45">
        <v>2239264</v>
      </c>
      <c r="BE3459" s="56">
        <v>2269664</v>
      </c>
      <c r="BG3459" s="49"/>
      <c r="BH3459" s="4">
        <v>50</v>
      </c>
      <c r="BI3459" s="49">
        <v>0</v>
      </c>
      <c r="BJ3459" s="4">
        <v>0.03</v>
      </c>
    </row>
    <row r="3460" spans="1:62" ht="15" x14ac:dyDescent="0.25">
      <c r="A3460" s="4">
        <v>3455</v>
      </c>
      <c r="B3460" s="34"/>
      <c r="F3460" s="51" t="s">
        <v>67</v>
      </c>
      <c r="G3460" s="36">
        <v>4487</v>
      </c>
      <c r="L3460" s="4">
        <v>0</v>
      </c>
      <c r="M3460" s="4">
        <v>0</v>
      </c>
      <c r="N3460" s="4">
        <v>59</v>
      </c>
      <c r="O3460" s="53" t="s">
        <v>74</v>
      </c>
      <c r="P3460" s="37">
        <f t="shared" si="87"/>
        <v>59</v>
      </c>
      <c r="R3460" s="43">
        <v>250</v>
      </c>
      <c r="AD3460" s="40"/>
      <c r="AE3460" s="40"/>
      <c r="AF3460" s="40"/>
      <c r="AG3460" s="40"/>
      <c r="AH3460" s="40"/>
      <c r="AI3460" s="40"/>
      <c r="AJ3460" s="40"/>
      <c r="AK3460" s="40" t="s">
        <v>75</v>
      </c>
      <c r="AL3460" s="40" t="s">
        <v>79</v>
      </c>
      <c r="AM3460" s="40" t="s">
        <v>77</v>
      </c>
      <c r="AN3460" s="40">
        <f t="shared" si="88"/>
        <v>236</v>
      </c>
      <c r="AO3460" s="40"/>
      <c r="AP3460" s="43">
        <v>6350</v>
      </c>
      <c r="AQ3460" s="54">
        <f t="shared" si="89"/>
        <v>1498600</v>
      </c>
      <c r="AR3460" s="40">
        <v>36</v>
      </c>
      <c r="AS3460" s="55">
        <v>0.93</v>
      </c>
      <c r="AT3460" s="40"/>
      <c r="AU3460" s="43"/>
      <c r="AV3460" s="44"/>
      <c r="AX3460" s="43"/>
      <c r="AY3460" s="43"/>
      <c r="BB3460" s="46"/>
      <c r="BD3460" s="45">
        <v>104902</v>
      </c>
      <c r="BE3460" s="56">
        <v>119652</v>
      </c>
      <c r="BG3460" s="49"/>
      <c r="BH3460" s="4">
        <v>50</v>
      </c>
      <c r="BI3460" s="49">
        <v>0</v>
      </c>
      <c r="BJ3460" s="4">
        <v>0.03</v>
      </c>
    </row>
    <row r="3461" spans="1:62" ht="15" x14ac:dyDescent="0.25">
      <c r="A3461" s="4">
        <v>3456</v>
      </c>
      <c r="B3461" s="34"/>
      <c r="F3461" s="51" t="s">
        <v>67</v>
      </c>
      <c r="G3461" s="36">
        <v>4488</v>
      </c>
      <c r="L3461" s="4">
        <v>0</v>
      </c>
      <c r="M3461" s="4">
        <v>0</v>
      </c>
      <c r="N3461" s="4">
        <v>69</v>
      </c>
      <c r="O3461" s="53" t="s">
        <v>74</v>
      </c>
      <c r="P3461" s="37">
        <f t="shared" si="87"/>
        <v>69</v>
      </c>
      <c r="R3461" s="43">
        <v>250</v>
      </c>
      <c r="AD3461" s="40"/>
      <c r="AE3461" s="40"/>
      <c r="AF3461" s="40"/>
      <c r="AG3461" s="40"/>
      <c r="AH3461" s="40"/>
      <c r="AI3461" s="40"/>
      <c r="AJ3461" s="40"/>
      <c r="AK3461" s="40" t="s">
        <v>75</v>
      </c>
      <c r="AL3461" s="40" t="s">
        <v>76</v>
      </c>
      <c r="AM3461" s="40" t="s">
        <v>77</v>
      </c>
      <c r="AN3461" s="40">
        <f t="shared" si="88"/>
        <v>276</v>
      </c>
      <c r="AO3461" s="40"/>
      <c r="AP3461" s="43">
        <v>6350</v>
      </c>
      <c r="AQ3461" s="54">
        <f t="shared" si="89"/>
        <v>1752600</v>
      </c>
      <c r="AR3461" s="40">
        <v>21</v>
      </c>
      <c r="AS3461" s="55">
        <v>0.8</v>
      </c>
      <c r="AT3461" s="40"/>
      <c r="AU3461" s="43"/>
      <c r="AV3461" s="44"/>
      <c r="AX3461" s="43"/>
      <c r="AY3461" s="43"/>
      <c r="BB3461" s="46"/>
      <c r="BD3461" s="45">
        <v>350520</v>
      </c>
      <c r="BE3461" s="56">
        <v>367770</v>
      </c>
      <c r="BG3461" s="49"/>
      <c r="BH3461" s="4">
        <v>50</v>
      </c>
      <c r="BI3461" s="49">
        <v>0</v>
      </c>
      <c r="BJ3461" s="4">
        <v>0.03</v>
      </c>
    </row>
    <row r="3462" spans="1:62" ht="15" x14ac:dyDescent="0.25">
      <c r="A3462" s="4">
        <v>3457</v>
      </c>
      <c r="B3462" s="34"/>
      <c r="F3462" s="51" t="s">
        <v>67</v>
      </c>
      <c r="G3462" s="36">
        <v>4489</v>
      </c>
      <c r="L3462" s="4">
        <v>0</v>
      </c>
      <c r="M3462" s="4">
        <v>0</v>
      </c>
      <c r="N3462" s="4">
        <v>95</v>
      </c>
      <c r="O3462" s="53" t="s">
        <v>74</v>
      </c>
      <c r="P3462" s="37">
        <f t="shared" si="87"/>
        <v>95</v>
      </c>
      <c r="R3462" s="43">
        <v>250</v>
      </c>
      <c r="AD3462" s="40"/>
      <c r="AE3462" s="40"/>
      <c r="AF3462" s="40"/>
      <c r="AG3462" s="40"/>
      <c r="AH3462" s="40"/>
      <c r="AI3462" s="40"/>
      <c r="AJ3462" s="40"/>
      <c r="AK3462" s="40" t="s">
        <v>75</v>
      </c>
      <c r="AL3462" s="40" t="s">
        <v>76</v>
      </c>
      <c r="AM3462" s="40" t="s">
        <v>77</v>
      </c>
      <c r="AN3462" s="40">
        <f t="shared" si="88"/>
        <v>380</v>
      </c>
      <c r="AO3462" s="40"/>
      <c r="AP3462" s="43">
        <v>6350</v>
      </c>
      <c r="AQ3462" s="54">
        <f t="shared" si="89"/>
        <v>2413000</v>
      </c>
      <c r="AR3462" s="40">
        <v>17</v>
      </c>
      <c r="AS3462" s="55">
        <v>0.6</v>
      </c>
      <c r="AT3462" s="40"/>
      <c r="AU3462" s="43"/>
      <c r="AV3462" s="44"/>
      <c r="AX3462" s="43"/>
      <c r="AY3462" s="43"/>
      <c r="BB3462" s="46"/>
      <c r="BD3462" s="45">
        <v>965200</v>
      </c>
      <c r="BE3462" s="56">
        <v>988950</v>
      </c>
      <c r="BG3462" s="49"/>
      <c r="BH3462" s="4">
        <v>50</v>
      </c>
      <c r="BI3462" s="49">
        <v>0</v>
      </c>
      <c r="BJ3462" s="4">
        <v>0.03</v>
      </c>
    </row>
    <row r="3463" spans="1:62" ht="15" x14ac:dyDescent="0.25">
      <c r="A3463" s="4">
        <v>3458</v>
      </c>
      <c r="B3463" s="34"/>
      <c r="F3463" s="51" t="s">
        <v>67</v>
      </c>
      <c r="G3463" s="36">
        <v>4490</v>
      </c>
      <c r="L3463" s="4">
        <v>0</v>
      </c>
      <c r="M3463" s="4">
        <v>0</v>
      </c>
      <c r="N3463" s="4">
        <v>55</v>
      </c>
      <c r="O3463" s="53" t="s">
        <v>74</v>
      </c>
      <c r="P3463" s="37">
        <f t="shared" si="87"/>
        <v>55</v>
      </c>
      <c r="R3463" s="43">
        <v>250</v>
      </c>
      <c r="AD3463" s="40"/>
      <c r="AE3463" s="40"/>
      <c r="AF3463" s="40"/>
      <c r="AG3463" s="40"/>
      <c r="AH3463" s="40"/>
      <c r="AI3463" s="40"/>
      <c r="AJ3463" s="40"/>
      <c r="AK3463" s="40" t="s">
        <v>75</v>
      </c>
      <c r="AL3463" s="40" t="s">
        <v>76</v>
      </c>
      <c r="AM3463" s="40" t="s">
        <v>77</v>
      </c>
      <c r="AN3463" s="40">
        <f t="shared" si="88"/>
        <v>220</v>
      </c>
      <c r="AO3463" s="40"/>
      <c r="AP3463" s="43">
        <v>6350</v>
      </c>
      <c r="AQ3463" s="54">
        <f t="shared" si="89"/>
        <v>1397000</v>
      </c>
      <c r="AR3463" s="40">
        <v>21</v>
      </c>
      <c r="AS3463" s="55">
        <v>0.8</v>
      </c>
      <c r="AT3463" s="40"/>
      <c r="AU3463" s="43"/>
      <c r="AV3463" s="44"/>
      <c r="AX3463" s="43"/>
      <c r="AY3463" s="43"/>
      <c r="BB3463" s="46"/>
      <c r="BD3463" s="45">
        <v>279400</v>
      </c>
      <c r="BE3463" s="56">
        <v>293150</v>
      </c>
      <c r="BG3463" s="49"/>
      <c r="BH3463" s="4">
        <v>50</v>
      </c>
      <c r="BI3463" s="49">
        <v>0</v>
      </c>
      <c r="BJ3463" s="4">
        <v>0.03</v>
      </c>
    </row>
    <row r="3464" spans="1:62" ht="15" x14ac:dyDescent="0.25">
      <c r="A3464" s="4">
        <v>3459</v>
      </c>
      <c r="B3464" s="34"/>
      <c r="F3464" s="51" t="s">
        <v>67</v>
      </c>
      <c r="G3464" s="36">
        <v>4491</v>
      </c>
      <c r="L3464" s="4">
        <v>0</v>
      </c>
      <c r="M3464" s="4">
        <v>0</v>
      </c>
      <c r="N3464" s="4">
        <v>38</v>
      </c>
      <c r="O3464" s="53" t="s">
        <v>74</v>
      </c>
      <c r="P3464" s="37">
        <f t="shared" si="87"/>
        <v>38</v>
      </c>
      <c r="R3464" s="43">
        <v>250</v>
      </c>
      <c r="AD3464" s="40"/>
      <c r="AE3464" s="40"/>
      <c r="AF3464" s="40"/>
      <c r="AG3464" s="40"/>
      <c r="AH3464" s="40"/>
      <c r="AI3464" s="40"/>
      <c r="AJ3464" s="40"/>
      <c r="AK3464" s="40" t="s">
        <v>75</v>
      </c>
      <c r="AL3464" s="40" t="s">
        <v>76</v>
      </c>
      <c r="AM3464" s="40" t="s">
        <v>77</v>
      </c>
      <c r="AN3464" s="40">
        <f t="shared" si="88"/>
        <v>152</v>
      </c>
      <c r="AO3464" s="40"/>
      <c r="AP3464" s="43">
        <v>6350</v>
      </c>
      <c r="AQ3464" s="54">
        <f t="shared" si="89"/>
        <v>965200</v>
      </c>
      <c r="AR3464" s="40">
        <v>22</v>
      </c>
      <c r="AS3464" s="55">
        <v>0.85</v>
      </c>
      <c r="AT3464" s="40"/>
      <c r="AU3464" s="43"/>
      <c r="AV3464" s="44"/>
      <c r="AX3464" s="43"/>
      <c r="AY3464" s="43"/>
      <c r="BB3464" s="46"/>
      <c r="BD3464" s="45">
        <v>144780</v>
      </c>
      <c r="BE3464" s="56">
        <v>154280</v>
      </c>
      <c r="BG3464" s="49"/>
      <c r="BH3464" s="4">
        <v>50</v>
      </c>
      <c r="BI3464" s="49">
        <v>0</v>
      </c>
      <c r="BJ3464" s="4">
        <v>0.03</v>
      </c>
    </row>
    <row r="3465" spans="1:62" ht="15" x14ac:dyDescent="0.25">
      <c r="A3465" s="4">
        <v>3460</v>
      </c>
      <c r="B3465" s="34"/>
      <c r="F3465" s="51" t="s">
        <v>67</v>
      </c>
      <c r="G3465" s="36">
        <v>4492</v>
      </c>
      <c r="L3465" s="4">
        <v>0</v>
      </c>
      <c r="M3465" s="4">
        <v>0</v>
      </c>
      <c r="N3465" s="4">
        <v>43</v>
      </c>
      <c r="O3465" s="53" t="s">
        <v>74</v>
      </c>
      <c r="P3465" s="37">
        <f t="shared" si="87"/>
        <v>43</v>
      </c>
      <c r="R3465" s="43">
        <v>200</v>
      </c>
      <c r="AD3465" s="40"/>
      <c r="AE3465" s="40"/>
      <c r="AF3465" s="40"/>
      <c r="AG3465" s="40"/>
      <c r="AH3465" s="40"/>
      <c r="AI3465" s="40"/>
      <c r="AJ3465" s="40"/>
      <c r="AK3465" s="40" t="s">
        <v>75</v>
      </c>
      <c r="AL3465" s="40" t="s">
        <v>76</v>
      </c>
      <c r="AM3465" s="40" t="s">
        <v>77</v>
      </c>
      <c r="AN3465" s="40">
        <f t="shared" si="88"/>
        <v>172</v>
      </c>
      <c r="AO3465" s="40"/>
      <c r="AP3465" s="43">
        <v>6350</v>
      </c>
      <c r="AQ3465" s="54">
        <f t="shared" si="89"/>
        <v>1092200</v>
      </c>
      <c r="AR3465" s="40">
        <v>17</v>
      </c>
      <c r="AS3465" s="55">
        <v>0.6</v>
      </c>
      <c r="AT3465" s="40"/>
      <c r="AU3465" s="43"/>
      <c r="AV3465" s="44"/>
      <c r="AX3465" s="43"/>
      <c r="AY3465" s="43"/>
      <c r="BB3465" s="46"/>
      <c r="BD3465" s="45">
        <v>436880</v>
      </c>
      <c r="BE3465" s="56">
        <v>445480</v>
      </c>
      <c r="BG3465" s="49"/>
      <c r="BH3465" s="4">
        <v>50</v>
      </c>
      <c r="BI3465" s="49">
        <v>0</v>
      </c>
      <c r="BJ3465" s="4">
        <v>0.03</v>
      </c>
    </row>
    <row r="3466" spans="1:62" ht="15" x14ac:dyDescent="0.25">
      <c r="A3466" s="4">
        <v>3461</v>
      </c>
      <c r="B3466" s="34"/>
      <c r="F3466" s="51" t="s">
        <v>67</v>
      </c>
      <c r="G3466" s="36">
        <v>4494</v>
      </c>
      <c r="L3466" s="4">
        <v>0</v>
      </c>
      <c r="M3466" s="4">
        <v>1</v>
      </c>
      <c r="N3466" s="4">
        <v>96</v>
      </c>
      <c r="O3466" s="53" t="s">
        <v>74</v>
      </c>
      <c r="P3466" s="37">
        <f t="shared" si="87"/>
        <v>196</v>
      </c>
      <c r="R3466" s="43">
        <v>250</v>
      </c>
      <c r="AD3466" s="40"/>
      <c r="AE3466" s="40"/>
      <c r="AF3466" s="40"/>
      <c r="AG3466" s="40"/>
      <c r="AH3466" s="40"/>
      <c r="AI3466" s="40"/>
      <c r="AJ3466" s="40"/>
      <c r="AK3466" s="40" t="s">
        <v>75</v>
      </c>
      <c r="AL3466" s="40" t="s">
        <v>79</v>
      </c>
      <c r="AM3466" s="40" t="s">
        <v>77</v>
      </c>
      <c r="AN3466" s="40">
        <f t="shared" si="88"/>
        <v>784</v>
      </c>
      <c r="AO3466" s="40"/>
      <c r="AP3466" s="43">
        <v>6350</v>
      </c>
      <c r="AQ3466" s="54">
        <f t="shared" si="89"/>
        <v>4978400</v>
      </c>
      <c r="AR3466" s="40">
        <v>17</v>
      </c>
      <c r="AS3466" s="55">
        <v>0.79</v>
      </c>
      <c r="AT3466" s="40"/>
      <c r="AU3466" s="43"/>
      <c r="AV3466" s="44"/>
      <c r="AX3466" s="43"/>
      <c r="AY3466" s="43"/>
      <c r="BB3466" s="46"/>
      <c r="BD3466" s="45">
        <v>1045464</v>
      </c>
      <c r="BE3466" s="56">
        <v>1094464</v>
      </c>
      <c r="BG3466" s="49"/>
      <c r="BH3466" s="4">
        <v>50</v>
      </c>
      <c r="BI3466" s="49">
        <v>0</v>
      </c>
      <c r="BJ3466" s="4">
        <v>0.03</v>
      </c>
    </row>
    <row r="3467" spans="1:62" ht="15" x14ac:dyDescent="0.25">
      <c r="A3467" s="4">
        <v>3462</v>
      </c>
      <c r="B3467" s="34"/>
      <c r="F3467" s="51" t="s">
        <v>67</v>
      </c>
      <c r="G3467" s="36">
        <v>4495</v>
      </c>
      <c r="L3467" s="4">
        <v>0</v>
      </c>
      <c r="M3467" s="4">
        <v>1</v>
      </c>
      <c r="N3467" s="4">
        <v>4</v>
      </c>
      <c r="O3467" s="53" t="s">
        <v>74</v>
      </c>
      <c r="P3467" s="37">
        <f t="shared" si="87"/>
        <v>104</v>
      </c>
      <c r="R3467" s="43">
        <v>250</v>
      </c>
      <c r="AD3467" s="40"/>
      <c r="AE3467" s="40"/>
      <c r="AF3467" s="40"/>
      <c r="AG3467" s="40"/>
      <c r="AH3467" s="40"/>
      <c r="AI3467" s="40"/>
      <c r="AJ3467" s="40"/>
      <c r="AK3467" s="40" t="s">
        <v>75</v>
      </c>
      <c r="AL3467" s="40" t="s">
        <v>76</v>
      </c>
      <c r="AM3467" s="40" t="s">
        <v>77</v>
      </c>
      <c r="AN3467" s="40">
        <f t="shared" si="88"/>
        <v>416</v>
      </c>
      <c r="AO3467" s="40"/>
      <c r="AP3467" s="43">
        <v>6350</v>
      </c>
      <c r="AQ3467" s="54">
        <f t="shared" si="89"/>
        <v>2641600</v>
      </c>
      <c r="AR3467" s="40">
        <v>25</v>
      </c>
      <c r="AS3467" s="55">
        <v>0.85</v>
      </c>
      <c r="AT3467" s="40"/>
      <c r="AU3467" s="43"/>
      <c r="AV3467" s="44"/>
      <c r="AX3467" s="43"/>
      <c r="AY3467" s="43"/>
      <c r="BB3467" s="46"/>
      <c r="BD3467" s="45">
        <v>396240</v>
      </c>
      <c r="BE3467" s="56">
        <v>422240</v>
      </c>
      <c r="BG3467" s="49"/>
      <c r="BH3467" s="4">
        <v>50</v>
      </c>
      <c r="BI3467" s="49">
        <v>0</v>
      </c>
      <c r="BJ3467" s="4">
        <v>0.03</v>
      </c>
    </row>
    <row r="3468" spans="1:62" ht="15" x14ac:dyDescent="0.25">
      <c r="A3468" s="4">
        <v>3463</v>
      </c>
      <c r="B3468" s="34"/>
      <c r="F3468" s="51" t="s">
        <v>67</v>
      </c>
      <c r="G3468" s="36">
        <v>4496</v>
      </c>
      <c r="L3468" s="4">
        <v>0</v>
      </c>
      <c r="M3468" s="4">
        <v>1</v>
      </c>
      <c r="N3468" s="4">
        <v>11</v>
      </c>
      <c r="O3468" s="53" t="s">
        <v>74</v>
      </c>
      <c r="P3468" s="37">
        <f t="shared" si="87"/>
        <v>111</v>
      </c>
      <c r="R3468" s="43">
        <v>250</v>
      </c>
      <c r="AD3468" s="40"/>
      <c r="AE3468" s="40"/>
      <c r="AF3468" s="40"/>
      <c r="AG3468" s="40"/>
      <c r="AH3468" s="40"/>
      <c r="AI3468" s="40"/>
      <c r="AJ3468" s="40"/>
      <c r="AK3468" s="40" t="s">
        <v>75</v>
      </c>
      <c r="AL3468" s="40" t="s">
        <v>76</v>
      </c>
      <c r="AM3468" s="40" t="s">
        <v>77</v>
      </c>
      <c r="AN3468" s="40">
        <f t="shared" si="88"/>
        <v>444</v>
      </c>
      <c r="AO3468" s="40"/>
      <c r="AP3468" s="43">
        <v>6350</v>
      </c>
      <c r="AQ3468" s="54">
        <f t="shared" si="89"/>
        <v>2819400</v>
      </c>
      <c r="AR3468" s="40">
        <v>34</v>
      </c>
      <c r="AS3468" s="55">
        <v>0.85</v>
      </c>
      <c r="AT3468" s="40"/>
      <c r="AU3468" s="43"/>
      <c r="AV3468" s="44"/>
      <c r="AX3468" s="43"/>
      <c r="AY3468" s="43"/>
      <c r="BB3468" s="46"/>
      <c r="BD3468" s="45">
        <v>422910</v>
      </c>
      <c r="BE3468" s="56">
        <v>450660</v>
      </c>
      <c r="BG3468" s="49"/>
      <c r="BH3468" s="4">
        <v>50</v>
      </c>
      <c r="BI3468" s="49">
        <v>0</v>
      </c>
      <c r="BJ3468" s="4">
        <v>0.03</v>
      </c>
    </row>
    <row r="3469" spans="1:62" ht="15" x14ac:dyDescent="0.25">
      <c r="A3469" s="4">
        <v>3464</v>
      </c>
      <c r="B3469" s="34"/>
      <c r="F3469" s="51" t="s">
        <v>67</v>
      </c>
      <c r="G3469" s="36">
        <v>4498</v>
      </c>
      <c r="L3469" s="4">
        <v>1</v>
      </c>
      <c r="M3469" s="4">
        <v>0</v>
      </c>
      <c r="N3469" s="4">
        <v>55</v>
      </c>
      <c r="O3469" s="53" t="s">
        <v>74</v>
      </c>
      <c r="P3469" s="37">
        <f t="shared" si="87"/>
        <v>455</v>
      </c>
      <c r="R3469" s="43">
        <v>180</v>
      </c>
      <c r="AD3469" s="40"/>
      <c r="AE3469" s="40"/>
      <c r="AF3469" s="40"/>
      <c r="AG3469" s="40"/>
      <c r="AH3469" s="40"/>
      <c r="AI3469" s="40"/>
      <c r="AJ3469" s="40"/>
      <c r="AK3469" s="40" t="s">
        <v>75</v>
      </c>
      <c r="AL3469" s="40" t="s">
        <v>79</v>
      </c>
      <c r="AM3469" s="40" t="s">
        <v>77</v>
      </c>
      <c r="AN3469" s="40">
        <f t="shared" si="88"/>
        <v>1820</v>
      </c>
      <c r="AO3469" s="40"/>
      <c r="AP3469" s="43">
        <v>6350</v>
      </c>
      <c r="AQ3469" s="54">
        <f t="shared" si="89"/>
        <v>11557000</v>
      </c>
      <c r="AR3469" s="40">
        <v>31</v>
      </c>
      <c r="AS3469" s="55">
        <v>0.93</v>
      </c>
      <c r="AT3469" s="40"/>
      <c r="AU3469" s="43"/>
      <c r="AV3469" s="44"/>
      <c r="AX3469" s="43"/>
      <c r="AY3469" s="43"/>
      <c r="BB3469" s="46"/>
      <c r="BD3469" s="45">
        <v>808990</v>
      </c>
      <c r="BE3469" s="56">
        <v>890890</v>
      </c>
      <c r="BG3469" s="49"/>
      <c r="BH3469" s="4">
        <v>50</v>
      </c>
      <c r="BI3469" s="49">
        <v>0</v>
      </c>
      <c r="BJ3469" s="4">
        <v>0.03</v>
      </c>
    </row>
    <row r="3470" spans="1:62" ht="15" x14ac:dyDescent="0.25">
      <c r="A3470" s="4">
        <v>3465</v>
      </c>
      <c r="B3470" s="34"/>
      <c r="F3470" s="51" t="s">
        <v>67</v>
      </c>
      <c r="G3470" s="36">
        <v>4499</v>
      </c>
      <c r="L3470" s="4">
        <v>0</v>
      </c>
      <c r="M3470" s="4">
        <v>1</v>
      </c>
      <c r="N3470" s="4">
        <v>29</v>
      </c>
      <c r="O3470" s="53" t="s">
        <v>74</v>
      </c>
      <c r="P3470" s="37">
        <f t="shared" si="87"/>
        <v>129</v>
      </c>
      <c r="R3470" s="43">
        <v>80</v>
      </c>
      <c r="AD3470" s="40"/>
      <c r="AE3470" s="40"/>
      <c r="AF3470" s="40"/>
      <c r="AG3470" s="40"/>
      <c r="AH3470" s="40"/>
      <c r="AI3470" s="40"/>
      <c r="AJ3470" s="40"/>
      <c r="AK3470" s="40" t="s">
        <v>75</v>
      </c>
      <c r="AL3470" s="40" t="s">
        <v>80</v>
      </c>
      <c r="AM3470" s="40" t="s">
        <v>77</v>
      </c>
      <c r="AN3470" s="40">
        <f t="shared" si="88"/>
        <v>516</v>
      </c>
      <c r="AO3470" s="40"/>
      <c r="AP3470" s="43">
        <v>6350</v>
      </c>
      <c r="AQ3470" s="54">
        <f t="shared" si="89"/>
        <v>3276600</v>
      </c>
      <c r="AR3470" s="40">
        <v>31</v>
      </c>
      <c r="AS3470" s="55">
        <v>0.52</v>
      </c>
      <c r="AT3470" s="40"/>
      <c r="AU3470" s="43"/>
      <c r="AV3470" s="44"/>
      <c r="AX3470" s="43"/>
      <c r="AY3470" s="43"/>
      <c r="BB3470" s="46"/>
      <c r="BD3470" s="45">
        <v>1572768</v>
      </c>
      <c r="BE3470" s="56">
        <v>1583088</v>
      </c>
      <c r="BG3470" s="49"/>
      <c r="BH3470" s="4">
        <v>50</v>
      </c>
      <c r="BI3470" s="49">
        <v>0</v>
      </c>
      <c r="BJ3470" s="4">
        <v>0.03</v>
      </c>
    </row>
    <row r="3471" spans="1:62" ht="15" x14ac:dyDescent="0.25">
      <c r="A3471" s="4">
        <v>3466</v>
      </c>
      <c r="B3471" s="34"/>
      <c r="F3471" s="51" t="s">
        <v>67</v>
      </c>
      <c r="G3471" s="36">
        <v>4500</v>
      </c>
      <c r="L3471" s="4">
        <v>0</v>
      </c>
      <c r="M3471" s="4">
        <v>2</v>
      </c>
      <c r="N3471" s="4">
        <v>29</v>
      </c>
      <c r="O3471" s="53" t="s">
        <v>74</v>
      </c>
      <c r="P3471" s="37">
        <f t="shared" si="87"/>
        <v>229</v>
      </c>
      <c r="R3471" s="43">
        <v>250</v>
      </c>
      <c r="AD3471" s="40"/>
      <c r="AE3471" s="40"/>
      <c r="AF3471" s="40"/>
      <c r="AG3471" s="40"/>
      <c r="AH3471" s="40"/>
      <c r="AI3471" s="40"/>
      <c r="AJ3471" s="40"/>
      <c r="AK3471" s="40" t="s">
        <v>75</v>
      </c>
      <c r="AL3471" s="40" t="s">
        <v>80</v>
      </c>
      <c r="AM3471" s="40" t="s">
        <v>77</v>
      </c>
      <c r="AN3471" s="40">
        <f t="shared" si="88"/>
        <v>916</v>
      </c>
      <c r="AO3471" s="40"/>
      <c r="AP3471" s="43">
        <v>6350</v>
      </c>
      <c r="AQ3471" s="54">
        <f t="shared" si="89"/>
        <v>5816600</v>
      </c>
      <c r="AR3471" s="40">
        <v>19</v>
      </c>
      <c r="AS3471" s="55">
        <v>0.28000000000000003</v>
      </c>
      <c r="AT3471" s="40"/>
      <c r="AU3471" s="43"/>
      <c r="AV3471" s="44"/>
      <c r="AX3471" s="43"/>
      <c r="AY3471" s="43"/>
      <c r="BB3471" s="46"/>
      <c r="BD3471" s="45">
        <v>4187952</v>
      </c>
      <c r="BE3471" s="56">
        <v>4245202</v>
      </c>
      <c r="BG3471" s="49"/>
      <c r="BH3471" s="4">
        <v>50</v>
      </c>
      <c r="BI3471" s="49">
        <v>0</v>
      </c>
      <c r="BJ3471" s="4">
        <v>0.03</v>
      </c>
    </row>
    <row r="3472" spans="1:62" ht="15" x14ac:dyDescent="0.25">
      <c r="A3472" s="4">
        <v>3467</v>
      </c>
      <c r="B3472" s="34"/>
      <c r="F3472" s="51" t="s">
        <v>67</v>
      </c>
      <c r="G3472" s="36">
        <v>4501</v>
      </c>
      <c r="L3472" s="4">
        <v>0</v>
      </c>
      <c r="M3472" s="4">
        <v>1</v>
      </c>
      <c r="N3472" s="4">
        <v>43</v>
      </c>
      <c r="O3472" s="53" t="s">
        <v>74</v>
      </c>
      <c r="P3472" s="37">
        <f t="shared" si="87"/>
        <v>143</v>
      </c>
      <c r="R3472" s="43">
        <v>200</v>
      </c>
      <c r="AD3472" s="40"/>
      <c r="AE3472" s="40"/>
      <c r="AF3472" s="40"/>
      <c r="AG3472" s="40"/>
      <c r="AH3472" s="40"/>
      <c r="AI3472" s="40"/>
      <c r="AJ3472" s="40"/>
      <c r="AK3472" s="40" t="s">
        <v>75</v>
      </c>
      <c r="AL3472" s="40" t="s">
        <v>76</v>
      </c>
      <c r="AM3472" s="40" t="s">
        <v>77</v>
      </c>
      <c r="AN3472" s="40">
        <f t="shared" si="88"/>
        <v>572</v>
      </c>
      <c r="AO3472" s="40"/>
      <c r="AP3472" s="43">
        <v>6350</v>
      </c>
      <c r="AQ3472" s="54">
        <f t="shared" si="89"/>
        <v>3632200</v>
      </c>
      <c r="AR3472" s="40">
        <v>50</v>
      </c>
      <c r="AS3472" s="55">
        <v>0.85</v>
      </c>
      <c r="AT3472" s="40"/>
      <c r="AU3472" s="43"/>
      <c r="AV3472" s="44"/>
      <c r="AX3472" s="43"/>
      <c r="AY3472" s="43"/>
      <c r="BB3472" s="46"/>
      <c r="BD3472" s="45">
        <v>544830</v>
      </c>
      <c r="BE3472" s="56">
        <v>573430</v>
      </c>
      <c r="BG3472" s="49"/>
      <c r="BH3472" s="4">
        <v>50</v>
      </c>
      <c r="BI3472" s="49">
        <v>0</v>
      </c>
      <c r="BJ3472" s="4">
        <v>0.03</v>
      </c>
    </row>
    <row r="3473" spans="1:62" ht="15" x14ac:dyDescent="0.25">
      <c r="A3473" s="4">
        <v>3468</v>
      </c>
      <c r="B3473" s="34"/>
      <c r="F3473" s="51" t="s">
        <v>67</v>
      </c>
      <c r="G3473" s="36">
        <v>4502</v>
      </c>
      <c r="L3473" s="4">
        <v>0</v>
      </c>
      <c r="M3473" s="4">
        <v>1</v>
      </c>
      <c r="N3473" s="4">
        <v>67</v>
      </c>
      <c r="O3473" s="53" t="s">
        <v>74</v>
      </c>
      <c r="P3473" s="37">
        <f t="shared" si="87"/>
        <v>167</v>
      </c>
      <c r="R3473" s="43">
        <v>200</v>
      </c>
      <c r="AD3473" s="40"/>
      <c r="AE3473" s="40"/>
      <c r="AF3473" s="40"/>
      <c r="AG3473" s="40"/>
      <c r="AH3473" s="40"/>
      <c r="AI3473" s="40"/>
      <c r="AJ3473" s="40"/>
      <c r="AK3473" s="40" t="s">
        <v>75</v>
      </c>
      <c r="AL3473" s="40" t="s">
        <v>76</v>
      </c>
      <c r="AM3473" s="40" t="s">
        <v>77</v>
      </c>
      <c r="AN3473" s="40">
        <f t="shared" si="88"/>
        <v>668</v>
      </c>
      <c r="AO3473" s="40"/>
      <c r="AP3473" s="43">
        <v>6350</v>
      </c>
      <c r="AQ3473" s="54">
        <f t="shared" si="89"/>
        <v>4241800</v>
      </c>
      <c r="AR3473" s="40">
        <v>21</v>
      </c>
      <c r="AS3473" s="55">
        <v>0.8</v>
      </c>
      <c r="AT3473" s="40"/>
      <c r="AU3473" s="43"/>
      <c r="AV3473" s="44"/>
      <c r="AX3473" s="43"/>
      <c r="AY3473" s="43"/>
      <c r="BB3473" s="46"/>
      <c r="BD3473" s="45">
        <v>848360</v>
      </c>
      <c r="BE3473" s="56">
        <v>881760</v>
      </c>
      <c r="BG3473" s="49"/>
      <c r="BH3473" s="4">
        <v>50</v>
      </c>
      <c r="BI3473" s="49">
        <v>0</v>
      </c>
      <c r="BJ3473" s="4">
        <v>0.03</v>
      </c>
    </row>
    <row r="3474" spans="1:62" ht="15" x14ac:dyDescent="0.25">
      <c r="A3474" s="4">
        <v>3469</v>
      </c>
      <c r="B3474" s="34"/>
      <c r="F3474" s="51" t="s">
        <v>67</v>
      </c>
      <c r="G3474" s="36">
        <v>4503</v>
      </c>
      <c r="L3474" s="4">
        <v>0</v>
      </c>
      <c r="M3474" s="4">
        <v>0</v>
      </c>
      <c r="N3474" s="4">
        <v>77.099999999999994</v>
      </c>
      <c r="O3474" s="53" t="s">
        <v>74</v>
      </c>
      <c r="P3474" s="37">
        <f t="shared" si="87"/>
        <v>77.099999999999994</v>
      </c>
      <c r="R3474" s="43">
        <v>200</v>
      </c>
      <c r="AD3474" s="40"/>
      <c r="AE3474" s="40"/>
      <c r="AF3474" s="40"/>
      <c r="AG3474" s="40"/>
      <c r="AH3474" s="40"/>
      <c r="AI3474" s="40"/>
      <c r="AJ3474" s="40"/>
      <c r="AK3474" s="40" t="s">
        <v>75</v>
      </c>
      <c r="AL3474" s="40" t="s">
        <v>76</v>
      </c>
      <c r="AM3474" s="40" t="s">
        <v>77</v>
      </c>
      <c r="AN3474" s="40">
        <f t="shared" si="88"/>
        <v>308.39999999999998</v>
      </c>
      <c r="AO3474" s="40"/>
      <c r="AP3474" s="43">
        <v>6350</v>
      </c>
      <c r="AQ3474" s="54">
        <f t="shared" si="89"/>
        <v>1958339.9999999998</v>
      </c>
      <c r="AR3474" s="40">
        <v>21</v>
      </c>
      <c r="AS3474" s="55">
        <v>0.8</v>
      </c>
      <c r="AT3474" s="40"/>
      <c r="AU3474" s="43"/>
      <c r="AV3474" s="44"/>
      <c r="AX3474" s="43"/>
      <c r="AY3474" s="43"/>
      <c r="BB3474" s="46"/>
      <c r="BD3474" s="45">
        <v>391667.99999999977</v>
      </c>
      <c r="BE3474" s="56">
        <v>407087.99999999977</v>
      </c>
      <c r="BG3474" s="49"/>
      <c r="BH3474" s="4">
        <v>50</v>
      </c>
      <c r="BI3474" s="49">
        <v>0</v>
      </c>
      <c r="BJ3474" s="4">
        <v>0.03</v>
      </c>
    </row>
    <row r="3475" spans="1:62" ht="15" x14ac:dyDescent="0.25">
      <c r="A3475" s="4">
        <v>3470</v>
      </c>
      <c r="B3475" s="34"/>
      <c r="F3475" s="51" t="s">
        <v>67</v>
      </c>
      <c r="G3475" s="36">
        <v>4505</v>
      </c>
      <c r="L3475" s="4">
        <v>0</v>
      </c>
      <c r="M3475" s="4">
        <v>0</v>
      </c>
      <c r="N3475" s="4">
        <v>46.8</v>
      </c>
      <c r="O3475" s="53" t="s">
        <v>74</v>
      </c>
      <c r="P3475" s="37">
        <f t="shared" si="87"/>
        <v>46.8</v>
      </c>
      <c r="R3475" s="43">
        <v>200</v>
      </c>
      <c r="AD3475" s="40"/>
      <c r="AE3475" s="40"/>
      <c r="AF3475" s="40"/>
      <c r="AG3475" s="40"/>
      <c r="AH3475" s="40"/>
      <c r="AI3475" s="40"/>
      <c r="AJ3475" s="40"/>
      <c r="AK3475" s="40" t="s">
        <v>75</v>
      </c>
      <c r="AL3475" s="40" t="s">
        <v>76</v>
      </c>
      <c r="AM3475" s="40" t="s">
        <v>77</v>
      </c>
      <c r="AN3475" s="40">
        <f t="shared" si="88"/>
        <v>187.2</v>
      </c>
      <c r="AO3475" s="40"/>
      <c r="AP3475" s="43">
        <v>6350</v>
      </c>
      <c r="AQ3475" s="54">
        <f t="shared" si="89"/>
        <v>1188720</v>
      </c>
      <c r="AR3475" s="40">
        <v>21</v>
      </c>
      <c r="AS3475" s="55">
        <v>0.8</v>
      </c>
      <c r="AT3475" s="40"/>
      <c r="AU3475" s="43"/>
      <c r="AV3475" s="44"/>
      <c r="AX3475" s="43"/>
      <c r="AY3475" s="43"/>
      <c r="BB3475" s="46"/>
      <c r="BD3475" s="45">
        <v>237744</v>
      </c>
      <c r="BE3475" s="56">
        <v>247104</v>
      </c>
      <c r="BG3475" s="49"/>
      <c r="BH3475" s="4">
        <v>50</v>
      </c>
      <c r="BI3475" s="49">
        <v>0</v>
      </c>
      <c r="BJ3475" s="4">
        <v>0.03</v>
      </c>
    </row>
    <row r="3476" spans="1:62" ht="15" x14ac:dyDescent="0.25">
      <c r="A3476" s="4">
        <v>3471</v>
      </c>
      <c r="B3476" s="34"/>
      <c r="F3476" s="51" t="s">
        <v>67</v>
      </c>
      <c r="G3476" s="36">
        <v>4506</v>
      </c>
      <c r="L3476" s="4">
        <v>0</v>
      </c>
      <c r="M3476" s="4">
        <v>0</v>
      </c>
      <c r="N3476" s="4">
        <v>39</v>
      </c>
      <c r="O3476" s="53" t="s">
        <v>74</v>
      </c>
      <c r="P3476" s="37">
        <f t="shared" si="87"/>
        <v>39</v>
      </c>
      <c r="R3476" s="43">
        <v>200</v>
      </c>
      <c r="AD3476" s="40"/>
      <c r="AE3476" s="40"/>
      <c r="AF3476" s="40"/>
      <c r="AG3476" s="40"/>
      <c r="AH3476" s="40"/>
      <c r="AI3476" s="40"/>
      <c r="AJ3476" s="40"/>
      <c r="AK3476" s="40" t="s">
        <v>75</v>
      </c>
      <c r="AL3476" s="40" t="s">
        <v>80</v>
      </c>
      <c r="AM3476" s="40" t="s">
        <v>77</v>
      </c>
      <c r="AN3476" s="40">
        <f t="shared" si="88"/>
        <v>156</v>
      </c>
      <c r="AO3476" s="40"/>
      <c r="AP3476" s="43">
        <v>6350</v>
      </c>
      <c r="AQ3476" s="54">
        <f t="shared" si="89"/>
        <v>990600</v>
      </c>
      <c r="AR3476" s="40">
        <v>21</v>
      </c>
      <c r="AS3476" s="55">
        <v>0.32</v>
      </c>
      <c r="AT3476" s="40"/>
      <c r="AU3476" s="43"/>
      <c r="AV3476" s="44"/>
      <c r="AX3476" s="43"/>
      <c r="AY3476" s="43"/>
      <c r="BB3476" s="46"/>
      <c r="BD3476" s="45">
        <v>673608</v>
      </c>
      <c r="BE3476" s="56">
        <v>681408</v>
      </c>
      <c r="BG3476" s="49"/>
      <c r="BH3476" s="4">
        <v>50</v>
      </c>
      <c r="BI3476" s="49">
        <v>0</v>
      </c>
      <c r="BJ3476" s="4">
        <v>0.03</v>
      </c>
    </row>
    <row r="3477" spans="1:62" ht="15" x14ac:dyDescent="0.25">
      <c r="A3477" s="4">
        <v>3472</v>
      </c>
      <c r="B3477" s="34"/>
      <c r="F3477" s="51" t="s">
        <v>67</v>
      </c>
      <c r="G3477" s="36">
        <v>4507</v>
      </c>
      <c r="L3477" s="4">
        <v>0</v>
      </c>
      <c r="M3477" s="4">
        <v>0</v>
      </c>
      <c r="N3477" s="4">
        <v>96</v>
      </c>
      <c r="O3477" s="53" t="s">
        <v>74</v>
      </c>
      <c r="P3477" s="37">
        <f t="shared" si="87"/>
        <v>96</v>
      </c>
      <c r="R3477" s="43">
        <v>80</v>
      </c>
      <c r="AD3477" s="40"/>
      <c r="AE3477" s="40"/>
      <c r="AF3477" s="40"/>
      <c r="AG3477" s="40"/>
      <c r="AH3477" s="40"/>
      <c r="AI3477" s="40"/>
      <c r="AJ3477" s="40"/>
      <c r="AK3477" s="40" t="s">
        <v>75</v>
      </c>
      <c r="AL3477" s="40" t="s">
        <v>79</v>
      </c>
      <c r="AM3477" s="40" t="s">
        <v>77</v>
      </c>
      <c r="AN3477" s="40">
        <f t="shared" si="88"/>
        <v>384</v>
      </c>
      <c r="AO3477" s="40"/>
      <c r="AP3477" s="43">
        <v>6350</v>
      </c>
      <c r="AQ3477" s="54">
        <f t="shared" si="89"/>
        <v>2438400</v>
      </c>
      <c r="AR3477" s="40">
        <v>21</v>
      </c>
      <c r="AS3477" s="55">
        <v>0.93</v>
      </c>
      <c r="AT3477" s="40"/>
      <c r="AU3477" s="43"/>
      <c r="AV3477" s="44"/>
      <c r="AX3477" s="43"/>
      <c r="AY3477" s="43"/>
      <c r="BB3477" s="46"/>
      <c r="BD3477" s="45">
        <v>170688</v>
      </c>
      <c r="BE3477" s="56">
        <v>178368</v>
      </c>
      <c r="BG3477" s="49"/>
      <c r="BH3477" s="4">
        <v>50</v>
      </c>
      <c r="BI3477" s="49">
        <v>0</v>
      </c>
      <c r="BJ3477" s="4">
        <v>0.03</v>
      </c>
    </row>
    <row r="3478" spans="1:62" ht="15" x14ac:dyDescent="0.25">
      <c r="A3478" s="4">
        <v>3473</v>
      </c>
      <c r="B3478" s="34"/>
      <c r="F3478" s="51" t="s">
        <v>67</v>
      </c>
      <c r="G3478" s="36">
        <v>4508</v>
      </c>
      <c r="L3478" s="4">
        <v>0</v>
      </c>
      <c r="M3478" s="4">
        <v>0</v>
      </c>
      <c r="N3478" s="4">
        <v>44</v>
      </c>
      <c r="O3478" s="53" t="s">
        <v>74</v>
      </c>
      <c r="P3478" s="37">
        <f t="shared" si="87"/>
        <v>44</v>
      </c>
      <c r="R3478" s="43">
        <v>200</v>
      </c>
      <c r="AD3478" s="40"/>
      <c r="AE3478" s="40"/>
      <c r="AF3478" s="40"/>
      <c r="AG3478" s="40"/>
      <c r="AH3478" s="40"/>
      <c r="AI3478" s="40"/>
      <c r="AJ3478" s="40"/>
      <c r="AK3478" s="40" t="s">
        <v>75</v>
      </c>
      <c r="AL3478" s="40" t="s">
        <v>76</v>
      </c>
      <c r="AM3478" s="40" t="s">
        <v>77</v>
      </c>
      <c r="AN3478" s="40">
        <f t="shared" si="88"/>
        <v>176</v>
      </c>
      <c r="AO3478" s="40"/>
      <c r="AP3478" s="43">
        <v>6350</v>
      </c>
      <c r="AQ3478" s="54">
        <f t="shared" si="89"/>
        <v>1117600</v>
      </c>
      <c r="AR3478" s="40">
        <v>30</v>
      </c>
      <c r="AS3478" s="55">
        <v>0.85</v>
      </c>
      <c r="AT3478" s="40"/>
      <c r="AU3478" s="43"/>
      <c r="AV3478" s="44"/>
      <c r="AX3478" s="43"/>
      <c r="AY3478" s="43"/>
      <c r="BB3478" s="46"/>
      <c r="BD3478" s="45">
        <v>167640</v>
      </c>
      <c r="BE3478" s="56">
        <v>176440</v>
      </c>
      <c r="BG3478" s="49"/>
      <c r="BH3478" s="4">
        <v>50</v>
      </c>
      <c r="BI3478" s="49">
        <v>0</v>
      </c>
      <c r="BJ3478" s="4">
        <v>0.03</v>
      </c>
    </row>
    <row r="3479" spans="1:62" ht="15" x14ac:dyDescent="0.25">
      <c r="A3479" s="4">
        <v>3474</v>
      </c>
      <c r="B3479" s="34"/>
      <c r="F3479" s="51" t="s">
        <v>67</v>
      </c>
      <c r="G3479" s="36">
        <v>4509</v>
      </c>
      <c r="L3479" s="4">
        <v>0</v>
      </c>
      <c r="M3479" s="4">
        <v>0</v>
      </c>
      <c r="N3479" s="4">
        <v>51</v>
      </c>
      <c r="O3479" s="53" t="s">
        <v>74</v>
      </c>
      <c r="P3479" s="37">
        <f t="shared" si="87"/>
        <v>51</v>
      </c>
      <c r="R3479" s="43">
        <v>200</v>
      </c>
      <c r="AD3479" s="40"/>
      <c r="AE3479" s="40"/>
      <c r="AF3479" s="40"/>
      <c r="AG3479" s="40"/>
      <c r="AH3479" s="40"/>
      <c r="AI3479" s="40"/>
      <c r="AJ3479" s="40"/>
      <c r="AK3479" s="40" t="s">
        <v>75</v>
      </c>
      <c r="AL3479" s="40" t="s">
        <v>76</v>
      </c>
      <c r="AM3479" s="40" t="s">
        <v>77</v>
      </c>
      <c r="AN3479" s="40">
        <f t="shared" si="88"/>
        <v>204</v>
      </c>
      <c r="AO3479" s="40"/>
      <c r="AP3479" s="43">
        <v>6350</v>
      </c>
      <c r="AQ3479" s="54">
        <f t="shared" si="89"/>
        <v>1295400</v>
      </c>
      <c r="AR3479" s="40">
        <v>20</v>
      </c>
      <c r="AS3479" s="55">
        <v>0.75</v>
      </c>
      <c r="AT3479" s="40"/>
      <c r="AU3479" s="43"/>
      <c r="AV3479" s="44"/>
      <c r="AX3479" s="43"/>
      <c r="AY3479" s="43"/>
      <c r="BB3479" s="46"/>
      <c r="BD3479" s="45">
        <v>323850</v>
      </c>
      <c r="BE3479" s="56">
        <v>334050</v>
      </c>
      <c r="BG3479" s="49"/>
      <c r="BH3479" s="4">
        <v>50</v>
      </c>
      <c r="BI3479" s="49">
        <v>0</v>
      </c>
      <c r="BJ3479" s="4">
        <v>0.03</v>
      </c>
    </row>
    <row r="3480" spans="1:62" ht="15" x14ac:dyDescent="0.25">
      <c r="A3480" s="4">
        <v>3475</v>
      </c>
      <c r="B3480" s="34"/>
      <c r="F3480" s="51" t="s">
        <v>67</v>
      </c>
      <c r="G3480" s="36">
        <v>4510</v>
      </c>
      <c r="L3480" s="4">
        <v>0</v>
      </c>
      <c r="M3480" s="4">
        <v>0</v>
      </c>
      <c r="N3480" s="4">
        <v>57</v>
      </c>
      <c r="O3480" s="53" t="s">
        <v>74</v>
      </c>
      <c r="P3480" s="37">
        <f t="shared" si="87"/>
        <v>57</v>
      </c>
      <c r="R3480" s="43">
        <v>200</v>
      </c>
      <c r="AD3480" s="40"/>
      <c r="AE3480" s="40"/>
      <c r="AF3480" s="40"/>
      <c r="AG3480" s="40"/>
      <c r="AH3480" s="40"/>
      <c r="AI3480" s="40"/>
      <c r="AJ3480" s="40"/>
      <c r="AK3480" s="40" t="s">
        <v>75</v>
      </c>
      <c r="AL3480" s="40" t="s">
        <v>76</v>
      </c>
      <c r="AM3480" s="40" t="s">
        <v>77</v>
      </c>
      <c r="AN3480" s="40">
        <f t="shared" si="88"/>
        <v>228</v>
      </c>
      <c r="AO3480" s="40"/>
      <c r="AP3480" s="43">
        <v>6350</v>
      </c>
      <c r="AQ3480" s="54">
        <f t="shared" si="89"/>
        <v>1447800</v>
      </c>
      <c r="AR3480" s="40">
        <v>15</v>
      </c>
      <c r="AS3480" s="55">
        <v>0.5</v>
      </c>
      <c r="AT3480" s="40"/>
      <c r="AU3480" s="43"/>
      <c r="AV3480" s="44"/>
      <c r="AX3480" s="43"/>
      <c r="AY3480" s="43"/>
      <c r="BB3480" s="46"/>
      <c r="BD3480" s="45">
        <v>723900</v>
      </c>
      <c r="BE3480" s="56">
        <v>735300</v>
      </c>
      <c r="BG3480" s="49"/>
      <c r="BH3480" s="4">
        <v>50</v>
      </c>
      <c r="BI3480" s="49">
        <v>0</v>
      </c>
      <c r="BJ3480" s="4">
        <v>0.03</v>
      </c>
    </row>
    <row r="3481" spans="1:62" ht="15" x14ac:dyDescent="0.25">
      <c r="A3481" s="4">
        <v>3476</v>
      </c>
      <c r="F3481" s="51" t="s">
        <v>67</v>
      </c>
      <c r="G3481" s="36">
        <v>4512</v>
      </c>
      <c r="L3481" s="4">
        <v>0</v>
      </c>
      <c r="M3481" s="4">
        <v>1</v>
      </c>
      <c r="N3481" s="4">
        <v>9</v>
      </c>
      <c r="O3481" s="53" t="s">
        <v>74</v>
      </c>
      <c r="P3481" s="37">
        <f t="shared" si="87"/>
        <v>109</v>
      </c>
      <c r="R3481" s="43">
        <v>200</v>
      </c>
      <c r="AK3481" s="40" t="s">
        <v>75</v>
      </c>
      <c r="AL3481" s="40" t="s">
        <v>76</v>
      </c>
      <c r="AM3481" s="40" t="s">
        <v>77</v>
      </c>
      <c r="AN3481" s="40">
        <f t="shared" si="88"/>
        <v>436</v>
      </c>
      <c r="AP3481" s="43">
        <v>6350</v>
      </c>
      <c r="AQ3481" s="54">
        <f t="shared" si="89"/>
        <v>2768600</v>
      </c>
      <c r="AR3481" s="40">
        <v>31</v>
      </c>
      <c r="AS3481" s="55">
        <v>0.85</v>
      </c>
      <c r="BD3481" s="45">
        <v>415290</v>
      </c>
      <c r="BE3481" s="56">
        <v>437090</v>
      </c>
      <c r="BH3481" s="4">
        <v>50</v>
      </c>
      <c r="BI3481" s="49">
        <v>0</v>
      </c>
      <c r="BJ3481" s="4">
        <v>0.03</v>
      </c>
    </row>
    <row r="3482" spans="1:62" ht="15" x14ac:dyDescent="0.25">
      <c r="A3482" s="4">
        <v>3477</v>
      </c>
      <c r="F3482" s="51" t="s">
        <v>67</v>
      </c>
      <c r="G3482" s="36">
        <v>4513</v>
      </c>
      <c r="L3482" s="4">
        <v>0</v>
      </c>
      <c r="M3482" s="4">
        <v>1</v>
      </c>
      <c r="N3482" s="4">
        <v>10</v>
      </c>
      <c r="O3482" s="53" t="s">
        <v>74</v>
      </c>
      <c r="P3482" s="37">
        <f t="shared" si="87"/>
        <v>110</v>
      </c>
      <c r="R3482" s="43">
        <v>200</v>
      </c>
      <c r="AK3482" s="40" t="s">
        <v>75</v>
      </c>
      <c r="AL3482" s="40" t="s">
        <v>79</v>
      </c>
      <c r="AM3482" s="40" t="s">
        <v>77</v>
      </c>
      <c r="AN3482" s="40">
        <f t="shared" si="88"/>
        <v>440</v>
      </c>
      <c r="AP3482" s="43">
        <v>6350</v>
      </c>
      <c r="AQ3482" s="54">
        <f t="shared" si="89"/>
        <v>2794000</v>
      </c>
      <c r="AR3482" s="40">
        <v>34</v>
      </c>
      <c r="AS3482" s="55">
        <v>0.93</v>
      </c>
      <c r="BD3482" s="45">
        <v>195580</v>
      </c>
      <c r="BE3482" s="56">
        <v>217580</v>
      </c>
      <c r="BH3482" s="4">
        <v>50</v>
      </c>
      <c r="BI3482" s="49">
        <v>0</v>
      </c>
      <c r="BJ3482" s="4">
        <v>0.03</v>
      </c>
    </row>
    <row r="3483" spans="1:62" ht="15" x14ac:dyDescent="0.25">
      <c r="A3483" s="4">
        <v>3478</v>
      </c>
      <c r="F3483" s="51" t="s">
        <v>67</v>
      </c>
      <c r="G3483" s="36">
        <v>4514</v>
      </c>
      <c r="L3483" s="4">
        <v>0</v>
      </c>
      <c r="M3483" s="4">
        <v>2</v>
      </c>
      <c r="N3483" s="4">
        <v>90</v>
      </c>
      <c r="O3483" s="53" t="s">
        <v>74</v>
      </c>
      <c r="P3483" s="37">
        <f t="shared" si="87"/>
        <v>290</v>
      </c>
      <c r="R3483" s="43">
        <v>200</v>
      </c>
      <c r="AK3483" s="40" t="s">
        <v>75</v>
      </c>
      <c r="AL3483" s="40" t="s">
        <v>79</v>
      </c>
      <c r="AM3483" s="40" t="s">
        <v>77</v>
      </c>
      <c r="AN3483" s="40">
        <f t="shared" si="88"/>
        <v>1160</v>
      </c>
      <c r="AP3483" s="43">
        <v>6350</v>
      </c>
      <c r="AQ3483" s="54">
        <f t="shared" si="89"/>
        <v>7366000</v>
      </c>
      <c r="AR3483" s="40">
        <v>14</v>
      </c>
      <c r="AS3483" s="55">
        <v>0.6</v>
      </c>
      <c r="BD3483" s="45">
        <v>2946400</v>
      </c>
      <c r="BE3483" s="56">
        <v>3004400</v>
      </c>
      <c r="BH3483" s="4">
        <v>50</v>
      </c>
      <c r="BI3483" s="49">
        <v>0</v>
      </c>
      <c r="BJ3483" s="4">
        <v>0.03</v>
      </c>
    </row>
    <row r="3484" spans="1:62" ht="15" x14ac:dyDescent="0.25">
      <c r="A3484" s="4">
        <v>3479</v>
      </c>
      <c r="F3484" s="51" t="s">
        <v>67</v>
      </c>
      <c r="G3484" s="36">
        <v>4515</v>
      </c>
      <c r="L3484" s="4">
        <v>0</v>
      </c>
      <c r="M3484" s="4">
        <v>0</v>
      </c>
      <c r="N3484" s="4">
        <v>69</v>
      </c>
      <c r="O3484" s="53" t="s">
        <v>74</v>
      </c>
      <c r="P3484" s="37">
        <f t="shared" si="87"/>
        <v>69</v>
      </c>
      <c r="R3484" s="43">
        <v>200</v>
      </c>
      <c r="AK3484" s="40" t="s">
        <v>75</v>
      </c>
      <c r="AL3484" s="40" t="s">
        <v>76</v>
      </c>
      <c r="AM3484" s="40" t="s">
        <v>77</v>
      </c>
      <c r="AN3484" s="40">
        <f t="shared" si="88"/>
        <v>276</v>
      </c>
      <c r="AP3484" s="43">
        <v>6350</v>
      </c>
      <c r="AQ3484" s="54">
        <f t="shared" si="89"/>
        <v>1752600</v>
      </c>
      <c r="AR3484" s="40">
        <v>30</v>
      </c>
      <c r="AS3484" s="55">
        <v>0.85</v>
      </c>
      <c r="BD3484" s="45">
        <v>262890</v>
      </c>
      <c r="BE3484" s="56">
        <v>276690</v>
      </c>
      <c r="BH3484" s="4">
        <v>50</v>
      </c>
      <c r="BI3484" s="49">
        <v>0</v>
      </c>
      <c r="BJ3484" s="4">
        <v>0.03</v>
      </c>
    </row>
    <row r="3485" spans="1:62" ht="15" x14ac:dyDescent="0.25">
      <c r="A3485" s="4">
        <v>3480</v>
      </c>
      <c r="F3485" s="51" t="s">
        <v>67</v>
      </c>
      <c r="G3485" s="36">
        <v>4516</v>
      </c>
      <c r="L3485" s="4">
        <v>0</v>
      </c>
      <c r="M3485" s="4">
        <v>0</v>
      </c>
      <c r="N3485" s="4">
        <v>83.2</v>
      </c>
      <c r="O3485" s="53" t="s">
        <v>74</v>
      </c>
      <c r="P3485" s="37">
        <f t="shared" si="87"/>
        <v>83.2</v>
      </c>
      <c r="R3485" s="43">
        <v>150</v>
      </c>
      <c r="AK3485" s="40" t="s">
        <v>75</v>
      </c>
      <c r="AL3485" s="40" t="s">
        <v>76</v>
      </c>
      <c r="AM3485" s="40" t="s">
        <v>77</v>
      </c>
      <c r="AN3485" s="40">
        <f t="shared" si="88"/>
        <v>332.8</v>
      </c>
      <c r="AP3485" s="43">
        <v>6350</v>
      </c>
      <c r="AQ3485" s="54">
        <f t="shared" si="89"/>
        <v>2113280</v>
      </c>
      <c r="AR3485" s="40">
        <v>21</v>
      </c>
      <c r="AS3485" s="55">
        <v>0.8</v>
      </c>
      <c r="BD3485" s="45">
        <v>422656</v>
      </c>
      <c r="BE3485" s="56">
        <v>435136</v>
      </c>
      <c r="BH3485" s="4">
        <v>50</v>
      </c>
      <c r="BI3485" s="49">
        <v>0</v>
      </c>
      <c r="BJ3485" s="4">
        <v>0.03</v>
      </c>
    </row>
    <row r="3486" spans="1:62" ht="15" x14ac:dyDescent="0.25">
      <c r="A3486" s="4">
        <v>3481</v>
      </c>
      <c r="F3486" s="51" t="s">
        <v>67</v>
      </c>
      <c r="G3486" s="36">
        <v>4517</v>
      </c>
      <c r="L3486" s="4">
        <v>0</v>
      </c>
      <c r="M3486" s="4">
        <v>1</v>
      </c>
      <c r="N3486" s="4">
        <v>36</v>
      </c>
      <c r="O3486" s="53" t="s">
        <v>74</v>
      </c>
      <c r="P3486" s="37">
        <f t="shared" si="87"/>
        <v>136</v>
      </c>
      <c r="R3486" s="43">
        <v>200</v>
      </c>
      <c r="AK3486" s="40" t="s">
        <v>75</v>
      </c>
      <c r="AL3486" s="40" t="s">
        <v>80</v>
      </c>
      <c r="AM3486" s="40" t="s">
        <v>77</v>
      </c>
      <c r="AN3486" s="40">
        <f t="shared" si="88"/>
        <v>544</v>
      </c>
      <c r="AP3486" s="43">
        <v>6350</v>
      </c>
      <c r="AQ3486" s="54">
        <f t="shared" si="89"/>
        <v>3454400</v>
      </c>
      <c r="AR3486" s="40">
        <v>13</v>
      </c>
      <c r="AS3486" s="55">
        <v>0.16</v>
      </c>
      <c r="BD3486" s="45">
        <v>2901696</v>
      </c>
      <c r="BE3486" s="56">
        <v>2928896</v>
      </c>
      <c r="BH3486" s="4">
        <v>50</v>
      </c>
      <c r="BI3486" s="49">
        <v>0</v>
      </c>
      <c r="BJ3486" s="4">
        <v>0.03</v>
      </c>
    </row>
    <row r="3487" spans="1:62" ht="15" x14ac:dyDescent="0.25">
      <c r="A3487" s="4">
        <v>3482</v>
      </c>
      <c r="F3487" s="51" t="s">
        <v>67</v>
      </c>
      <c r="G3487" s="36">
        <v>4518</v>
      </c>
      <c r="L3487" s="4">
        <v>0</v>
      </c>
      <c r="M3487" s="4">
        <v>1</v>
      </c>
      <c r="N3487" s="4">
        <v>22</v>
      </c>
      <c r="O3487" s="53" t="s">
        <v>74</v>
      </c>
      <c r="P3487" s="37">
        <f t="shared" si="87"/>
        <v>122</v>
      </c>
      <c r="R3487" s="43">
        <v>200</v>
      </c>
      <c r="AK3487" s="40" t="s">
        <v>75</v>
      </c>
      <c r="AL3487" s="40" t="s">
        <v>76</v>
      </c>
      <c r="AM3487" s="40" t="s">
        <v>77</v>
      </c>
      <c r="AN3487" s="40">
        <f t="shared" si="88"/>
        <v>488</v>
      </c>
      <c r="AP3487" s="43">
        <v>6350</v>
      </c>
      <c r="AQ3487" s="54">
        <f t="shared" si="89"/>
        <v>3098800</v>
      </c>
      <c r="AR3487" s="40">
        <v>35</v>
      </c>
      <c r="AS3487" s="55">
        <v>0.85</v>
      </c>
      <c r="BD3487" s="45">
        <v>464820</v>
      </c>
      <c r="BE3487" s="56">
        <v>489220</v>
      </c>
      <c r="BH3487" s="4">
        <v>50</v>
      </c>
      <c r="BI3487" s="49">
        <v>0</v>
      </c>
      <c r="BJ3487" s="4">
        <v>0.03</v>
      </c>
    </row>
    <row r="3488" spans="1:62" ht="15" x14ac:dyDescent="0.25">
      <c r="A3488" s="4">
        <v>3483</v>
      </c>
      <c r="F3488" s="51" t="s">
        <v>67</v>
      </c>
      <c r="G3488" s="36">
        <v>4519</v>
      </c>
      <c r="L3488" s="4">
        <v>0</v>
      </c>
      <c r="M3488" s="4">
        <v>0</v>
      </c>
      <c r="N3488" s="4">
        <v>96</v>
      </c>
      <c r="O3488" s="53" t="s">
        <v>74</v>
      </c>
      <c r="P3488" s="37">
        <f t="shared" si="87"/>
        <v>96</v>
      </c>
      <c r="R3488" s="43">
        <v>200</v>
      </c>
      <c r="AK3488" s="40" t="s">
        <v>75</v>
      </c>
      <c r="AL3488" s="40" t="s">
        <v>76</v>
      </c>
      <c r="AM3488" s="40" t="s">
        <v>77</v>
      </c>
      <c r="AN3488" s="40">
        <f t="shared" si="88"/>
        <v>384</v>
      </c>
      <c r="AP3488" s="43">
        <v>6350</v>
      </c>
      <c r="AQ3488" s="54">
        <f t="shared" si="89"/>
        <v>2438400</v>
      </c>
      <c r="AR3488" s="40">
        <v>15</v>
      </c>
      <c r="AS3488" s="55">
        <v>0.5</v>
      </c>
      <c r="BD3488" s="45">
        <v>1219200</v>
      </c>
      <c r="BE3488" s="56">
        <v>1238400</v>
      </c>
      <c r="BH3488" s="4">
        <v>50</v>
      </c>
      <c r="BI3488" s="49">
        <v>0</v>
      </c>
      <c r="BJ3488" s="4">
        <v>0.03</v>
      </c>
    </row>
    <row r="3489" spans="1:62" ht="15" x14ac:dyDescent="0.25">
      <c r="A3489" s="4">
        <v>3484</v>
      </c>
      <c r="F3489" s="51" t="s">
        <v>67</v>
      </c>
      <c r="G3489" s="36">
        <v>4520</v>
      </c>
      <c r="L3489" s="4">
        <v>0</v>
      </c>
      <c r="M3489" s="4">
        <v>1</v>
      </c>
      <c r="N3489" s="4">
        <v>48</v>
      </c>
      <c r="O3489" s="53" t="s">
        <v>74</v>
      </c>
      <c r="P3489" s="37">
        <f t="shared" si="87"/>
        <v>148</v>
      </c>
      <c r="R3489" s="43">
        <v>200</v>
      </c>
      <c r="AK3489" s="40" t="s">
        <v>75</v>
      </c>
      <c r="AL3489" s="40" t="s">
        <v>76</v>
      </c>
      <c r="AM3489" s="40" t="s">
        <v>77</v>
      </c>
      <c r="AN3489" s="40">
        <f t="shared" si="88"/>
        <v>592</v>
      </c>
      <c r="AP3489" s="43">
        <v>6350</v>
      </c>
      <c r="AQ3489" s="54">
        <f t="shared" si="89"/>
        <v>3759200</v>
      </c>
      <c r="AR3489" s="40">
        <v>31</v>
      </c>
      <c r="AS3489" s="55">
        <v>0.85</v>
      </c>
      <c r="BD3489" s="45">
        <v>563880</v>
      </c>
      <c r="BE3489" s="56">
        <v>593480</v>
      </c>
      <c r="BH3489" s="4">
        <v>50</v>
      </c>
      <c r="BI3489" s="49">
        <v>0</v>
      </c>
      <c r="BJ3489" s="4">
        <v>0.03</v>
      </c>
    </row>
    <row r="3490" spans="1:62" ht="15" x14ac:dyDescent="0.25">
      <c r="A3490" s="4">
        <v>3485</v>
      </c>
      <c r="F3490" s="51" t="s">
        <v>67</v>
      </c>
      <c r="G3490" s="36">
        <v>4521</v>
      </c>
      <c r="L3490" s="4">
        <v>0</v>
      </c>
      <c r="M3490" s="4">
        <v>0</v>
      </c>
      <c r="N3490" s="4">
        <v>64.400000000000006</v>
      </c>
      <c r="O3490" s="53" t="s">
        <v>74</v>
      </c>
      <c r="P3490" s="37">
        <f t="shared" si="87"/>
        <v>64.400000000000006</v>
      </c>
      <c r="R3490" s="43">
        <v>200</v>
      </c>
      <c r="AK3490" s="40" t="s">
        <v>75</v>
      </c>
      <c r="AL3490" s="40" t="s">
        <v>79</v>
      </c>
      <c r="AM3490" s="40" t="s">
        <v>77</v>
      </c>
      <c r="AN3490" s="40">
        <f t="shared" si="88"/>
        <v>257.60000000000002</v>
      </c>
      <c r="AP3490" s="43">
        <v>6350</v>
      </c>
      <c r="AQ3490" s="54">
        <f t="shared" si="89"/>
        <v>1635760.0000000002</v>
      </c>
      <c r="AR3490" s="40">
        <v>8</v>
      </c>
      <c r="AS3490" s="55">
        <v>0.3</v>
      </c>
      <c r="BD3490" s="45">
        <v>1145032.0000000002</v>
      </c>
      <c r="BE3490" s="56">
        <v>1157912.0000000002</v>
      </c>
      <c r="BH3490" s="4">
        <v>50</v>
      </c>
      <c r="BI3490" s="49">
        <v>0</v>
      </c>
      <c r="BJ3490" s="4">
        <v>0.03</v>
      </c>
    </row>
    <row r="3491" spans="1:62" ht="15" x14ac:dyDescent="0.25">
      <c r="A3491" s="4">
        <v>3486</v>
      </c>
      <c r="F3491" s="51" t="s">
        <v>67</v>
      </c>
      <c r="G3491" s="36">
        <v>4522</v>
      </c>
      <c r="L3491" s="4">
        <v>0</v>
      </c>
      <c r="M3491" s="4">
        <v>1</v>
      </c>
      <c r="N3491" s="4">
        <v>18</v>
      </c>
      <c r="O3491" s="53" t="s">
        <v>74</v>
      </c>
      <c r="P3491" s="37">
        <f t="shared" ref="P3491:P3554" si="90">+L3491*400+M3491*100+N3491</f>
        <v>118</v>
      </c>
      <c r="R3491" s="43">
        <v>80</v>
      </c>
      <c r="AK3491" s="40" t="s">
        <v>75</v>
      </c>
      <c r="AL3491" s="40" t="s">
        <v>80</v>
      </c>
      <c r="AM3491" s="40" t="s">
        <v>77</v>
      </c>
      <c r="AN3491" s="40">
        <f t="shared" ref="AN3491:AN3554" si="91">+L3491*1600+M3491*400+N3491*4</f>
        <v>472</v>
      </c>
      <c r="AP3491" s="43">
        <v>6350</v>
      </c>
      <c r="AQ3491" s="54">
        <f t="shared" ref="AQ3491:AQ3554" si="92">+AP3491*AN3491</f>
        <v>2997200</v>
      </c>
      <c r="AR3491" s="40">
        <v>31</v>
      </c>
      <c r="AS3491" s="55">
        <v>0.52</v>
      </c>
      <c r="BD3491" s="45">
        <v>1438656</v>
      </c>
      <c r="BE3491" s="56">
        <v>1448096</v>
      </c>
      <c r="BH3491" s="4">
        <v>50</v>
      </c>
      <c r="BI3491" s="49">
        <v>0</v>
      </c>
      <c r="BJ3491" s="4">
        <v>0.03</v>
      </c>
    </row>
    <row r="3492" spans="1:62" ht="15" x14ac:dyDescent="0.25">
      <c r="A3492" s="4">
        <v>3487</v>
      </c>
      <c r="F3492" s="51" t="s">
        <v>67</v>
      </c>
      <c r="G3492" s="36">
        <v>4523</v>
      </c>
      <c r="L3492" s="4">
        <v>0</v>
      </c>
      <c r="M3492" s="4">
        <v>0</v>
      </c>
      <c r="N3492" s="4">
        <v>47</v>
      </c>
      <c r="O3492" s="53" t="s">
        <v>74</v>
      </c>
      <c r="P3492" s="37">
        <f t="shared" si="90"/>
        <v>47</v>
      </c>
      <c r="R3492" s="43">
        <v>80</v>
      </c>
      <c r="AK3492" s="40" t="s">
        <v>75</v>
      </c>
      <c r="AL3492" s="40" t="s">
        <v>80</v>
      </c>
      <c r="AM3492" s="40" t="s">
        <v>77</v>
      </c>
      <c r="AN3492" s="40">
        <f t="shared" si="91"/>
        <v>188</v>
      </c>
      <c r="AP3492" s="43">
        <v>6350</v>
      </c>
      <c r="AQ3492" s="54">
        <f t="shared" si="92"/>
        <v>1193800</v>
      </c>
      <c r="AR3492" s="40">
        <v>29</v>
      </c>
      <c r="AS3492" s="55">
        <v>0.48</v>
      </c>
      <c r="BD3492" s="45">
        <v>620776</v>
      </c>
      <c r="BE3492" s="56">
        <v>624536</v>
      </c>
      <c r="BH3492" s="4">
        <v>50</v>
      </c>
      <c r="BI3492" s="49">
        <v>0</v>
      </c>
      <c r="BJ3492" s="4">
        <v>0.03</v>
      </c>
    </row>
    <row r="3493" spans="1:62" ht="15" x14ac:dyDescent="0.25">
      <c r="A3493" s="4">
        <v>3488</v>
      </c>
      <c r="F3493" s="51" t="s">
        <v>67</v>
      </c>
      <c r="G3493" s="36">
        <v>4524</v>
      </c>
      <c r="L3493" s="4">
        <v>0</v>
      </c>
      <c r="M3493" s="4">
        <v>0</v>
      </c>
      <c r="N3493" s="4">
        <v>38</v>
      </c>
      <c r="O3493" s="53" t="s">
        <v>74</v>
      </c>
      <c r="P3493" s="37">
        <f t="shared" si="90"/>
        <v>38</v>
      </c>
      <c r="R3493" s="43">
        <v>200</v>
      </c>
      <c r="AK3493" s="40" t="s">
        <v>75</v>
      </c>
      <c r="AL3493" s="40" t="s">
        <v>79</v>
      </c>
      <c r="AM3493" s="40" t="s">
        <v>77</v>
      </c>
      <c r="AN3493" s="40">
        <f t="shared" si="91"/>
        <v>152</v>
      </c>
      <c r="AP3493" s="43">
        <v>6350</v>
      </c>
      <c r="AQ3493" s="54">
        <f t="shared" si="92"/>
        <v>965200</v>
      </c>
      <c r="AR3493" s="40">
        <v>31</v>
      </c>
      <c r="AS3493" s="55">
        <v>0.93</v>
      </c>
      <c r="BD3493" s="45">
        <v>67564</v>
      </c>
      <c r="BE3493" s="56">
        <v>75164</v>
      </c>
      <c r="BH3493" s="4">
        <v>50</v>
      </c>
      <c r="BI3493" s="49">
        <v>0</v>
      </c>
      <c r="BJ3493" s="4">
        <v>0.03</v>
      </c>
    </row>
    <row r="3494" spans="1:62" ht="15" x14ac:dyDescent="0.25">
      <c r="A3494" s="4">
        <v>3489</v>
      </c>
      <c r="F3494" s="51" t="s">
        <v>67</v>
      </c>
      <c r="G3494" s="36">
        <v>4525</v>
      </c>
      <c r="L3494" s="4">
        <v>0</v>
      </c>
      <c r="M3494" s="4">
        <v>0</v>
      </c>
      <c r="N3494" s="4">
        <v>46</v>
      </c>
      <c r="O3494" s="53" t="s">
        <v>74</v>
      </c>
      <c r="P3494" s="37">
        <f t="shared" si="90"/>
        <v>46</v>
      </c>
      <c r="R3494" s="43">
        <v>200</v>
      </c>
      <c r="AK3494" s="40" t="s">
        <v>75</v>
      </c>
      <c r="AL3494" s="40" t="s">
        <v>79</v>
      </c>
      <c r="AM3494" s="40" t="s">
        <v>77</v>
      </c>
      <c r="AN3494" s="40">
        <f t="shared" si="91"/>
        <v>184</v>
      </c>
      <c r="AP3494" s="43">
        <v>6350</v>
      </c>
      <c r="AQ3494" s="54">
        <f t="shared" si="92"/>
        <v>1168400</v>
      </c>
      <c r="AR3494" s="40">
        <v>35</v>
      </c>
      <c r="AS3494" s="55">
        <v>0.93</v>
      </c>
      <c r="BD3494" s="45">
        <v>81788</v>
      </c>
      <c r="BE3494" s="56">
        <v>90988</v>
      </c>
      <c r="BH3494" s="4">
        <v>50</v>
      </c>
      <c r="BI3494" s="49">
        <v>0</v>
      </c>
      <c r="BJ3494" s="4">
        <v>0.03</v>
      </c>
    </row>
    <row r="3495" spans="1:62" ht="15" x14ac:dyDescent="0.25">
      <c r="A3495" s="4">
        <v>3490</v>
      </c>
      <c r="F3495" s="51" t="s">
        <v>67</v>
      </c>
      <c r="G3495" s="36">
        <v>4526</v>
      </c>
      <c r="L3495" s="4">
        <v>0</v>
      </c>
      <c r="M3495" s="4">
        <v>0</v>
      </c>
      <c r="N3495" s="4">
        <v>48</v>
      </c>
      <c r="O3495" s="53" t="s">
        <v>74</v>
      </c>
      <c r="P3495" s="37">
        <f t="shared" si="90"/>
        <v>48</v>
      </c>
      <c r="R3495" s="43">
        <v>80</v>
      </c>
      <c r="AK3495" s="40" t="s">
        <v>75</v>
      </c>
      <c r="AL3495" s="40" t="s">
        <v>76</v>
      </c>
      <c r="AM3495" s="40" t="s">
        <v>77</v>
      </c>
      <c r="AN3495" s="40">
        <f t="shared" si="91"/>
        <v>192</v>
      </c>
      <c r="AP3495" s="43">
        <v>6350</v>
      </c>
      <c r="AQ3495" s="54">
        <f t="shared" si="92"/>
        <v>1219200</v>
      </c>
      <c r="AR3495" s="40">
        <v>21</v>
      </c>
      <c r="AS3495" s="55">
        <v>0.8</v>
      </c>
      <c r="BD3495" s="45">
        <v>243840</v>
      </c>
      <c r="BE3495" s="56">
        <v>247680</v>
      </c>
      <c r="BH3495" s="4">
        <v>50</v>
      </c>
      <c r="BI3495" s="49">
        <v>0</v>
      </c>
      <c r="BJ3495" s="4">
        <v>0.03</v>
      </c>
    </row>
    <row r="3496" spans="1:62" ht="15" x14ac:dyDescent="0.25">
      <c r="A3496" s="4">
        <v>3491</v>
      </c>
      <c r="F3496" s="51" t="s">
        <v>67</v>
      </c>
      <c r="G3496" s="36">
        <v>4527</v>
      </c>
      <c r="L3496" s="4">
        <v>0</v>
      </c>
      <c r="M3496" s="4">
        <v>0</v>
      </c>
      <c r="N3496" s="4">
        <v>29</v>
      </c>
      <c r="O3496" s="53" t="s">
        <v>74</v>
      </c>
      <c r="P3496" s="37">
        <f t="shared" si="90"/>
        <v>29</v>
      </c>
      <c r="R3496" s="43">
        <v>80</v>
      </c>
      <c r="AK3496" s="40" t="s">
        <v>75</v>
      </c>
      <c r="AL3496" s="40" t="s">
        <v>79</v>
      </c>
      <c r="AM3496" s="40" t="s">
        <v>77</v>
      </c>
      <c r="AN3496" s="40">
        <f t="shared" si="91"/>
        <v>116</v>
      </c>
      <c r="AP3496" s="43">
        <v>6350</v>
      </c>
      <c r="AQ3496" s="54">
        <f t="shared" si="92"/>
        <v>736600</v>
      </c>
      <c r="AR3496" s="40">
        <v>21</v>
      </c>
      <c r="AS3496" s="55">
        <v>0.93</v>
      </c>
      <c r="BD3496" s="45">
        <v>51562</v>
      </c>
      <c r="BE3496" s="56">
        <v>53882</v>
      </c>
      <c r="BH3496" s="4">
        <v>50</v>
      </c>
      <c r="BI3496" s="49">
        <v>0</v>
      </c>
      <c r="BJ3496" s="4">
        <v>0.03</v>
      </c>
    </row>
    <row r="3497" spans="1:62" ht="15" x14ac:dyDescent="0.25">
      <c r="A3497" s="4">
        <v>3492</v>
      </c>
      <c r="F3497" s="51" t="s">
        <v>67</v>
      </c>
      <c r="G3497" s="36">
        <v>4528</v>
      </c>
      <c r="L3497" s="4">
        <v>0</v>
      </c>
      <c r="M3497" s="4">
        <v>0</v>
      </c>
      <c r="N3497" s="4">
        <v>59</v>
      </c>
      <c r="O3497" s="53" t="s">
        <v>74</v>
      </c>
      <c r="P3497" s="37">
        <f t="shared" si="90"/>
        <v>59</v>
      </c>
      <c r="R3497" s="43">
        <v>200</v>
      </c>
      <c r="AK3497" s="40" t="s">
        <v>75</v>
      </c>
      <c r="AL3497" s="40" t="s">
        <v>79</v>
      </c>
      <c r="AM3497" s="40" t="s">
        <v>77</v>
      </c>
      <c r="AN3497" s="40">
        <f t="shared" si="91"/>
        <v>236</v>
      </c>
      <c r="AP3497" s="43">
        <v>6350</v>
      </c>
      <c r="AQ3497" s="54">
        <f t="shared" si="92"/>
        <v>1498600</v>
      </c>
      <c r="AR3497" s="40">
        <v>46</v>
      </c>
      <c r="AS3497" s="55">
        <v>0.93</v>
      </c>
      <c r="BD3497" s="45">
        <v>104902</v>
      </c>
      <c r="BE3497" s="56">
        <v>116702</v>
      </c>
      <c r="BH3497" s="4">
        <v>50</v>
      </c>
      <c r="BI3497" s="49">
        <v>0</v>
      </c>
      <c r="BJ3497" s="4">
        <v>0.03</v>
      </c>
    </row>
    <row r="3498" spans="1:62" ht="15" x14ac:dyDescent="0.25">
      <c r="A3498" s="4">
        <v>3493</v>
      </c>
      <c r="F3498" s="51" t="s">
        <v>67</v>
      </c>
      <c r="G3498" s="36">
        <v>4529</v>
      </c>
      <c r="L3498" s="4">
        <v>0</v>
      </c>
      <c r="M3498" s="4">
        <v>0</v>
      </c>
      <c r="N3498" s="4">
        <v>55</v>
      </c>
      <c r="O3498" s="53" t="s">
        <v>74</v>
      </c>
      <c r="P3498" s="37">
        <f t="shared" si="90"/>
        <v>55</v>
      </c>
      <c r="R3498" s="43">
        <v>200</v>
      </c>
      <c r="AK3498" s="40" t="s">
        <v>75</v>
      </c>
      <c r="AL3498" s="40" t="s">
        <v>76</v>
      </c>
      <c r="AM3498" s="40" t="s">
        <v>77</v>
      </c>
      <c r="AN3498" s="40">
        <f t="shared" si="91"/>
        <v>220</v>
      </c>
      <c r="AP3498" s="43">
        <v>6350</v>
      </c>
      <c r="AQ3498" s="54">
        <f t="shared" si="92"/>
        <v>1397000</v>
      </c>
      <c r="AR3498" s="40">
        <v>15</v>
      </c>
      <c r="AS3498" s="55">
        <v>0.5</v>
      </c>
      <c r="BD3498" s="45">
        <v>698500</v>
      </c>
      <c r="BE3498" s="56">
        <v>709500</v>
      </c>
      <c r="BH3498" s="4">
        <v>50</v>
      </c>
      <c r="BI3498" s="49">
        <v>0</v>
      </c>
      <c r="BJ3498" s="4">
        <v>0.03</v>
      </c>
    </row>
    <row r="3499" spans="1:62" ht="15" x14ac:dyDescent="0.25">
      <c r="A3499" s="4">
        <v>3494</v>
      </c>
      <c r="F3499" s="51" t="s">
        <v>67</v>
      </c>
      <c r="G3499" s="36">
        <v>4530</v>
      </c>
      <c r="L3499" s="4">
        <v>0</v>
      </c>
      <c r="M3499" s="4">
        <v>0</v>
      </c>
      <c r="N3499" s="4">
        <v>40</v>
      </c>
      <c r="O3499" s="53" t="s">
        <v>74</v>
      </c>
      <c r="P3499" s="37">
        <f t="shared" si="90"/>
        <v>40</v>
      </c>
      <c r="R3499" s="43">
        <v>200</v>
      </c>
      <c r="AK3499" s="40" t="s">
        <v>75</v>
      </c>
      <c r="AL3499" s="40" t="s">
        <v>79</v>
      </c>
      <c r="AM3499" s="40" t="s">
        <v>77</v>
      </c>
      <c r="AN3499" s="40">
        <f t="shared" si="91"/>
        <v>160</v>
      </c>
      <c r="AP3499" s="43">
        <v>6350</v>
      </c>
      <c r="AQ3499" s="54">
        <f t="shared" si="92"/>
        <v>1016000</v>
      </c>
      <c r="AR3499" s="40">
        <v>21</v>
      </c>
      <c r="AS3499" s="55">
        <v>0.93</v>
      </c>
      <c r="BD3499" s="45">
        <v>71120</v>
      </c>
      <c r="BE3499" s="56">
        <v>79120</v>
      </c>
      <c r="BH3499" s="4">
        <v>50</v>
      </c>
      <c r="BI3499" s="49">
        <v>0</v>
      </c>
      <c r="BJ3499" s="4">
        <v>0.03</v>
      </c>
    </row>
    <row r="3500" spans="1:62" ht="15" x14ac:dyDescent="0.25">
      <c r="A3500" s="4">
        <v>3495</v>
      </c>
      <c r="F3500" s="51" t="s">
        <v>67</v>
      </c>
      <c r="G3500" s="36">
        <v>4531</v>
      </c>
      <c r="L3500" s="4">
        <v>0</v>
      </c>
      <c r="M3500" s="4">
        <v>0</v>
      </c>
      <c r="N3500" s="4">
        <v>57</v>
      </c>
      <c r="O3500" s="53" t="s">
        <v>74</v>
      </c>
      <c r="P3500" s="37">
        <f t="shared" si="90"/>
        <v>57</v>
      </c>
      <c r="R3500" s="43">
        <v>200</v>
      </c>
      <c r="AK3500" s="40" t="s">
        <v>75</v>
      </c>
      <c r="AL3500" s="40" t="s">
        <v>80</v>
      </c>
      <c r="AM3500" s="40" t="s">
        <v>77</v>
      </c>
      <c r="AN3500" s="40">
        <f t="shared" si="91"/>
        <v>228</v>
      </c>
      <c r="AP3500" s="43">
        <v>6350</v>
      </c>
      <c r="AQ3500" s="54">
        <f t="shared" si="92"/>
        <v>1447800</v>
      </c>
      <c r="AR3500" s="40">
        <v>21</v>
      </c>
      <c r="AS3500" s="55">
        <v>0.32</v>
      </c>
      <c r="BD3500" s="45">
        <v>984504</v>
      </c>
      <c r="BE3500" s="56">
        <v>995904</v>
      </c>
      <c r="BH3500" s="4">
        <v>50</v>
      </c>
      <c r="BI3500" s="49">
        <v>0</v>
      </c>
      <c r="BJ3500" s="4">
        <v>0.03</v>
      </c>
    </row>
    <row r="3501" spans="1:62" ht="15" x14ac:dyDescent="0.25">
      <c r="A3501" s="4">
        <v>3496</v>
      </c>
      <c r="F3501" s="51" t="s">
        <v>67</v>
      </c>
      <c r="G3501" s="36">
        <v>4532</v>
      </c>
      <c r="L3501" s="4">
        <v>0</v>
      </c>
      <c r="M3501" s="4">
        <v>0</v>
      </c>
      <c r="N3501" s="4">
        <v>90</v>
      </c>
      <c r="O3501" s="53" t="s">
        <v>74</v>
      </c>
      <c r="P3501" s="37">
        <f t="shared" si="90"/>
        <v>90</v>
      </c>
      <c r="R3501" s="43">
        <v>200</v>
      </c>
      <c r="AK3501" s="40" t="s">
        <v>75</v>
      </c>
      <c r="AL3501" s="40" t="s">
        <v>76</v>
      </c>
      <c r="AM3501" s="40" t="s">
        <v>77</v>
      </c>
      <c r="AN3501" s="40">
        <f t="shared" si="91"/>
        <v>360</v>
      </c>
      <c r="AP3501" s="43">
        <v>6350</v>
      </c>
      <c r="AQ3501" s="54">
        <f t="shared" si="92"/>
        <v>2286000</v>
      </c>
      <c r="AR3501" s="40">
        <v>31</v>
      </c>
      <c r="AS3501" s="55">
        <v>0.85</v>
      </c>
      <c r="BD3501" s="45">
        <v>342900</v>
      </c>
      <c r="BE3501" s="56">
        <v>360900</v>
      </c>
      <c r="BH3501" s="4">
        <v>50</v>
      </c>
      <c r="BI3501" s="49">
        <v>0</v>
      </c>
      <c r="BJ3501" s="4">
        <v>0.03</v>
      </c>
    </row>
    <row r="3502" spans="1:62" ht="15" x14ac:dyDescent="0.25">
      <c r="A3502" s="4">
        <v>3497</v>
      </c>
      <c r="F3502" s="51" t="s">
        <v>67</v>
      </c>
      <c r="G3502" s="36">
        <v>4533</v>
      </c>
      <c r="L3502" s="4">
        <v>0</v>
      </c>
      <c r="M3502" s="4">
        <v>0</v>
      </c>
      <c r="N3502" s="4">
        <v>49</v>
      </c>
      <c r="O3502" s="53" t="s">
        <v>74</v>
      </c>
      <c r="P3502" s="37">
        <f t="shared" si="90"/>
        <v>49</v>
      </c>
      <c r="R3502" s="43">
        <v>200</v>
      </c>
      <c r="AK3502" s="40" t="s">
        <v>75</v>
      </c>
      <c r="AL3502" s="40" t="s">
        <v>79</v>
      </c>
      <c r="AM3502" s="40" t="s">
        <v>77</v>
      </c>
      <c r="AN3502" s="40">
        <f t="shared" si="91"/>
        <v>196</v>
      </c>
      <c r="AP3502" s="43">
        <v>6350</v>
      </c>
      <c r="AQ3502" s="54">
        <f t="shared" si="92"/>
        <v>1244600</v>
      </c>
      <c r="AR3502" s="40">
        <v>28</v>
      </c>
      <c r="AS3502" s="55">
        <v>0.93</v>
      </c>
      <c r="BD3502" s="45">
        <v>87122</v>
      </c>
      <c r="BE3502" s="56">
        <v>96922</v>
      </c>
      <c r="BH3502" s="4">
        <v>50</v>
      </c>
      <c r="BI3502" s="49">
        <v>0</v>
      </c>
      <c r="BJ3502" s="4">
        <v>0.03</v>
      </c>
    </row>
    <row r="3503" spans="1:62" ht="15" x14ac:dyDescent="0.25">
      <c r="A3503" s="4">
        <v>3498</v>
      </c>
      <c r="F3503" s="51" t="s">
        <v>67</v>
      </c>
      <c r="G3503" s="36">
        <v>4534</v>
      </c>
      <c r="L3503" s="4">
        <v>0</v>
      </c>
      <c r="M3503" s="4">
        <v>0</v>
      </c>
      <c r="N3503" s="4">
        <v>46</v>
      </c>
      <c r="O3503" s="53" t="s">
        <v>74</v>
      </c>
      <c r="P3503" s="37">
        <f t="shared" si="90"/>
        <v>46</v>
      </c>
      <c r="R3503" s="43">
        <v>200</v>
      </c>
      <c r="AK3503" s="40" t="s">
        <v>75</v>
      </c>
      <c r="AL3503" s="40" t="s">
        <v>76</v>
      </c>
      <c r="AM3503" s="40" t="s">
        <v>77</v>
      </c>
      <c r="AN3503" s="40">
        <f t="shared" si="91"/>
        <v>184</v>
      </c>
      <c r="AP3503" s="43">
        <v>6350</v>
      </c>
      <c r="AQ3503" s="54">
        <f t="shared" si="92"/>
        <v>1168400</v>
      </c>
      <c r="AR3503" s="40">
        <v>21</v>
      </c>
      <c r="AS3503" s="55">
        <v>0.8</v>
      </c>
      <c r="BD3503" s="45">
        <v>233680</v>
      </c>
      <c r="BE3503" s="56">
        <v>242880</v>
      </c>
      <c r="BH3503" s="4">
        <v>50</v>
      </c>
      <c r="BI3503" s="49">
        <v>0</v>
      </c>
      <c r="BJ3503" s="4">
        <v>0.03</v>
      </c>
    </row>
    <row r="3504" spans="1:62" ht="15" x14ac:dyDescent="0.25">
      <c r="A3504" s="4">
        <v>3499</v>
      </c>
      <c r="F3504" s="51" t="s">
        <v>67</v>
      </c>
      <c r="G3504" s="36">
        <v>4536</v>
      </c>
      <c r="L3504" s="4">
        <v>0</v>
      </c>
      <c r="M3504" s="4">
        <v>1</v>
      </c>
      <c r="N3504" s="4">
        <v>33.299999999999997</v>
      </c>
      <c r="O3504" s="53" t="s">
        <v>74</v>
      </c>
      <c r="P3504" s="37">
        <f t="shared" si="90"/>
        <v>133.30000000000001</v>
      </c>
      <c r="R3504" s="43">
        <v>250</v>
      </c>
      <c r="AK3504" s="40" t="s">
        <v>75</v>
      </c>
      <c r="AL3504" s="40" t="s">
        <v>76</v>
      </c>
      <c r="AM3504" s="40" t="s">
        <v>77</v>
      </c>
      <c r="AN3504" s="40">
        <f t="shared" si="91"/>
        <v>533.20000000000005</v>
      </c>
      <c r="AP3504" s="43">
        <v>6350</v>
      </c>
      <c r="AQ3504" s="54">
        <f t="shared" si="92"/>
        <v>3385820.0000000005</v>
      </c>
      <c r="AR3504" s="40">
        <v>28</v>
      </c>
      <c r="AS3504" s="55">
        <v>0.85</v>
      </c>
      <c r="BD3504" s="45">
        <v>507873</v>
      </c>
      <c r="BE3504" s="56">
        <v>541198</v>
      </c>
      <c r="BH3504" s="4">
        <v>50</v>
      </c>
      <c r="BI3504" s="49">
        <v>0</v>
      </c>
      <c r="BJ3504" s="4">
        <v>0.03</v>
      </c>
    </row>
    <row r="3505" spans="1:62" ht="15" x14ac:dyDescent="0.25">
      <c r="A3505" s="4">
        <v>3500</v>
      </c>
      <c r="F3505" s="51" t="s">
        <v>67</v>
      </c>
      <c r="G3505" s="36">
        <v>4537</v>
      </c>
      <c r="L3505" s="4">
        <v>0</v>
      </c>
      <c r="M3505" s="4">
        <v>2</v>
      </c>
      <c r="N3505" s="4">
        <v>3</v>
      </c>
      <c r="O3505" s="53" t="s">
        <v>74</v>
      </c>
      <c r="P3505" s="37">
        <f t="shared" si="90"/>
        <v>203</v>
      </c>
      <c r="R3505" s="43">
        <v>250</v>
      </c>
      <c r="AK3505" s="40" t="s">
        <v>75</v>
      </c>
      <c r="AL3505" s="40" t="s">
        <v>76</v>
      </c>
      <c r="AM3505" s="40" t="s">
        <v>77</v>
      </c>
      <c r="AN3505" s="40">
        <f t="shared" si="91"/>
        <v>812</v>
      </c>
      <c r="AP3505" s="43">
        <v>6350</v>
      </c>
      <c r="AQ3505" s="54">
        <f t="shared" si="92"/>
        <v>5156200</v>
      </c>
      <c r="AR3505" s="40">
        <v>28</v>
      </c>
      <c r="AS3505" s="55">
        <v>0.85</v>
      </c>
      <c r="BD3505" s="45">
        <v>773430</v>
      </c>
      <c r="BE3505" s="56">
        <v>824180</v>
      </c>
      <c r="BH3505" s="4">
        <v>50</v>
      </c>
      <c r="BI3505" s="49">
        <v>0</v>
      </c>
      <c r="BJ3505" s="4">
        <v>0.03</v>
      </c>
    </row>
    <row r="3506" spans="1:62" ht="15" x14ac:dyDescent="0.25">
      <c r="A3506" s="4">
        <v>3501</v>
      </c>
      <c r="F3506" s="51" t="s">
        <v>67</v>
      </c>
      <c r="G3506" s="36">
        <v>4539</v>
      </c>
      <c r="L3506" s="4">
        <v>0</v>
      </c>
      <c r="M3506" s="4">
        <v>0</v>
      </c>
      <c r="N3506" s="4">
        <v>37</v>
      </c>
      <c r="O3506" s="53" t="s">
        <v>74</v>
      </c>
      <c r="P3506" s="37">
        <f t="shared" si="90"/>
        <v>37</v>
      </c>
      <c r="R3506" s="43">
        <v>200</v>
      </c>
      <c r="AK3506" s="40" t="s">
        <v>75</v>
      </c>
      <c r="AL3506" s="40" t="s">
        <v>76</v>
      </c>
      <c r="AM3506" s="40" t="s">
        <v>77</v>
      </c>
      <c r="AN3506" s="40">
        <f t="shared" si="91"/>
        <v>148</v>
      </c>
      <c r="AP3506" s="43">
        <v>6350</v>
      </c>
      <c r="AQ3506" s="54">
        <f t="shared" si="92"/>
        <v>939800</v>
      </c>
      <c r="AR3506" s="40">
        <v>15</v>
      </c>
      <c r="AS3506" s="55">
        <v>0.5</v>
      </c>
      <c r="BD3506" s="45">
        <v>469900</v>
      </c>
      <c r="BE3506" s="56">
        <v>477300</v>
      </c>
      <c r="BH3506" s="4">
        <v>50</v>
      </c>
      <c r="BI3506" s="49">
        <v>0</v>
      </c>
      <c r="BJ3506" s="4">
        <v>0.03</v>
      </c>
    </row>
    <row r="3507" spans="1:62" ht="15" x14ac:dyDescent="0.25">
      <c r="A3507" s="4">
        <v>3502</v>
      </c>
      <c r="F3507" s="51" t="s">
        <v>67</v>
      </c>
      <c r="G3507" s="36">
        <v>4540</v>
      </c>
      <c r="L3507" s="4">
        <v>0</v>
      </c>
      <c r="M3507" s="4">
        <v>0</v>
      </c>
      <c r="N3507" s="4">
        <v>40</v>
      </c>
      <c r="O3507" s="53" t="s">
        <v>74</v>
      </c>
      <c r="P3507" s="37">
        <f t="shared" si="90"/>
        <v>40</v>
      </c>
      <c r="R3507" s="43">
        <v>200</v>
      </c>
      <c r="AK3507" s="40" t="s">
        <v>75</v>
      </c>
      <c r="AL3507" s="40" t="s">
        <v>76</v>
      </c>
      <c r="AM3507" s="40" t="s">
        <v>77</v>
      </c>
      <c r="AN3507" s="40">
        <f t="shared" si="91"/>
        <v>160</v>
      </c>
      <c r="AP3507" s="43">
        <v>6350</v>
      </c>
      <c r="AQ3507" s="54">
        <f t="shared" si="92"/>
        <v>1016000</v>
      </c>
      <c r="AR3507" s="40">
        <v>16</v>
      </c>
      <c r="AS3507" s="55">
        <v>0.55000000000000004</v>
      </c>
      <c r="BD3507" s="45">
        <v>457200</v>
      </c>
      <c r="BE3507" s="56">
        <v>465200</v>
      </c>
      <c r="BH3507" s="4">
        <v>50</v>
      </c>
      <c r="BI3507" s="49">
        <v>0</v>
      </c>
      <c r="BJ3507" s="4">
        <v>0.03</v>
      </c>
    </row>
    <row r="3508" spans="1:62" ht="15" x14ac:dyDescent="0.25">
      <c r="A3508" s="4">
        <v>3503</v>
      </c>
      <c r="F3508" s="51" t="s">
        <v>67</v>
      </c>
      <c r="G3508" s="36">
        <v>4541</v>
      </c>
      <c r="L3508" s="4">
        <v>0</v>
      </c>
      <c r="M3508" s="4">
        <v>0</v>
      </c>
      <c r="N3508" s="4">
        <v>42</v>
      </c>
      <c r="O3508" s="53" t="s">
        <v>74</v>
      </c>
      <c r="P3508" s="37">
        <f t="shared" si="90"/>
        <v>42</v>
      </c>
      <c r="R3508" s="43">
        <v>200</v>
      </c>
      <c r="AK3508" s="40" t="s">
        <v>75</v>
      </c>
      <c r="AL3508" s="40" t="s">
        <v>76</v>
      </c>
      <c r="AM3508" s="40" t="s">
        <v>77</v>
      </c>
      <c r="AN3508" s="40">
        <f t="shared" si="91"/>
        <v>168</v>
      </c>
      <c r="AP3508" s="43">
        <v>6350</v>
      </c>
      <c r="AQ3508" s="54">
        <f t="shared" si="92"/>
        <v>1066800</v>
      </c>
      <c r="AR3508" s="40">
        <v>31</v>
      </c>
      <c r="AS3508" s="55">
        <v>0.85</v>
      </c>
      <c r="BD3508" s="45">
        <v>160020</v>
      </c>
      <c r="BE3508" s="56">
        <v>168420</v>
      </c>
      <c r="BH3508" s="4">
        <v>50</v>
      </c>
      <c r="BI3508" s="49">
        <v>0</v>
      </c>
      <c r="BJ3508" s="4">
        <v>0.03</v>
      </c>
    </row>
    <row r="3509" spans="1:62" ht="15" x14ac:dyDescent="0.25">
      <c r="A3509" s="4">
        <v>3504</v>
      </c>
      <c r="F3509" s="51" t="s">
        <v>67</v>
      </c>
      <c r="G3509" s="36">
        <v>4542</v>
      </c>
      <c r="L3509" s="4">
        <v>0</v>
      </c>
      <c r="M3509" s="4">
        <v>0</v>
      </c>
      <c r="N3509" s="4">
        <v>66</v>
      </c>
      <c r="O3509" s="53" t="s">
        <v>74</v>
      </c>
      <c r="P3509" s="37">
        <f t="shared" si="90"/>
        <v>66</v>
      </c>
      <c r="R3509" s="43">
        <v>200</v>
      </c>
      <c r="AK3509" s="40" t="s">
        <v>75</v>
      </c>
      <c r="AL3509" s="40" t="s">
        <v>76</v>
      </c>
      <c r="AM3509" s="40" t="s">
        <v>77</v>
      </c>
      <c r="AN3509" s="40">
        <f t="shared" si="91"/>
        <v>264</v>
      </c>
      <c r="AP3509" s="43">
        <v>6350</v>
      </c>
      <c r="AQ3509" s="54">
        <f t="shared" si="92"/>
        <v>1676400</v>
      </c>
      <c r="AR3509" s="40">
        <v>26</v>
      </c>
      <c r="AS3509" s="55">
        <v>0.85</v>
      </c>
      <c r="BD3509" s="45">
        <v>251460</v>
      </c>
      <c r="BE3509" s="56">
        <v>264660</v>
      </c>
      <c r="BH3509" s="4">
        <v>50</v>
      </c>
      <c r="BI3509" s="49">
        <v>0</v>
      </c>
      <c r="BJ3509" s="4">
        <v>0.03</v>
      </c>
    </row>
    <row r="3510" spans="1:62" ht="15" x14ac:dyDescent="0.25">
      <c r="A3510" s="4">
        <v>3505</v>
      </c>
      <c r="F3510" s="51" t="s">
        <v>67</v>
      </c>
      <c r="G3510" s="36">
        <v>4543</v>
      </c>
      <c r="L3510" s="4">
        <v>0</v>
      </c>
      <c r="M3510" s="4">
        <v>0</v>
      </c>
      <c r="N3510" s="4">
        <v>99</v>
      </c>
      <c r="O3510" s="53" t="s">
        <v>74</v>
      </c>
      <c r="P3510" s="37">
        <f t="shared" si="90"/>
        <v>99</v>
      </c>
      <c r="R3510" s="43">
        <v>200</v>
      </c>
      <c r="AK3510" s="40" t="s">
        <v>75</v>
      </c>
      <c r="AL3510" s="40" t="s">
        <v>76</v>
      </c>
      <c r="AM3510" s="40" t="s">
        <v>77</v>
      </c>
      <c r="AN3510" s="40">
        <f t="shared" si="91"/>
        <v>396</v>
      </c>
      <c r="AP3510" s="43">
        <v>6350</v>
      </c>
      <c r="AQ3510" s="54">
        <f t="shared" si="92"/>
        <v>2514600</v>
      </c>
      <c r="AR3510" s="40">
        <v>28</v>
      </c>
      <c r="AS3510" s="55">
        <v>0.85</v>
      </c>
      <c r="BD3510" s="45">
        <v>377190</v>
      </c>
      <c r="BE3510" s="56">
        <v>396990</v>
      </c>
      <c r="BH3510" s="4">
        <v>50</v>
      </c>
      <c r="BI3510" s="49">
        <v>0</v>
      </c>
      <c r="BJ3510" s="4">
        <v>0.03</v>
      </c>
    </row>
    <row r="3511" spans="1:62" ht="15" x14ac:dyDescent="0.25">
      <c r="A3511" s="4">
        <v>3506</v>
      </c>
      <c r="F3511" s="51" t="s">
        <v>67</v>
      </c>
      <c r="G3511" s="36">
        <v>4544</v>
      </c>
      <c r="L3511" s="4">
        <v>0</v>
      </c>
      <c r="M3511" s="4">
        <v>0</v>
      </c>
      <c r="N3511" s="4">
        <v>90</v>
      </c>
      <c r="O3511" s="53" t="s">
        <v>74</v>
      </c>
      <c r="P3511" s="37">
        <f t="shared" si="90"/>
        <v>90</v>
      </c>
      <c r="R3511" s="43">
        <v>200</v>
      </c>
      <c r="AK3511" s="40" t="s">
        <v>75</v>
      </c>
      <c r="AL3511" s="40" t="s">
        <v>80</v>
      </c>
      <c r="AM3511" s="40" t="s">
        <v>77</v>
      </c>
      <c r="AN3511" s="40">
        <f t="shared" si="91"/>
        <v>360</v>
      </c>
      <c r="AP3511" s="43">
        <v>6350</v>
      </c>
      <c r="AQ3511" s="54">
        <f t="shared" si="92"/>
        <v>2286000</v>
      </c>
      <c r="AR3511" s="40">
        <v>36</v>
      </c>
      <c r="AS3511" s="55">
        <v>0.62</v>
      </c>
      <c r="BD3511" s="45">
        <v>868680</v>
      </c>
      <c r="BE3511" s="56">
        <v>886680</v>
      </c>
      <c r="BH3511" s="4">
        <v>50</v>
      </c>
      <c r="BI3511" s="49">
        <v>0</v>
      </c>
      <c r="BJ3511" s="4">
        <v>0.03</v>
      </c>
    </row>
    <row r="3512" spans="1:62" ht="15" x14ac:dyDescent="0.25">
      <c r="A3512" s="4">
        <v>3507</v>
      </c>
      <c r="F3512" s="51" t="s">
        <v>67</v>
      </c>
      <c r="G3512" s="36">
        <v>4545</v>
      </c>
      <c r="L3512" s="4">
        <v>0</v>
      </c>
      <c r="M3512" s="4">
        <v>1</v>
      </c>
      <c r="N3512" s="4">
        <v>3</v>
      </c>
      <c r="O3512" s="53" t="s">
        <v>74</v>
      </c>
      <c r="P3512" s="37">
        <f t="shared" si="90"/>
        <v>103</v>
      </c>
      <c r="R3512" s="43">
        <v>200</v>
      </c>
      <c r="AK3512" s="40" t="s">
        <v>75</v>
      </c>
      <c r="AL3512" s="40" t="s">
        <v>80</v>
      </c>
      <c r="AM3512" s="40" t="s">
        <v>77</v>
      </c>
      <c r="AN3512" s="40">
        <f t="shared" si="91"/>
        <v>412</v>
      </c>
      <c r="AP3512" s="43">
        <v>6350</v>
      </c>
      <c r="AQ3512" s="54">
        <f t="shared" si="92"/>
        <v>2616200</v>
      </c>
      <c r="AR3512" s="40">
        <v>26</v>
      </c>
      <c r="AS3512" s="55">
        <v>0.42</v>
      </c>
      <c r="BD3512" s="45">
        <v>1517396</v>
      </c>
      <c r="BE3512" s="56">
        <v>1537996</v>
      </c>
      <c r="BH3512" s="4">
        <v>50</v>
      </c>
      <c r="BI3512" s="49">
        <v>0</v>
      </c>
      <c r="BJ3512" s="4">
        <v>0.03</v>
      </c>
    </row>
    <row r="3513" spans="1:62" ht="15" x14ac:dyDescent="0.25">
      <c r="A3513" s="4">
        <v>3508</v>
      </c>
      <c r="F3513" s="51" t="s">
        <v>67</v>
      </c>
      <c r="G3513" s="36">
        <v>4546</v>
      </c>
      <c r="L3513" s="4">
        <v>0</v>
      </c>
      <c r="M3513" s="4">
        <v>2</v>
      </c>
      <c r="N3513" s="4">
        <v>2</v>
      </c>
      <c r="O3513" s="53" t="s">
        <v>74</v>
      </c>
      <c r="P3513" s="37">
        <f t="shared" si="90"/>
        <v>202</v>
      </c>
      <c r="R3513" s="43">
        <v>250</v>
      </c>
      <c r="AK3513" s="40" t="s">
        <v>75</v>
      </c>
      <c r="AL3513" s="40" t="s">
        <v>76</v>
      </c>
      <c r="AM3513" s="40" t="s">
        <v>77</v>
      </c>
      <c r="AN3513" s="40">
        <f t="shared" si="91"/>
        <v>808</v>
      </c>
      <c r="AP3513" s="43">
        <v>6350</v>
      </c>
      <c r="AQ3513" s="54">
        <f t="shared" si="92"/>
        <v>5130800</v>
      </c>
      <c r="AR3513" s="40">
        <v>25</v>
      </c>
      <c r="AS3513" s="55">
        <v>0.85</v>
      </c>
      <c r="BD3513" s="45">
        <v>769620</v>
      </c>
      <c r="BE3513" s="56">
        <v>820120</v>
      </c>
      <c r="BH3513" s="4">
        <v>50</v>
      </c>
      <c r="BI3513" s="49">
        <v>0</v>
      </c>
      <c r="BJ3513" s="4">
        <v>0.03</v>
      </c>
    </row>
    <row r="3514" spans="1:62" ht="15" x14ac:dyDescent="0.25">
      <c r="A3514" s="4">
        <v>3509</v>
      </c>
      <c r="F3514" s="51" t="s">
        <v>67</v>
      </c>
      <c r="G3514" s="36">
        <v>4547</v>
      </c>
      <c r="L3514" s="4">
        <v>0</v>
      </c>
      <c r="M3514" s="4">
        <v>0</v>
      </c>
      <c r="N3514" s="4">
        <v>75</v>
      </c>
      <c r="O3514" s="53" t="s">
        <v>74</v>
      </c>
      <c r="P3514" s="37">
        <f t="shared" si="90"/>
        <v>75</v>
      </c>
      <c r="R3514" s="43">
        <v>250</v>
      </c>
      <c r="AK3514" s="40" t="s">
        <v>75</v>
      </c>
      <c r="AL3514" s="40" t="s">
        <v>76</v>
      </c>
      <c r="AM3514" s="40" t="s">
        <v>77</v>
      </c>
      <c r="AN3514" s="40">
        <f t="shared" si="91"/>
        <v>300</v>
      </c>
      <c r="AP3514" s="43">
        <v>6350</v>
      </c>
      <c r="AQ3514" s="54">
        <f t="shared" si="92"/>
        <v>1905000</v>
      </c>
      <c r="AR3514" s="40">
        <v>21</v>
      </c>
      <c r="AS3514" s="55">
        <v>0.8</v>
      </c>
      <c r="BD3514" s="45">
        <v>381000</v>
      </c>
      <c r="BE3514" s="56">
        <v>399750</v>
      </c>
      <c r="BH3514" s="4">
        <v>50</v>
      </c>
      <c r="BI3514" s="49">
        <v>0</v>
      </c>
      <c r="BJ3514" s="4">
        <v>0.03</v>
      </c>
    </row>
    <row r="3515" spans="1:62" ht="15" x14ac:dyDescent="0.25">
      <c r="A3515" s="4">
        <v>3510</v>
      </c>
      <c r="F3515" s="51" t="s">
        <v>67</v>
      </c>
      <c r="G3515" s="36">
        <v>4549</v>
      </c>
      <c r="L3515" s="4">
        <v>0</v>
      </c>
      <c r="M3515" s="4">
        <v>3</v>
      </c>
      <c r="N3515" s="4">
        <v>14</v>
      </c>
      <c r="O3515" s="53" t="s">
        <v>74</v>
      </c>
      <c r="P3515" s="37">
        <f t="shared" si="90"/>
        <v>314</v>
      </c>
      <c r="R3515" s="43">
        <v>200</v>
      </c>
      <c r="AK3515" s="40" t="s">
        <v>75</v>
      </c>
      <c r="AL3515" s="40" t="s">
        <v>76</v>
      </c>
      <c r="AM3515" s="40" t="s">
        <v>77</v>
      </c>
      <c r="AN3515" s="40">
        <f t="shared" si="91"/>
        <v>1256</v>
      </c>
      <c r="AP3515" s="43">
        <v>6350</v>
      </c>
      <c r="AQ3515" s="54">
        <f t="shared" si="92"/>
        <v>7975600</v>
      </c>
      <c r="AR3515" s="40">
        <v>30</v>
      </c>
      <c r="AS3515" s="55">
        <v>0.85</v>
      </c>
      <c r="BD3515" s="45">
        <v>1196340</v>
      </c>
      <c r="BE3515" s="56">
        <v>1259140</v>
      </c>
      <c r="BH3515" s="4">
        <v>50</v>
      </c>
      <c r="BI3515" s="49">
        <v>0</v>
      </c>
      <c r="BJ3515" s="4">
        <v>0.03</v>
      </c>
    </row>
    <row r="3516" spans="1:62" ht="15" x14ac:dyDescent="0.25">
      <c r="A3516" s="4">
        <v>3511</v>
      </c>
      <c r="F3516" s="51" t="s">
        <v>67</v>
      </c>
      <c r="G3516" s="36">
        <v>4551</v>
      </c>
      <c r="L3516" s="4">
        <v>0</v>
      </c>
      <c r="M3516" s="4">
        <v>0</v>
      </c>
      <c r="N3516" s="4">
        <v>41</v>
      </c>
      <c r="O3516" s="53" t="s">
        <v>74</v>
      </c>
      <c r="P3516" s="37">
        <f t="shared" si="90"/>
        <v>41</v>
      </c>
      <c r="R3516" s="43">
        <v>200</v>
      </c>
      <c r="AK3516" s="40" t="s">
        <v>75</v>
      </c>
      <c r="AL3516" s="40" t="s">
        <v>76</v>
      </c>
      <c r="AM3516" s="40" t="s">
        <v>77</v>
      </c>
      <c r="AN3516" s="40">
        <f t="shared" si="91"/>
        <v>164</v>
      </c>
      <c r="AP3516" s="43">
        <v>6350</v>
      </c>
      <c r="AQ3516" s="54">
        <f t="shared" si="92"/>
        <v>1041400</v>
      </c>
      <c r="AR3516" s="40">
        <v>20</v>
      </c>
      <c r="AS3516" s="55">
        <v>0.75</v>
      </c>
      <c r="BD3516" s="45">
        <v>260350</v>
      </c>
      <c r="BE3516" s="56">
        <v>268550</v>
      </c>
      <c r="BH3516" s="4">
        <v>50</v>
      </c>
      <c r="BI3516" s="49">
        <v>0</v>
      </c>
      <c r="BJ3516" s="4">
        <v>0.03</v>
      </c>
    </row>
    <row r="3517" spans="1:62" ht="15" x14ac:dyDescent="0.25">
      <c r="A3517" s="4">
        <v>3512</v>
      </c>
      <c r="F3517" s="51" t="s">
        <v>67</v>
      </c>
      <c r="G3517" s="36">
        <v>4552</v>
      </c>
      <c r="L3517" s="4">
        <v>0</v>
      </c>
      <c r="M3517" s="4">
        <v>0</v>
      </c>
      <c r="N3517" s="4">
        <v>22</v>
      </c>
      <c r="O3517" s="53" t="s">
        <v>74</v>
      </c>
      <c r="P3517" s="37">
        <f t="shared" si="90"/>
        <v>22</v>
      </c>
      <c r="R3517" s="43">
        <v>200</v>
      </c>
      <c r="AK3517" s="40" t="s">
        <v>75</v>
      </c>
      <c r="AL3517" s="40" t="s">
        <v>76</v>
      </c>
      <c r="AM3517" s="40" t="s">
        <v>77</v>
      </c>
      <c r="AN3517" s="40">
        <f t="shared" si="91"/>
        <v>88</v>
      </c>
      <c r="AP3517" s="43">
        <v>6350</v>
      </c>
      <c r="AQ3517" s="54">
        <f t="shared" si="92"/>
        <v>558800</v>
      </c>
      <c r="AR3517" s="40">
        <v>26</v>
      </c>
      <c r="AS3517" s="55">
        <v>0.85</v>
      </c>
      <c r="BD3517" s="45">
        <v>83820</v>
      </c>
      <c r="BE3517" s="56">
        <v>88220</v>
      </c>
      <c r="BH3517" s="4">
        <v>50</v>
      </c>
      <c r="BI3517" s="49">
        <v>0</v>
      </c>
      <c r="BJ3517" s="4">
        <v>0.03</v>
      </c>
    </row>
    <row r="3518" spans="1:62" ht="15" x14ac:dyDescent="0.25">
      <c r="A3518" s="4">
        <v>3513</v>
      </c>
      <c r="F3518" s="51" t="s">
        <v>67</v>
      </c>
      <c r="G3518" s="36">
        <v>4553</v>
      </c>
      <c r="L3518" s="4">
        <v>0</v>
      </c>
      <c r="M3518" s="4">
        <v>0</v>
      </c>
      <c r="N3518" s="4">
        <v>97</v>
      </c>
      <c r="O3518" s="53" t="s">
        <v>74</v>
      </c>
      <c r="P3518" s="37">
        <f t="shared" si="90"/>
        <v>97</v>
      </c>
      <c r="R3518" s="43">
        <v>80</v>
      </c>
      <c r="AK3518" s="40" t="s">
        <v>75</v>
      </c>
      <c r="AL3518" s="40" t="s">
        <v>76</v>
      </c>
      <c r="AM3518" s="40" t="s">
        <v>77</v>
      </c>
      <c r="AN3518" s="40">
        <f t="shared" si="91"/>
        <v>388</v>
      </c>
      <c r="AP3518" s="43">
        <v>6350</v>
      </c>
      <c r="AQ3518" s="54">
        <f t="shared" si="92"/>
        <v>2463800</v>
      </c>
      <c r="AR3518" s="40">
        <v>26</v>
      </c>
      <c r="AS3518" s="55">
        <v>0.85</v>
      </c>
      <c r="BD3518" s="45">
        <v>369570</v>
      </c>
      <c r="BE3518" s="56">
        <v>377330</v>
      </c>
      <c r="BH3518" s="4">
        <v>50</v>
      </c>
      <c r="BI3518" s="49">
        <v>0</v>
      </c>
      <c r="BJ3518" s="4">
        <v>0.03</v>
      </c>
    </row>
    <row r="3519" spans="1:62" ht="15" x14ac:dyDescent="0.25">
      <c r="A3519" s="4">
        <v>3514</v>
      </c>
      <c r="F3519" s="51" t="s">
        <v>67</v>
      </c>
      <c r="G3519" s="36">
        <v>4554</v>
      </c>
      <c r="L3519" s="4">
        <v>0</v>
      </c>
      <c r="M3519" s="4">
        <v>0</v>
      </c>
      <c r="N3519" s="4">
        <v>46</v>
      </c>
      <c r="O3519" s="53" t="s">
        <v>74</v>
      </c>
      <c r="P3519" s="37">
        <f t="shared" si="90"/>
        <v>46</v>
      </c>
      <c r="R3519" s="43">
        <v>80</v>
      </c>
      <c r="AK3519" s="40" t="s">
        <v>75</v>
      </c>
      <c r="AL3519" s="40" t="s">
        <v>79</v>
      </c>
      <c r="AM3519" s="40" t="s">
        <v>77</v>
      </c>
      <c r="AN3519" s="40">
        <f t="shared" si="91"/>
        <v>184</v>
      </c>
      <c r="AP3519" s="43">
        <v>6350</v>
      </c>
      <c r="AQ3519" s="54">
        <f t="shared" si="92"/>
        <v>1168400</v>
      </c>
      <c r="AR3519" s="40">
        <v>11</v>
      </c>
      <c r="AS3519" s="55">
        <v>0.45</v>
      </c>
      <c r="BD3519" s="45">
        <v>642620</v>
      </c>
      <c r="BE3519" s="56">
        <v>646300</v>
      </c>
      <c r="BH3519" s="4">
        <v>50</v>
      </c>
      <c r="BI3519" s="49">
        <v>0</v>
      </c>
      <c r="BJ3519" s="4">
        <v>0.03</v>
      </c>
    </row>
    <row r="3520" spans="1:62" ht="15" x14ac:dyDescent="0.25">
      <c r="A3520" s="4">
        <v>3515</v>
      </c>
      <c r="F3520" s="51" t="s">
        <v>67</v>
      </c>
      <c r="G3520" s="36">
        <v>4555</v>
      </c>
      <c r="L3520" s="4">
        <v>0</v>
      </c>
      <c r="M3520" s="4">
        <v>0</v>
      </c>
      <c r="N3520" s="4">
        <v>60</v>
      </c>
      <c r="O3520" s="53" t="s">
        <v>74</v>
      </c>
      <c r="P3520" s="37">
        <f t="shared" si="90"/>
        <v>60</v>
      </c>
      <c r="R3520" s="43">
        <v>150</v>
      </c>
      <c r="AK3520" s="40" t="s">
        <v>75</v>
      </c>
      <c r="AL3520" s="40" t="s">
        <v>80</v>
      </c>
      <c r="AM3520" s="40" t="s">
        <v>77</v>
      </c>
      <c r="AN3520" s="40">
        <f t="shared" si="91"/>
        <v>240</v>
      </c>
      <c r="AP3520" s="43">
        <v>6350</v>
      </c>
      <c r="AQ3520" s="54">
        <f t="shared" si="92"/>
        <v>1524000</v>
      </c>
      <c r="AR3520" s="40">
        <v>25</v>
      </c>
      <c r="AS3520" s="55">
        <v>0.4</v>
      </c>
      <c r="BD3520" s="45">
        <v>914400</v>
      </c>
      <c r="BE3520" s="56">
        <v>923400</v>
      </c>
      <c r="BH3520" s="4">
        <v>50</v>
      </c>
      <c r="BI3520" s="49">
        <v>0</v>
      </c>
      <c r="BJ3520" s="4">
        <v>0.03</v>
      </c>
    </row>
    <row r="3521" spans="1:62" ht="15" x14ac:dyDescent="0.25">
      <c r="A3521" s="4">
        <v>3516</v>
      </c>
      <c r="F3521" s="51" t="s">
        <v>67</v>
      </c>
      <c r="G3521" s="36">
        <v>4556</v>
      </c>
      <c r="L3521" s="4">
        <v>0</v>
      </c>
      <c r="M3521" s="4">
        <v>1</v>
      </c>
      <c r="N3521" s="4">
        <v>23.4</v>
      </c>
      <c r="O3521" s="53" t="s">
        <v>74</v>
      </c>
      <c r="P3521" s="37">
        <f t="shared" si="90"/>
        <v>123.4</v>
      </c>
      <c r="R3521" s="43">
        <v>200</v>
      </c>
      <c r="AK3521" s="40" t="s">
        <v>75</v>
      </c>
      <c r="AL3521" s="40" t="s">
        <v>76</v>
      </c>
      <c r="AM3521" s="40" t="s">
        <v>77</v>
      </c>
      <c r="AN3521" s="40">
        <f t="shared" si="91"/>
        <v>493.6</v>
      </c>
      <c r="AP3521" s="43">
        <v>6350</v>
      </c>
      <c r="AQ3521" s="54">
        <f t="shared" si="92"/>
        <v>3134360</v>
      </c>
      <c r="AR3521" s="40">
        <v>31</v>
      </c>
      <c r="AS3521" s="55">
        <v>0.85</v>
      </c>
      <c r="BD3521" s="45">
        <v>470154</v>
      </c>
      <c r="BE3521" s="56">
        <v>494834</v>
      </c>
      <c r="BH3521" s="4">
        <v>50</v>
      </c>
      <c r="BI3521" s="49">
        <v>0</v>
      </c>
      <c r="BJ3521" s="4">
        <v>0.03</v>
      </c>
    </row>
    <row r="3522" spans="1:62" ht="15" x14ac:dyDescent="0.25">
      <c r="A3522" s="4">
        <v>3517</v>
      </c>
      <c r="F3522" s="51" t="s">
        <v>67</v>
      </c>
      <c r="G3522" s="36">
        <v>4557</v>
      </c>
      <c r="L3522" s="4">
        <v>0</v>
      </c>
      <c r="M3522" s="4">
        <v>1</v>
      </c>
      <c r="N3522" s="4">
        <v>62</v>
      </c>
      <c r="O3522" s="53" t="s">
        <v>74</v>
      </c>
      <c r="P3522" s="37">
        <f t="shared" si="90"/>
        <v>162</v>
      </c>
      <c r="R3522" s="43">
        <v>250</v>
      </c>
      <c r="AK3522" s="40" t="s">
        <v>75</v>
      </c>
      <c r="AL3522" s="40" t="s">
        <v>80</v>
      </c>
      <c r="AM3522" s="40" t="s">
        <v>77</v>
      </c>
      <c r="AN3522" s="40">
        <f t="shared" si="91"/>
        <v>648</v>
      </c>
      <c r="AP3522" s="43">
        <v>6350</v>
      </c>
      <c r="AQ3522" s="54">
        <f t="shared" si="92"/>
        <v>4114800</v>
      </c>
      <c r="AR3522" s="40">
        <v>21</v>
      </c>
      <c r="AS3522" s="55">
        <v>0.32</v>
      </c>
      <c r="BD3522" s="45">
        <v>2798064</v>
      </c>
      <c r="BE3522" s="56">
        <v>2838564</v>
      </c>
      <c r="BH3522" s="4">
        <v>50</v>
      </c>
      <c r="BI3522" s="49">
        <v>0</v>
      </c>
      <c r="BJ3522" s="4">
        <v>0.03</v>
      </c>
    </row>
    <row r="3523" spans="1:62" ht="15" x14ac:dyDescent="0.25">
      <c r="A3523" s="4">
        <v>3518</v>
      </c>
      <c r="F3523" s="51" t="s">
        <v>67</v>
      </c>
      <c r="G3523" s="36">
        <v>4558</v>
      </c>
      <c r="L3523" s="4">
        <v>0</v>
      </c>
      <c r="M3523" s="4">
        <v>2</v>
      </c>
      <c r="N3523" s="4">
        <v>90.3</v>
      </c>
      <c r="O3523" s="53" t="s">
        <v>74</v>
      </c>
      <c r="P3523" s="37">
        <f t="shared" si="90"/>
        <v>290.3</v>
      </c>
      <c r="R3523" s="43">
        <v>220</v>
      </c>
      <c r="AK3523" s="40" t="s">
        <v>75</v>
      </c>
      <c r="AL3523" s="40" t="s">
        <v>76</v>
      </c>
      <c r="AM3523" s="40" t="s">
        <v>77</v>
      </c>
      <c r="AN3523" s="40">
        <f t="shared" si="91"/>
        <v>1161.2</v>
      </c>
      <c r="AP3523" s="43">
        <v>6350</v>
      </c>
      <c r="AQ3523" s="54">
        <f t="shared" si="92"/>
        <v>7373620</v>
      </c>
      <c r="AR3523" s="40">
        <v>21</v>
      </c>
      <c r="AS3523" s="55">
        <v>0.8</v>
      </c>
      <c r="BD3523" s="45">
        <v>1474724</v>
      </c>
      <c r="BE3523" s="56">
        <v>1538590</v>
      </c>
      <c r="BH3523" s="4">
        <v>50</v>
      </c>
      <c r="BI3523" s="49">
        <v>0</v>
      </c>
      <c r="BJ3523" s="4">
        <v>0.03</v>
      </c>
    </row>
    <row r="3524" spans="1:62" ht="15" x14ac:dyDescent="0.25">
      <c r="A3524" s="4">
        <v>3519</v>
      </c>
      <c r="F3524" s="51" t="s">
        <v>67</v>
      </c>
      <c r="G3524" s="36">
        <v>4559</v>
      </c>
      <c r="L3524" s="4">
        <v>0</v>
      </c>
      <c r="M3524" s="4">
        <v>1</v>
      </c>
      <c r="N3524" s="4">
        <v>24</v>
      </c>
      <c r="O3524" s="53" t="s">
        <v>74</v>
      </c>
      <c r="P3524" s="37">
        <f t="shared" si="90"/>
        <v>124</v>
      </c>
      <c r="R3524" s="43">
        <v>200</v>
      </c>
      <c r="AK3524" s="40" t="s">
        <v>75</v>
      </c>
      <c r="AL3524" s="40" t="s">
        <v>79</v>
      </c>
      <c r="AM3524" s="40" t="s">
        <v>77</v>
      </c>
      <c r="AN3524" s="40">
        <f t="shared" si="91"/>
        <v>496</v>
      </c>
      <c r="AP3524" s="43">
        <v>6350</v>
      </c>
      <c r="AQ3524" s="54">
        <f t="shared" si="92"/>
        <v>3149600</v>
      </c>
      <c r="AR3524" s="40">
        <v>31</v>
      </c>
      <c r="AS3524" s="55">
        <v>0.93</v>
      </c>
      <c r="BD3524" s="45">
        <v>220472</v>
      </c>
      <c r="BE3524" s="56">
        <v>245272</v>
      </c>
      <c r="BH3524" s="4">
        <v>50</v>
      </c>
      <c r="BI3524" s="49">
        <v>0</v>
      </c>
      <c r="BJ3524" s="4">
        <v>0.03</v>
      </c>
    </row>
    <row r="3525" spans="1:62" ht="15" x14ac:dyDescent="0.25">
      <c r="A3525" s="4">
        <v>3520</v>
      </c>
      <c r="F3525" s="51" t="s">
        <v>67</v>
      </c>
      <c r="G3525" s="36">
        <v>4560</v>
      </c>
      <c r="L3525" s="4">
        <v>0</v>
      </c>
      <c r="M3525" s="4">
        <v>1</v>
      </c>
      <c r="N3525" s="4">
        <v>5</v>
      </c>
      <c r="O3525" s="53" t="s">
        <v>74</v>
      </c>
      <c r="P3525" s="37">
        <f t="shared" si="90"/>
        <v>105</v>
      </c>
      <c r="R3525" s="43">
        <v>200</v>
      </c>
      <c r="AK3525" s="40" t="s">
        <v>75</v>
      </c>
      <c r="AL3525" s="40" t="s">
        <v>76</v>
      </c>
      <c r="AM3525" s="40" t="s">
        <v>77</v>
      </c>
      <c r="AN3525" s="40">
        <f t="shared" si="91"/>
        <v>420</v>
      </c>
      <c r="AP3525" s="43">
        <v>6350</v>
      </c>
      <c r="AQ3525" s="54">
        <f t="shared" si="92"/>
        <v>2667000</v>
      </c>
      <c r="AR3525" s="40">
        <v>31</v>
      </c>
      <c r="AS3525" s="55">
        <v>0.85</v>
      </c>
      <c r="BD3525" s="45">
        <v>400050</v>
      </c>
      <c r="BE3525" s="56">
        <v>421050</v>
      </c>
      <c r="BH3525" s="4">
        <v>50</v>
      </c>
      <c r="BI3525" s="49">
        <v>0</v>
      </c>
      <c r="BJ3525" s="4">
        <v>0.03</v>
      </c>
    </row>
    <row r="3526" spans="1:62" ht="15" x14ac:dyDescent="0.25">
      <c r="A3526" s="4">
        <v>3521</v>
      </c>
      <c r="F3526" s="51" t="s">
        <v>67</v>
      </c>
      <c r="G3526" s="36">
        <v>4561</v>
      </c>
      <c r="L3526" s="4">
        <v>0</v>
      </c>
      <c r="M3526" s="4">
        <v>0</v>
      </c>
      <c r="N3526" s="4">
        <v>42.7</v>
      </c>
      <c r="O3526" s="53" t="s">
        <v>74</v>
      </c>
      <c r="P3526" s="37">
        <f t="shared" si="90"/>
        <v>42.7</v>
      </c>
      <c r="R3526" s="43">
        <v>200</v>
      </c>
      <c r="AK3526" s="40" t="s">
        <v>75</v>
      </c>
      <c r="AL3526" s="40" t="s">
        <v>76</v>
      </c>
      <c r="AM3526" s="40" t="s">
        <v>77</v>
      </c>
      <c r="AN3526" s="40">
        <f t="shared" si="91"/>
        <v>170.8</v>
      </c>
      <c r="AP3526" s="43">
        <v>6350</v>
      </c>
      <c r="AQ3526" s="54">
        <f t="shared" si="92"/>
        <v>1084580</v>
      </c>
      <c r="AR3526" s="40">
        <v>25</v>
      </c>
      <c r="AS3526" s="55">
        <v>0.85</v>
      </c>
      <c r="BD3526" s="45">
        <v>162687</v>
      </c>
      <c r="BE3526" s="56">
        <v>171227</v>
      </c>
      <c r="BH3526" s="4">
        <v>50</v>
      </c>
      <c r="BI3526" s="49">
        <v>0</v>
      </c>
      <c r="BJ3526" s="4">
        <v>0.03</v>
      </c>
    </row>
    <row r="3527" spans="1:62" ht="15" x14ac:dyDescent="0.25">
      <c r="A3527" s="4">
        <v>3522</v>
      </c>
      <c r="F3527" s="51" t="s">
        <v>67</v>
      </c>
      <c r="G3527" s="36">
        <v>4563</v>
      </c>
      <c r="L3527" s="4">
        <v>0</v>
      </c>
      <c r="M3527" s="4">
        <v>1</v>
      </c>
      <c r="N3527" s="4">
        <v>0.6</v>
      </c>
      <c r="O3527" s="53" t="s">
        <v>74</v>
      </c>
      <c r="P3527" s="37">
        <f t="shared" si="90"/>
        <v>100.6</v>
      </c>
      <c r="R3527" s="43">
        <v>200</v>
      </c>
      <c r="AK3527" s="40" t="s">
        <v>75</v>
      </c>
      <c r="AL3527" s="40" t="s">
        <v>79</v>
      </c>
      <c r="AM3527" s="40" t="s">
        <v>77</v>
      </c>
      <c r="AN3527" s="40">
        <f t="shared" si="91"/>
        <v>402.4</v>
      </c>
      <c r="AP3527" s="43">
        <v>6350</v>
      </c>
      <c r="AQ3527" s="54">
        <f t="shared" si="92"/>
        <v>2555240</v>
      </c>
      <c r="AR3527" s="40">
        <v>21</v>
      </c>
      <c r="AS3527" s="55">
        <v>0.93</v>
      </c>
      <c r="BD3527" s="45">
        <v>178866.79999999981</v>
      </c>
      <c r="BE3527" s="56">
        <v>198986.79999999981</v>
      </c>
      <c r="BH3527" s="4">
        <v>50</v>
      </c>
      <c r="BI3527" s="49">
        <v>0</v>
      </c>
      <c r="BJ3527" s="4">
        <v>0.03</v>
      </c>
    </row>
    <row r="3528" spans="1:62" ht="15" x14ac:dyDescent="0.25">
      <c r="A3528" s="4">
        <v>3523</v>
      </c>
      <c r="F3528" s="51" t="s">
        <v>67</v>
      </c>
      <c r="G3528" s="36">
        <v>4564</v>
      </c>
      <c r="L3528" s="4">
        <v>0</v>
      </c>
      <c r="M3528" s="4">
        <v>0</v>
      </c>
      <c r="N3528" s="4">
        <v>93</v>
      </c>
      <c r="O3528" s="53" t="s">
        <v>74</v>
      </c>
      <c r="P3528" s="37">
        <f t="shared" si="90"/>
        <v>93</v>
      </c>
      <c r="R3528" s="43">
        <v>200</v>
      </c>
      <c r="AK3528" s="40" t="s">
        <v>75</v>
      </c>
      <c r="AL3528" s="40" t="s">
        <v>80</v>
      </c>
      <c r="AM3528" s="40" t="s">
        <v>77</v>
      </c>
      <c r="AN3528" s="40">
        <f t="shared" si="91"/>
        <v>372</v>
      </c>
      <c r="AP3528" s="43">
        <v>6350</v>
      </c>
      <c r="AQ3528" s="54">
        <f t="shared" si="92"/>
        <v>2362200</v>
      </c>
      <c r="AR3528" s="40">
        <v>22</v>
      </c>
      <c r="AS3528" s="55">
        <v>0.34</v>
      </c>
      <c r="BD3528" s="45">
        <v>1559052</v>
      </c>
      <c r="BE3528" s="56">
        <v>1577652</v>
      </c>
      <c r="BH3528" s="4">
        <v>50</v>
      </c>
      <c r="BI3528" s="49">
        <v>0</v>
      </c>
      <c r="BJ3528" s="4">
        <v>0.03</v>
      </c>
    </row>
    <row r="3529" spans="1:62" ht="15" x14ac:dyDescent="0.25">
      <c r="A3529" s="4">
        <v>3524</v>
      </c>
      <c r="F3529" s="51" t="s">
        <v>67</v>
      </c>
      <c r="G3529" s="36">
        <v>4565</v>
      </c>
      <c r="L3529" s="4">
        <v>0</v>
      </c>
      <c r="M3529" s="4">
        <v>0</v>
      </c>
      <c r="N3529" s="4">
        <v>52</v>
      </c>
      <c r="O3529" s="53" t="s">
        <v>74</v>
      </c>
      <c r="P3529" s="37">
        <f t="shared" si="90"/>
        <v>52</v>
      </c>
      <c r="R3529" s="43">
        <v>80</v>
      </c>
      <c r="AK3529" s="40" t="s">
        <v>75</v>
      </c>
      <c r="AL3529" s="40" t="s">
        <v>79</v>
      </c>
      <c r="AM3529" s="40" t="s">
        <v>77</v>
      </c>
      <c r="AN3529" s="40">
        <f t="shared" si="91"/>
        <v>208</v>
      </c>
      <c r="AP3529" s="43">
        <v>6350</v>
      </c>
      <c r="AQ3529" s="54">
        <f t="shared" si="92"/>
        <v>1320800</v>
      </c>
      <c r="AR3529" s="40">
        <v>21</v>
      </c>
      <c r="AS3529" s="55">
        <v>0.93</v>
      </c>
      <c r="BD3529" s="45">
        <v>92456</v>
      </c>
      <c r="BE3529" s="56">
        <v>96616</v>
      </c>
      <c r="BH3529" s="4">
        <v>50</v>
      </c>
      <c r="BI3529" s="49">
        <v>0</v>
      </c>
      <c r="BJ3529" s="4">
        <v>0.03</v>
      </c>
    </row>
    <row r="3530" spans="1:62" ht="15" x14ac:dyDescent="0.25">
      <c r="A3530" s="4">
        <v>3525</v>
      </c>
      <c r="F3530" s="51" t="s">
        <v>67</v>
      </c>
      <c r="G3530" s="36">
        <v>4566</v>
      </c>
      <c r="L3530" s="4">
        <v>0</v>
      </c>
      <c r="M3530" s="4">
        <v>1</v>
      </c>
      <c r="N3530" s="4">
        <v>9</v>
      </c>
      <c r="O3530" s="53" t="s">
        <v>74</v>
      </c>
      <c r="P3530" s="37">
        <f t="shared" si="90"/>
        <v>109</v>
      </c>
      <c r="R3530" s="43">
        <v>200</v>
      </c>
      <c r="AK3530" s="40" t="s">
        <v>75</v>
      </c>
      <c r="AL3530" s="40" t="s">
        <v>79</v>
      </c>
      <c r="AM3530" s="40" t="s">
        <v>77</v>
      </c>
      <c r="AN3530" s="40">
        <f t="shared" si="91"/>
        <v>436</v>
      </c>
      <c r="AP3530" s="43">
        <v>6350</v>
      </c>
      <c r="AQ3530" s="54">
        <f t="shared" si="92"/>
        <v>2768600</v>
      </c>
      <c r="AR3530" s="40">
        <v>24</v>
      </c>
      <c r="AS3530" s="55">
        <v>0.93</v>
      </c>
      <c r="BD3530" s="45">
        <v>193802</v>
      </c>
      <c r="BE3530" s="56">
        <v>215602</v>
      </c>
      <c r="BH3530" s="4">
        <v>50</v>
      </c>
      <c r="BI3530" s="49">
        <v>0</v>
      </c>
      <c r="BJ3530" s="4">
        <v>0.03</v>
      </c>
    </row>
    <row r="3531" spans="1:62" ht="15" x14ac:dyDescent="0.25">
      <c r="A3531" s="4">
        <v>3526</v>
      </c>
      <c r="F3531" s="51" t="s">
        <v>67</v>
      </c>
      <c r="G3531" s="36">
        <v>4567</v>
      </c>
      <c r="L3531" s="4">
        <v>0</v>
      </c>
      <c r="M3531" s="4">
        <v>1</v>
      </c>
      <c r="N3531" s="4">
        <v>5</v>
      </c>
      <c r="O3531" s="53" t="s">
        <v>74</v>
      </c>
      <c r="P3531" s="37">
        <f t="shared" si="90"/>
        <v>105</v>
      </c>
      <c r="R3531" s="43">
        <v>200</v>
      </c>
      <c r="AK3531" s="40" t="s">
        <v>75</v>
      </c>
      <c r="AL3531" s="40" t="s">
        <v>79</v>
      </c>
      <c r="AM3531" s="40" t="s">
        <v>77</v>
      </c>
      <c r="AN3531" s="40">
        <f t="shared" si="91"/>
        <v>420</v>
      </c>
      <c r="AP3531" s="43">
        <v>6350</v>
      </c>
      <c r="AQ3531" s="54">
        <f t="shared" si="92"/>
        <v>2667000</v>
      </c>
      <c r="AR3531" s="40">
        <v>21</v>
      </c>
      <c r="AS3531" s="55">
        <v>0.93</v>
      </c>
      <c r="BD3531" s="45">
        <v>186690</v>
      </c>
      <c r="BE3531" s="56">
        <v>207690</v>
      </c>
      <c r="BH3531" s="4">
        <v>50</v>
      </c>
      <c r="BI3531" s="49">
        <v>0</v>
      </c>
      <c r="BJ3531" s="4">
        <v>0.03</v>
      </c>
    </row>
    <row r="3532" spans="1:62" ht="15" x14ac:dyDescent="0.25">
      <c r="A3532" s="4">
        <v>3527</v>
      </c>
      <c r="F3532" s="51" t="s">
        <v>67</v>
      </c>
      <c r="G3532" s="36">
        <v>4568</v>
      </c>
      <c r="L3532" s="4">
        <v>0</v>
      </c>
      <c r="M3532" s="4">
        <v>1</v>
      </c>
      <c r="N3532" s="4">
        <v>6.8</v>
      </c>
      <c r="O3532" s="53" t="s">
        <v>74</v>
      </c>
      <c r="P3532" s="37">
        <f t="shared" si="90"/>
        <v>106.8</v>
      </c>
      <c r="R3532" s="43">
        <v>80</v>
      </c>
      <c r="AK3532" s="40" t="s">
        <v>75</v>
      </c>
      <c r="AL3532" s="40" t="s">
        <v>80</v>
      </c>
      <c r="AM3532" s="40" t="s">
        <v>77</v>
      </c>
      <c r="AN3532" s="40">
        <f t="shared" si="91"/>
        <v>427.2</v>
      </c>
      <c r="AP3532" s="43">
        <v>6350</v>
      </c>
      <c r="AQ3532" s="54">
        <f t="shared" si="92"/>
        <v>2712720</v>
      </c>
      <c r="AR3532" s="40">
        <v>36</v>
      </c>
      <c r="AS3532" s="55">
        <v>0.62</v>
      </c>
      <c r="BD3532" s="45">
        <v>1030833.6000000001</v>
      </c>
      <c r="BE3532" s="56">
        <v>1039377.6000000001</v>
      </c>
      <c r="BH3532" s="4">
        <v>50</v>
      </c>
      <c r="BI3532" s="49">
        <v>0</v>
      </c>
      <c r="BJ3532" s="4">
        <v>0.03</v>
      </c>
    </row>
    <row r="3533" spans="1:62" ht="15" x14ac:dyDescent="0.25">
      <c r="A3533" s="4">
        <v>3528</v>
      </c>
      <c r="F3533" s="51" t="s">
        <v>67</v>
      </c>
      <c r="G3533" s="36">
        <v>4569</v>
      </c>
      <c r="L3533" s="4">
        <v>0</v>
      </c>
      <c r="M3533" s="4">
        <v>0</v>
      </c>
      <c r="N3533" s="4">
        <v>52</v>
      </c>
      <c r="O3533" s="53" t="s">
        <v>74</v>
      </c>
      <c r="P3533" s="37">
        <f t="shared" si="90"/>
        <v>52</v>
      </c>
      <c r="R3533" s="43">
        <v>80</v>
      </c>
      <c r="AK3533" s="40" t="s">
        <v>75</v>
      </c>
      <c r="AL3533" s="40" t="s">
        <v>76</v>
      </c>
      <c r="AM3533" s="40" t="s">
        <v>77</v>
      </c>
      <c r="AN3533" s="40">
        <f t="shared" si="91"/>
        <v>208</v>
      </c>
      <c r="AP3533" s="43">
        <v>6350</v>
      </c>
      <c r="AQ3533" s="54">
        <f t="shared" si="92"/>
        <v>1320800</v>
      </c>
      <c r="AR3533" s="40">
        <v>16</v>
      </c>
      <c r="AS3533" s="55">
        <v>0.55000000000000004</v>
      </c>
      <c r="BD3533" s="45">
        <v>594359.99999999988</v>
      </c>
      <c r="BE3533" s="56">
        <v>598519.99999999988</v>
      </c>
      <c r="BH3533" s="4">
        <v>50</v>
      </c>
      <c r="BI3533" s="49">
        <v>0</v>
      </c>
      <c r="BJ3533" s="4">
        <v>0.03</v>
      </c>
    </row>
    <row r="3534" spans="1:62" ht="15" x14ac:dyDescent="0.25">
      <c r="A3534" s="4">
        <v>3529</v>
      </c>
      <c r="F3534" s="51" t="s">
        <v>67</v>
      </c>
      <c r="G3534" s="36">
        <v>4570</v>
      </c>
      <c r="L3534" s="4">
        <v>0</v>
      </c>
      <c r="M3534" s="4">
        <v>0</v>
      </c>
      <c r="N3534" s="4">
        <v>53</v>
      </c>
      <c r="O3534" s="53" t="s">
        <v>74</v>
      </c>
      <c r="P3534" s="37">
        <f t="shared" si="90"/>
        <v>53</v>
      </c>
      <c r="R3534" s="43">
        <v>200</v>
      </c>
      <c r="AK3534" s="40" t="s">
        <v>75</v>
      </c>
      <c r="AL3534" s="40" t="s">
        <v>76</v>
      </c>
      <c r="AM3534" s="40" t="s">
        <v>77</v>
      </c>
      <c r="AN3534" s="40">
        <f t="shared" si="91"/>
        <v>212</v>
      </c>
      <c r="AP3534" s="43">
        <v>6350</v>
      </c>
      <c r="AQ3534" s="54">
        <f t="shared" si="92"/>
        <v>1346200</v>
      </c>
      <c r="AR3534" s="40">
        <v>21</v>
      </c>
      <c r="AS3534" s="55">
        <v>0.8</v>
      </c>
      <c r="BD3534" s="45">
        <v>269240</v>
      </c>
      <c r="BE3534" s="56">
        <v>279840</v>
      </c>
      <c r="BH3534" s="4">
        <v>50</v>
      </c>
      <c r="BI3534" s="49">
        <v>0</v>
      </c>
      <c r="BJ3534" s="4">
        <v>0.03</v>
      </c>
    </row>
    <row r="3535" spans="1:62" ht="15" x14ac:dyDescent="0.25">
      <c r="A3535" s="4">
        <v>3530</v>
      </c>
      <c r="F3535" s="51" t="s">
        <v>67</v>
      </c>
      <c r="G3535" s="36">
        <v>4571</v>
      </c>
      <c r="L3535" s="4">
        <v>0</v>
      </c>
      <c r="M3535" s="4">
        <v>0</v>
      </c>
      <c r="N3535" s="4">
        <v>36</v>
      </c>
      <c r="O3535" s="53" t="s">
        <v>74</v>
      </c>
      <c r="P3535" s="37">
        <f t="shared" si="90"/>
        <v>36</v>
      </c>
      <c r="R3535" s="43">
        <v>100</v>
      </c>
      <c r="AK3535" s="40" t="s">
        <v>75</v>
      </c>
      <c r="AL3535" s="40" t="s">
        <v>76</v>
      </c>
      <c r="AM3535" s="40" t="s">
        <v>77</v>
      </c>
      <c r="AN3535" s="40">
        <f t="shared" si="91"/>
        <v>144</v>
      </c>
      <c r="AP3535" s="43">
        <v>6350</v>
      </c>
      <c r="AQ3535" s="54">
        <f t="shared" si="92"/>
        <v>914400</v>
      </c>
      <c r="AR3535" s="40">
        <v>14</v>
      </c>
      <c r="AS3535" s="55">
        <v>0.46</v>
      </c>
      <c r="BD3535" s="45">
        <v>493776</v>
      </c>
      <c r="BE3535" s="56">
        <v>497376</v>
      </c>
      <c r="BH3535" s="4">
        <v>50</v>
      </c>
      <c r="BI3535" s="49">
        <v>0</v>
      </c>
      <c r="BJ3535" s="4">
        <v>0.03</v>
      </c>
    </row>
    <row r="3536" spans="1:62" ht="15" x14ac:dyDescent="0.25">
      <c r="A3536" s="4">
        <v>3531</v>
      </c>
      <c r="F3536" s="51" t="s">
        <v>67</v>
      </c>
      <c r="G3536" s="36">
        <v>4572</v>
      </c>
      <c r="L3536" s="4">
        <v>0</v>
      </c>
      <c r="M3536" s="4">
        <v>0</v>
      </c>
      <c r="N3536" s="4">
        <v>13</v>
      </c>
      <c r="O3536" s="53" t="s">
        <v>74</v>
      </c>
      <c r="P3536" s="37">
        <f t="shared" si="90"/>
        <v>13</v>
      </c>
      <c r="R3536" s="43">
        <v>160</v>
      </c>
      <c r="AK3536" s="40" t="s">
        <v>75</v>
      </c>
      <c r="AL3536" s="40" t="s">
        <v>79</v>
      </c>
      <c r="AM3536" s="40" t="s">
        <v>77</v>
      </c>
      <c r="AN3536" s="40">
        <f t="shared" si="91"/>
        <v>52</v>
      </c>
      <c r="AP3536" s="43">
        <v>6350</v>
      </c>
      <c r="AQ3536" s="54">
        <f t="shared" si="92"/>
        <v>330200</v>
      </c>
      <c r="AR3536" s="40">
        <v>27</v>
      </c>
      <c r="AS3536" s="55">
        <v>0.93</v>
      </c>
      <c r="BD3536" s="45">
        <v>23114</v>
      </c>
      <c r="BE3536" s="56">
        <v>25194</v>
      </c>
      <c r="BH3536" s="4">
        <v>50</v>
      </c>
      <c r="BI3536" s="49">
        <v>0</v>
      </c>
      <c r="BJ3536" s="4">
        <v>0.03</v>
      </c>
    </row>
    <row r="3537" spans="1:62" ht="15" x14ac:dyDescent="0.25">
      <c r="A3537" s="4">
        <v>3532</v>
      </c>
      <c r="F3537" s="51" t="s">
        <v>67</v>
      </c>
      <c r="G3537" s="36">
        <v>4573</v>
      </c>
      <c r="L3537" s="4">
        <v>0</v>
      </c>
      <c r="M3537" s="4">
        <v>1</v>
      </c>
      <c r="N3537" s="4">
        <v>3</v>
      </c>
      <c r="O3537" s="53" t="s">
        <v>74</v>
      </c>
      <c r="P3537" s="37">
        <f t="shared" si="90"/>
        <v>103</v>
      </c>
      <c r="R3537" s="43">
        <v>250</v>
      </c>
      <c r="AK3537" s="40" t="s">
        <v>75</v>
      </c>
      <c r="AL3537" s="40" t="s">
        <v>79</v>
      </c>
      <c r="AM3537" s="40" t="s">
        <v>77</v>
      </c>
      <c r="AN3537" s="40">
        <f t="shared" si="91"/>
        <v>412</v>
      </c>
      <c r="AP3537" s="43">
        <v>6350</v>
      </c>
      <c r="AQ3537" s="54">
        <f t="shared" si="92"/>
        <v>2616200</v>
      </c>
      <c r="AR3537" s="40">
        <v>30</v>
      </c>
      <c r="AS3537" s="55">
        <v>0.93</v>
      </c>
      <c r="BD3537" s="45">
        <v>183134</v>
      </c>
      <c r="BE3537" s="56">
        <v>208884</v>
      </c>
      <c r="BH3537" s="4">
        <v>50</v>
      </c>
      <c r="BI3537" s="49">
        <v>0</v>
      </c>
      <c r="BJ3537" s="4">
        <v>0.03</v>
      </c>
    </row>
    <row r="3538" spans="1:62" ht="15" x14ac:dyDescent="0.25">
      <c r="A3538" s="4">
        <v>3533</v>
      </c>
      <c r="F3538" s="51" t="s">
        <v>67</v>
      </c>
      <c r="G3538" s="36">
        <v>4574</v>
      </c>
      <c r="L3538" s="4">
        <v>0</v>
      </c>
      <c r="M3538" s="4">
        <v>0</v>
      </c>
      <c r="N3538" s="4">
        <v>28</v>
      </c>
      <c r="O3538" s="53" t="s">
        <v>74</v>
      </c>
      <c r="P3538" s="37">
        <f t="shared" si="90"/>
        <v>28</v>
      </c>
      <c r="R3538" s="43">
        <v>160</v>
      </c>
      <c r="AK3538" s="40" t="s">
        <v>75</v>
      </c>
      <c r="AL3538" s="40" t="s">
        <v>76</v>
      </c>
      <c r="AM3538" s="40" t="s">
        <v>77</v>
      </c>
      <c r="AN3538" s="40">
        <f t="shared" si="91"/>
        <v>112</v>
      </c>
      <c r="AP3538" s="43">
        <v>6350</v>
      </c>
      <c r="AQ3538" s="54">
        <f t="shared" si="92"/>
        <v>711200</v>
      </c>
      <c r="AR3538" s="40">
        <v>21</v>
      </c>
      <c r="AS3538" s="55">
        <v>0.8</v>
      </c>
      <c r="BD3538" s="45">
        <v>142240</v>
      </c>
      <c r="BE3538" s="56">
        <v>146720</v>
      </c>
      <c r="BH3538" s="4">
        <v>50</v>
      </c>
      <c r="BI3538" s="49">
        <v>0</v>
      </c>
      <c r="BJ3538" s="4">
        <v>0.03</v>
      </c>
    </row>
    <row r="3539" spans="1:62" ht="15" x14ac:dyDescent="0.25">
      <c r="A3539" s="4">
        <v>3534</v>
      </c>
      <c r="F3539" s="51" t="s">
        <v>67</v>
      </c>
      <c r="G3539" s="36">
        <v>4575</v>
      </c>
      <c r="L3539" s="4">
        <v>0</v>
      </c>
      <c r="M3539" s="4">
        <v>1</v>
      </c>
      <c r="N3539" s="4">
        <v>21.3</v>
      </c>
      <c r="O3539" s="53" t="s">
        <v>74</v>
      </c>
      <c r="P3539" s="37">
        <f t="shared" si="90"/>
        <v>121.3</v>
      </c>
      <c r="R3539" s="43">
        <v>160</v>
      </c>
      <c r="AK3539" s="40" t="s">
        <v>75</v>
      </c>
      <c r="AL3539" s="40" t="s">
        <v>76</v>
      </c>
      <c r="AM3539" s="40" t="s">
        <v>77</v>
      </c>
      <c r="AN3539" s="40">
        <f t="shared" si="91"/>
        <v>485.2</v>
      </c>
      <c r="AP3539" s="43">
        <v>6350</v>
      </c>
      <c r="AQ3539" s="54">
        <f t="shared" si="92"/>
        <v>3081020</v>
      </c>
      <c r="AR3539" s="40">
        <v>21</v>
      </c>
      <c r="AS3539" s="55">
        <v>0.8</v>
      </c>
      <c r="BD3539" s="45">
        <v>616204</v>
      </c>
      <c r="BE3539" s="56">
        <v>635612</v>
      </c>
      <c r="BH3539" s="4">
        <v>50</v>
      </c>
      <c r="BI3539" s="49">
        <v>0</v>
      </c>
      <c r="BJ3539" s="4">
        <v>0.03</v>
      </c>
    </row>
    <row r="3540" spans="1:62" ht="15" x14ac:dyDescent="0.25">
      <c r="A3540" s="4">
        <v>3535</v>
      </c>
      <c r="F3540" s="51" t="s">
        <v>67</v>
      </c>
      <c r="G3540" s="36">
        <v>4576</v>
      </c>
      <c r="L3540" s="4">
        <v>0</v>
      </c>
      <c r="M3540" s="4">
        <v>0</v>
      </c>
      <c r="N3540" s="4">
        <v>59.6</v>
      </c>
      <c r="O3540" s="53" t="s">
        <v>74</v>
      </c>
      <c r="P3540" s="37">
        <f t="shared" si="90"/>
        <v>59.6</v>
      </c>
      <c r="R3540" s="43">
        <v>200</v>
      </c>
      <c r="AK3540" s="40" t="s">
        <v>75</v>
      </c>
      <c r="AL3540" s="40" t="s">
        <v>76</v>
      </c>
      <c r="AM3540" s="40" t="s">
        <v>77</v>
      </c>
      <c r="AN3540" s="40">
        <f t="shared" si="91"/>
        <v>238.4</v>
      </c>
      <c r="AP3540" s="43">
        <v>6350</v>
      </c>
      <c r="AQ3540" s="54">
        <f t="shared" si="92"/>
        <v>1513840</v>
      </c>
      <c r="AR3540" s="40">
        <v>13</v>
      </c>
      <c r="AS3540" s="55">
        <v>0.42</v>
      </c>
      <c r="BD3540" s="45">
        <v>878027.20000000007</v>
      </c>
      <c r="BE3540" s="56">
        <v>889947.20000000007</v>
      </c>
      <c r="BH3540" s="4">
        <v>50</v>
      </c>
      <c r="BI3540" s="49">
        <v>0</v>
      </c>
      <c r="BJ3540" s="4">
        <v>0.03</v>
      </c>
    </row>
    <row r="3541" spans="1:62" ht="15" x14ac:dyDescent="0.25">
      <c r="A3541" s="4">
        <v>3536</v>
      </c>
      <c r="F3541" s="51" t="s">
        <v>67</v>
      </c>
      <c r="G3541" s="36">
        <v>4578</v>
      </c>
      <c r="L3541" s="4">
        <v>0</v>
      </c>
      <c r="M3541" s="4">
        <v>0</v>
      </c>
      <c r="N3541" s="4">
        <v>93</v>
      </c>
      <c r="O3541" s="53" t="s">
        <v>74</v>
      </c>
      <c r="P3541" s="37">
        <f t="shared" si="90"/>
        <v>93</v>
      </c>
      <c r="R3541" s="43">
        <v>250</v>
      </c>
      <c r="AK3541" s="40" t="s">
        <v>75</v>
      </c>
      <c r="AL3541" s="40" t="s">
        <v>76</v>
      </c>
      <c r="AM3541" s="40" t="s">
        <v>77</v>
      </c>
      <c r="AN3541" s="40">
        <f t="shared" si="91"/>
        <v>372</v>
      </c>
      <c r="AP3541" s="43">
        <v>6350</v>
      </c>
      <c r="AQ3541" s="54">
        <f t="shared" si="92"/>
        <v>2362200</v>
      </c>
      <c r="AR3541" s="40">
        <v>14</v>
      </c>
      <c r="AS3541" s="55">
        <v>0.46</v>
      </c>
      <c r="BD3541" s="45">
        <v>1275588</v>
      </c>
      <c r="BE3541" s="56">
        <v>1298838</v>
      </c>
      <c r="BH3541" s="4">
        <v>50</v>
      </c>
      <c r="BI3541" s="49">
        <v>0</v>
      </c>
      <c r="BJ3541" s="4">
        <v>0.03</v>
      </c>
    </row>
    <row r="3542" spans="1:62" ht="15" x14ac:dyDescent="0.25">
      <c r="A3542" s="4">
        <v>3537</v>
      </c>
      <c r="F3542" s="51" t="s">
        <v>67</v>
      </c>
      <c r="G3542" s="36">
        <v>4579</v>
      </c>
      <c r="L3542" s="4">
        <v>0</v>
      </c>
      <c r="M3542" s="4">
        <v>1</v>
      </c>
      <c r="N3542" s="4">
        <v>22</v>
      </c>
      <c r="O3542" s="53" t="s">
        <v>74</v>
      </c>
      <c r="P3542" s="37">
        <f t="shared" si="90"/>
        <v>122</v>
      </c>
      <c r="R3542" s="43">
        <v>220</v>
      </c>
      <c r="AK3542" s="40" t="s">
        <v>75</v>
      </c>
      <c r="AL3542" s="40" t="s">
        <v>79</v>
      </c>
      <c r="AM3542" s="40" t="s">
        <v>77</v>
      </c>
      <c r="AN3542" s="40">
        <f t="shared" si="91"/>
        <v>488</v>
      </c>
      <c r="AP3542" s="43">
        <v>6350</v>
      </c>
      <c r="AQ3542" s="54">
        <f t="shared" si="92"/>
        <v>3098800</v>
      </c>
      <c r="AR3542" s="40">
        <v>21</v>
      </c>
      <c r="AS3542" s="55">
        <v>0.93</v>
      </c>
      <c r="BD3542" s="45">
        <v>216916</v>
      </c>
      <c r="BE3542" s="56">
        <v>243756</v>
      </c>
      <c r="BH3542" s="4">
        <v>50</v>
      </c>
      <c r="BI3542" s="49">
        <v>0</v>
      </c>
      <c r="BJ3542" s="4">
        <v>0.03</v>
      </c>
    </row>
    <row r="3543" spans="1:62" ht="15" x14ac:dyDescent="0.25">
      <c r="A3543" s="4">
        <v>3538</v>
      </c>
      <c r="F3543" s="51" t="s">
        <v>67</v>
      </c>
      <c r="G3543" s="36">
        <v>4580</v>
      </c>
      <c r="L3543" s="4">
        <v>0</v>
      </c>
      <c r="M3543" s="4">
        <v>1</v>
      </c>
      <c r="N3543" s="4">
        <v>51.5</v>
      </c>
      <c r="O3543" s="53" t="s">
        <v>74</v>
      </c>
      <c r="P3543" s="37">
        <f t="shared" si="90"/>
        <v>151.5</v>
      </c>
      <c r="R3543" s="43">
        <v>250</v>
      </c>
      <c r="AK3543" s="40" t="s">
        <v>75</v>
      </c>
      <c r="AL3543" s="40" t="s">
        <v>79</v>
      </c>
      <c r="AM3543" s="40" t="s">
        <v>77</v>
      </c>
      <c r="AN3543" s="40">
        <f t="shared" si="91"/>
        <v>606</v>
      </c>
      <c r="AP3543" s="43">
        <v>6350</v>
      </c>
      <c r="AQ3543" s="54">
        <f t="shared" si="92"/>
        <v>3848100</v>
      </c>
      <c r="AR3543" s="40">
        <v>36</v>
      </c>
      <c r="AS3543" s="55">
        <v>0.93</v>
      </c>
      <c r="BD3543" s="45">
        <v>269367</v>
      </c>
      <c r="BE3543" s="56">
        <v>307242</v>
      </c>
      <c r="BH3543" s="4">
        <v>50</v>
      </c>
      <c r="BI3543" s="49">
        <v>0</v>
      </c>
      <c r="BJ3543" s="4">
        <v>0.03</v>
      </c>
    </row>
    <row r="3544" spans="1:62" ht="15" x14ac:dyDescent="0.25">
      <c r="A3544" s="4">
        <v>3539</v>
      </c>
      <c r="F3544" s="51" t="s">
        <v>67</v>
      </c>
      <c r="G3544" s="36">
        <v>4581</v>
      </c>
      <c r="L3544" s="4">
        <v>0</v>
      </c>
      <c r="M3544" s="4">
        <v>0</v>
      </c>
      <c r="N3544" s="4">
        <v>37</v>
      </c>
      <c r="O3544" s="53" t="s">
        <v>74</v>
      </c>
      <c r="P3544" s="37">
        <f t="shared" si="90"/>
        <v>37</v>
      </c>
      <c r="R3544" s="43">
        <v>200</v>
      </c>
      <c r="AK3544" s="40" t="s">
        <v>75</v>
      </c>
      <c r="AL3544" s="40" t="s">
        <v>76</v>
      </c>
      <c r="AM3544" s="40" t="s">
        <v>77</v>
      </c>
      <c r="AN3544" s="40">
        <f t="shared" si="91"/>
        <v>148</v>
      </c>
      <c r="AP3544" s="43">
        <v>6350</v>
      </c>
      <c r="AQ3544" s="54">
        <f t="shared" si="92"/>
        <v>939800</v>
      </c>
      <c r="AR3544" s="40">
        <v>20</v>
      </c>
      <c r="AS3544" s="55">
        <v>0.75</v>
      </c>
      <c r="BD3544" s="45">
        <v>234950</v>
      </c>
      <c r="BE3544" s="56">
        <v>242350</v>
      </c>
      <c r="BH3544" s="4">
        <v>50</v>
      </c>
      <c r="BI3544" s="49">
        <v>0</v>
      </c>
      <c r="BJ3544" s="4">
        <v>0.03</v>
      </c>
    </row>
    <row r="3545" spans="1:62" ht="15" x14ac:dyDescent="0.25">
      <c r="A3545" s="4">
        <v>3540</v>
      </c>
      <c r="F3545" s="51" t="s">
        <v>67</v>
      </c>
      <c r="G3545" s="36">
        <v>4582</v>
      </c>
      <c r="L3545" s="4">
        <v>0</v>
      </c>
      <c r="M3545" s="4">
        <v>0</v>
      </c>
      <c r="N3545" s="4">
        <v>40</v>
      </c>
      <c r="O3545" s="53" t="s">
        <v>74</v>
      </c>
      <c r="P3545" s="37">
        <f t="shared" si="90"/>
        <v>40</v>
      </c>
      <c r="R3545" s="43">
        <v>200</v>
      </c>
      <c r="AK3545" s="40" t="s">
        <v>75</v>
      </c>
      <c r="AL3545" s="40" t="s">
        <v>79</v>
      </c>
      <c r="AM3545" s="40" t="s">
        <v>77</v>
      </c>
      <c r="AN3545" s="40">
        <f t="shared" si="91"/>
        <v>160</v>
      </c>
      <c r="AP3545" s="43">
        <v>6350</v>
      </c>
      <c r="AQ3545" s="54">
        <f t="shared" si="92"/>
        <v>1016000</v>
      </c>
      <c r="AR3545" s="40">
        <v>21</v>
      </c>
      <c r="AS3545" s="55">
        <v>0.93</v>
      </c>
      <c r="BD3545" s="45">
        <v>71120</v>
      </c>
      <c r="BE3545" s="56">
        <v>79120</v>
      </c>
      <c r="BH3545" s="4">
        <v>50</v>
      </c>
      <c r="BI3545" s="49">
        <v>0</v>
      </c>
      <c r="BJ3545" s="4">
        <v>0.03</v>
      </c>
    </row>
    <row r="3546" spans="1:62" ht="15" x14ac:dyDescent="0.25">
      <c r="A3546" s="4">
        <v>3541</v>
      </c>
      <c r="F3546" s="51" t="s">
        <v>67</v>
      </c>
      <c r="G3546" s="36">
        <v>4583</v>
      </c>
      <c r="L3546" s="4">
        <v>0</v>
      </c>
      <c r="M3546" s="4">
        <v>1</v>
      </c>
      <c r="N3546" s="4">
        <v>4</v>
      </c>
      <c r="O3546" s="53" t="s">
        <v>74</v>
      </c>
      <c r="P3546" s="37">
        <f t="shared" si="90"/>
        <v>104</v>
      </c>
      <c r="R3546" s="43">
        <v>80</v>
      </c>
      <c r="AK3546" s="40" t="s">
        <v>75</v>
      </c>
      <c r="AL3546" s="40" t="s">
        <v>76</v>
      </c>
      <c r="AM3546" s="40" t="s">
        <v>77</v>
      </c>
      <c r="AN3546" s="40">
        <f t="shared" si="91"/>
        <v>416</v>
      </c>
      <c r="AP3546" s="43">
        <v>6350</v>
      </c>
      <c r="AQ3546" s="54">
        <f t="shared" si="92"/>
        <v>2641600</v>
      </c>
      <c r="AR3546" s="40">
        <v>6</v>
      </c>
      <c r="AS3546" s="55">
        <v>0.14000000000000001</v>
      </c>
      <c r="BD3546" s="45">
        <v>2271776</v>
      </c>
      <c r="BE3546" s="56">
        <v>2280096</v>
      </c>
      <c r="BH3546" s="4">
        <v>50</v>
      </c>
      <c r="BI3546" s="49">
        <v>0</v>
      </c>
      <c r="BJ3546" s="4">
        <v>0.03</v>
      </c>
    </row>
    <row r="3547" spans="1:62" ht="15" x14ac:dyDescent="0.25">
      <c r="A3547" s="4">
        <v>3542</v>
      </c>
      <c r="F3547" s="51" t="s">
        <v>67</v>
      </c>
      <c r="G3547" s="36">
        <v>4584</v>
      </c>
      <c r="L3547" s="4">
        <v>0</v>
      </c>
      <c r="M3547" s="4">
        <v>0</v>
      </c>
      <c r="N3547" s="4">
        <v>92</v>
      </c>
      <c r="O3547" s="53" t="s">
        <v>74</v>
      </c>
      <c r="P3547" s="37">
        <f t="shared" si="90"/>
        <v>92</v>
      </c>
      <c r="R3547" s="43">
        <v>200</v>
      </c>
      <c r="AK3547" s="40" t="s">
        <v>75</v>
      </c>
      <c r="AL3547" s="40" t="s">
        <v>80</v>
      </c>
      <c r="AM3547" s="40" t="s">
        <v>77</v>
      </c>
      <c r="AN3547" s="40">
        <f t="shared" si="91"/>
        <v>368</v>
      </c>
      <c r="AP3547" s="43">
        <v>6350</v>
      </c>
      <c r="AQ3547" s="54">
        <f t="shared" si="92"/>
        <v>2336800</v>
      </c>
      <c r="AR3547" s="40">
        <v>28</v>
      </c>
      <c r="AS3547" s="55">
        <v>0.46</v>
      </c>
      <c r="BD3547" s="45">
        <v>1261872</v>
      </c>
      <c r="BE3547" s="56">
        <v>1280272</v>
      </c>
      <c r="BH3547" s="4">
        <v>50</v>
      </c>
      <c r="BI3547" s="49">
        <v>0</v>
      </c>
      <c r="BJ3547" s="4">
        <v>0.03</v>
      </c>
    </row>
    <row r="3548" spans="1:62" ht="15" x14ac:dyDescent="0.25">
      <c r="A3548" s="4">
        <v>3543</v>
      </c>
      <c r="F3548" s="51" t="s">
        <v>67</v>
      </c>
      <c r="G3548" s="36">
        <v>4584</v>
      </c>
      <c r="L3548" s="4">
        <v>0</v>
      </c>
      <c r="M3548" s="4">
        <v>0</v>
      </c>
      <c r="N3548" s="4">
        <v>92</v>
      </c>
      <c r="O3548" s="53" t="s">
        <v>74</v>
      </c>
      <c r="P3548" s="37">
        <f t="shared" si="90"/>
        <v>92</v>
      </c>
      <c r="R3548" s="43">
        <v>200</v>
      </c>
      <c r="AK3548" s="40" t="s">
        <v>75</v>
      </c>
      <c r="AL3548" s="40" t="s">
        <v>76</v>
      </c>
      <c r="AM3548" s="40" t="s">
        <v>77</v>
      </c>
      <c r="AN3548" s="40">
        <f t="shared" si="91"/>
        <v>368</v>
      </c>
      <c r="AP3548" s="43">
        <v>6350</v>
      </c>
      <c r="AQ3548" s="54">
        <f t="shared" si="92"/>
        <v>2336800</v>
      </c>
      <c r="AR3548" s="40">
        <v>28</v>
      </c>
      <c r="AS3548" s="55">
        <v>0.85</v>
      </c>
      <c r="BD3548" s="45">
        <v>350520</v>
      </c>
      <c r="BE3548" s="56">
        <v>368920</v>
      </c>
      <c r="BH3548" s="4">
        <v>50</v>
      </c>
      <c r="BI3548" s="49">
        <v>0</v>
      </c>
      <c r="BJ3548" s="4">
        <v>0.03</v>
      </c>
    </row>
    <row r="3549" spans="1:62" ht="15" x14ac:dyDescent="0.25">
      <c r="A3549" s="4">
        <v>3544</v>
      </c>
      <c r="F3549" s="51" t="s">
        <v>67</v>
      </c>
      <c r="G3549" s="36">
        <v>4585</v>
      </c>
      <c r="L3549" s="4">
        <v>0</v>
      </c>
      <c r="M3549" s="4">
        <v>0</v>
      </c>
      <c r="N3549" s="4">
        <v>58</v>
      </c>
      <c r="O3549" s="53" t="s">
        <v>74</v>
      </c>
      <c r="P3549" s="37">
        <f t="shared" si="90"/>
        <v>58</v>
      </c>
      <c r="R3549" s="43">
        <v>200</v>
      </c>
      <c r="AK3549" s="40" t="s">
        <v>75</v>
      </c>
      <c r="AL3549" s="40" t="s">
        <v>76</v>
      </c>
      <c r="AM3549" s="40" t="s">
        <v>77</v>
      </c>
      <c r="AN3549" s="40">
        <f t="shared" si="91"/>
        <v>232</v>
      </c>
      <c r="AP3549" s="43">
        <v>6350</v>
      </c>
      <c r="AQ3549" s="54">
        <f t="shared" si="92"/>
        <v>1473200</v>
      </c>
      <c r="AR3549" s="40">
        <v>30</v>
      </c>
      <c r="AS3549" s="55">
        <v>0.85</v>
      </c>
      <c r="BD3549" s="45">
        <v>220980</v>
      </c>
      <c r="BE3549" s="56">
        <v>232580</v>
      </c>
      <c r="BH3549" s="4">
        <v>50</v>
      </c>
      <c r="BI3549" s="49">
        <v>0</v>
      </c>
      <c r="BJ3549" s="4">
        <v>0.03</v>
      </c>
    </row>
    <row r="3550" spans="1:62" ht="15" x14ac:dyDescent="0.25">
      <c r="A3550" s="4">
        <v>3545</v>
      </c>
      <c r="F3550" s="51" t="s">
        <v>67</v>
      </c>
      <c r="G3550" s="36">
        <v>4586</v>
      </c>
      <c r="L3550" s="4">
        <v>0</v>
      </c>
      <c r="M3550" s="4">
        <v>0</v>
      </c>
      <c r="N3550" s="4">
        <v>54</v>
      </c>
      <c r="O3550" s="53" t="s">
        <v>74</v>
      </c>
      <c r="P3550" s="37">
        <f t="shared" si="90"/>
        <v>54</v>
      </c>
      <c r="R3550" s="43">
        <v>200</v>
      </c>
      <c r="AK3550" s="40" t="s">
        <v>75</v>
      </c>
      <c r="AL3550" s="40" t="s">
        <v>79</v>
      </c>
      <c r="AM3550" s="40" t="s">
        <v>77</v>
      </c>
      <c r="AN3550" s="40">
        <f t="shared" si="91"/>
        <v>216</v>
      </c>
      <c r="AP3550" s="43">
        <v>6350</v>
      </c>
      <c r="AQ3550" s="54">
        <f t="shared" si="92"/>
        <v>1371600</v>
      </c>
      <c r="AR3550" s="40">
        <v>36</v>
      </c>
      <c r="AS3550" s="55">
        <v>0.93</v>
      </c>
      <c r="BD3550" s="45">
        <v>96012</v>
      </c>
      <c r="BE3550" s="56">
        <v>106812</v>
      </c>
      <c r="BH3550" s="4">
        <v>50</v>
      </c>
      <c r="BI3550" s="49">
        <v>0</v>
      </c>
      <c r="BJ3550" s="4">
        <v>0.03</v>
      </c>
    </row>
    <row r="3551" spans="1:62" ht="15" x14ac:dyDescent="0.25">
      <c r="A3551" s="4">
        <v>3546</v>
      </c>
      <c r="F3551" s="51" t="s">
        <v>67</v>
      </c>
      <c r="G3551" s="36">
        <v>4587</v>
      </c>
      <c r="L3551" s="4">
        <v>0</v>
      </c>
      <c r="M3551" s="4">
        <v>0</v>
      </c>
      <c r="N3551" s="4">
        <v>60</v>
      </c>
      <c r="O3551" s="53" t="s">
        <v>74</v>
      </c>
      <c r="P3551" s="37">
        <f t="shared" si="90"/>
        <v>60</v>
      </c>
      <c r="R3551" s="43">
        <v>200</v>
      </c>
      <c r="AK3551" s="40" t="s">
        <v>75</v>
      </c>
      <c r="AL3551" s="40" t="s">
        <v>80</v>
      </c>
      <c r="AM3551" s="40" t="s">
        <v>77</v>
      </c>
      <c r="AN3551" s="40">
        <f t="shared" si="91"/>
        <v>240</v>
      </c>
      <c r="AP3551" s="43">
        <v>6350</v>
      </c>
      <c r="AQ3551" s="54">
        <f t="shared" si="92"/>
        <v>1524000</v>
      </c>
      <c r="AR3551" s="40">
        <v>5</v>
      </c>
      <c r="AS3551" s="55">
        <v>0.05</v>
      </c>
      <c r="BD3551" s="45">
        <v>1447800</v>
      </c>
      <c r="BE3551" s="56">
        <v>1459800</v>
      </c>
      <c r="BH3551" s="4">
        <v>50</v>
      </c>
      <c r="BI3551" s="49">
        <v>0</v>
      </c>
      <c r="BJ3551" s="4">
        <v>0.03</v>
      </c>
    </row>
    <row r="3552" spans="1:62" ht="15" x14ac:dyDescent="0.25">
      <c r="A3552" s="4">
        <v>3547</v>
      </c>
      <c r="F3552" s="51" t="s">
        <v>67</v>
      </c>
      <c r="G3552" s="36">
        <v>4590</v>
      </c>
      <c r="L3552" s="4">
        <v>0</v>
      </c>
      <c r="M3552" s="4">
        <v>1</v>
      </c>
      <c r="N3552" s="4">
        <v>0</v>
      </c>
      <c r="O3552" s="53" t="s">
        <v>74</v>
      </c>
      <c r="P3552" s="37">
        <f t="shared" si="90"/>
        <v>100</v>
      </c>
      <c r="R3552" s="43">
        <v>200</v>
      </c>
      <c r="AK3552" s="40" t="s">
        <v>75</v>
      </c>
      <c r="AL3552" s="40" t="s">
        <v>79</v>
      </c>
      <c r="AM3552" s="40" t="s">
        <v>77</v>
      </c>
      <c r="AN3552" s="40">
        <f t="shared" si="91"/>
        <v>400</v>
      </c>
      <c r="AP3552" s="43">
        <v>6350</v>
      </c>
      <c r="AQ3552" s="54">
        <f t="shared" si="92"/>
        <v>2540000</v>
      </c>
      <c r="AR3552" s="40">
        <v>26</v>
      </c>
      <c r="AS3552" s="55">
        <v>0.93</v>
      </c>
      <c r="BD3552" s="45">
        <v>177800</v>
      </c>
      <c r="BE3552" s="56">
        <v>197800</v>
      </c>
      <c r="BH3552" s="4">
        <v>50</v>
      </c>
      <c r="BI3552" s="49">
        <v>0</v>
      </c>
      <c r="BJ3552" s="4">
        <v>0.03</v>
      </c>
    </row>
    <row r="3553" spans="1:62" ht="15" x14ac:dyDescent="0.25">
      <c r="A3553" s="4">
        <v>3548</v>
      </c>
      <c r="F3553" s="51" t="s">
        <v>67</v>
      </c>
      <c r="G3553" s="36">
        <v>4591</v>
      </c>
      <c r="L3553" s="4">
        <v>0</v>
      </c>
      <c r="M3553" s="4">
        <v>0</v>
      </c>
      <c r="N3553" s="4">
        <v>46</v>
      </c>
      <c r="O3553" s="53" t="s">
        <v>74</v>
      </c>
      <c r="P3553" s="37">
        <f t="shared" si="90"/>
        <v>46</v>
      </c>
      <c r="R3553" s="43">
        <v>200</v>
      </c>
      <c r="AK3553" s="40" t="s">
        <v>75</v>
      </c>
      <c r="AL3553" s="40" t="s">
        <v>76</v>
      </c>
      <c r="AM3553" s="40" t="s">
        <v>77</v>
      </c>
      <c r="AN3553" s="40">
        <f t="shared" si="91"/>
        <v>184</v>
      </c>
      <c r="AP3553" s="43">
        <v>6350</v>
      </c>
      <c r="AQ3553" s="54">
        <f t="shared" si="92"/>
        <v>1168400</v>
      </c>
      <c r="AR3553" s="40">
        <v>22</v>
      </c>
      <c r="AS3553" s="55">
        <v>0.85</v>
      </c>
      <c r="BD3553" s="45">
        <v>175260</v>
      </c>
      <c r="BE3553" s="56">
        <v>184460</v>
      </c>
      <c r="BH3553" s="4">
        <v>50</v>
      </c>
      <c r="BI3553" s="49">
        <v>0</v>
      </c>
      <c r="BJ3553" s="4">
        <v>0.03</v>
      </c>
    </row>
    <row r="3554" spans="1:62" ht="15" x14ac:dyDescent="0.25">
      <c r="A3554" s="4">
        <v>3549</v>
      </c>
      <c r="F3554" s="51" t="s">
        <v>67</v>
      </c>
      <c r="G3554" s="36">
        <v>4592</v>
      </c>
      <c r="L3554" s="4">
        <v>0</v>
      </c>
      <c r="M3554" s="4">
        <v>1</v>
      </c>
      <c r="N3554" s="4">
        <v>42</v>
      </c>
      <c r="O3554" s="53" t="s">
        <v>74</v>
      </c>
      <c r="P3554" s="37">
        <f t="shared" si="90"/>
        <v>142</v>
      </c>
      <c r="R3554" s="43">
        <v>200</v>
      </c>
      <c r="AK3554" s="40" t="s">
        <v>75</v>
      </c>
      <c r="AL3554" s="40" t="s">
        <v>76</v>
      </c>
      <c r="AM3554" s="40" t="s">
        <v>77</v>
      </c>
      <c r="AN3554" s="40">
        <f t="shared" si="91"/>
        <v>568</v>
      </c>
      <c r="AP3554" s="43">
        <v>6350</v>
      </c>
      <c r="AQ3554" s="54">
        <f t="shared" si="92"/>
        <v>3606800</v>
      </c>
      <c r="AR3554" s="40">
        <v>16</v>
      </c>
      <c r="AS3554" s="55">
        <v>0.55000000000000004</v>
      </c>
      <c r="BD3554" s="45">
        <v>1623059.9999999998</v>
      </c>
      <c r="BE3554" s="56">
        <v>1651459.9999999998</v>
      </c>
      <c r="BH3554" s="4">
        <v>10</v>
      </c>
      <c r="BI3554" s="49">
        <v>0</v>
      </c>
      <c r="BJ3554" s="4">
        <v>0.02</v>
      </c>
    </row>
    <row r="3555" spans="1:62" ht="15" x14ac:dyDescent="0.25">
      <c r="A3555" s="4">
        <v>3550</v>
      </c>
      <c r="F3555" s="51" t="s">
        <v>67</v>
      </c>
      <c r="G3555" s="36">
        <v>4594</v>
      </c>
      <c r="L3555" s="4">
        <v>0</v>
      </c>
      <c r="M3555" s="4">
        <v>1</v>
      </c>
      <c r="N3555" s="4">
        <v>54</v>
      </c>
      <c r="O3555" s="53" t="s">
        <v>74</v>
      </c>
      <c r="P3555" s="37">
        <f t="shared" ref="P3555:P3618" si="93">+L3555*400+M3555*100+N3555</f>
        <v>154</v>
      </c>
      <c r="R3555" s="43">
        <v>250</v>
      </c>
      <c r="AK3555" s="40" t="s">
        <v>75</v>
      </c>
      <c r="AL3555" s="40" t="s">
        <v>76</v>
      </c>
      <c r="AM3555" s="40" t="s">
        <v>77</v>
      </c>
      <c r="AN3555" s="40">
        <f t="shared" ref="AN3555:AN3602" si="94">+L3555*1600+M3555*400+N3555*4</f>
        <v>616</v>
      </c>
      <c r="AP3555" s="43">
        <v>6350</v>
      </c>
      <c r="AQ3555" s="54">
        <f t="shared" ref="AQ3555:AQ3618" si="95">+AP3555*AN3555</f>
        <v>3911600</v>
      </c>
      <c r="AR3555" s="40">
        <v>32</v>
      </c>
      <c r="AS3555" s="55">
        <v>0.85</v>
      </c>
      <c r="BD3555" s="45">
        <v>586740</v>
      </c>
      <c r="BE3555" s="56">
        <v>625240</v>
      </c>
      <c r="BH3555" s="4">
        <v>50</v>
      </c>
      <c r="BI3555" s="49">
        <v>0</v>
      </c>
      <c r="BJ3555" s="4">
        <v>0.03</v>
      </c>
    </row>
    <row r="3556" spans="1:62" ht="15" x14ac:dyDescent="0.25">
      <c r="A3556" s="4">
        <v>3551</v>
      </c>
      <c r="F3556" s="51" t="s">
        <v>67</v>
      </c>
      <c r="G3556" s="36">
        <v>4595</v>
      </c>
      <c r="L3556" s="4">
        <v>1</v>
      </c>
      <c r="M3556" s="4">
        <v>0</v>
      </c>
      <c r="N3556" s="4">
        <v>7</v>
      </c>
      <c r="O3556" s="53" t="s">
        <v>74</v>
      </c>
      <c r="P3556" s="37">
        <f t="shared" si="93"/>
        <v>407</v>
      </c>
      <c r="R3556" s="43">
        <v>250</v>
      </c>
      <c r="AK3556" s="40" t="s">
        <v>75</v>
      </c>
      <c r="AL3556" s="40" t="s">
        <v>76</v>
      </c>
      <c r="AM3556" s="40" t="s">
        <v>77</v>
      </c>
      <c r="AN3556" s="40">
        <f t="shared" si="94"/>
        <v>1628</v>
      </c>
      <c r="AP3556" s="43">
        <v>6350</v>
      </c>
      <c r="AQ3556" s="54">
        <f t="shared" si="95"/>
        <v>10337800</v>
      </c>
      <c r="AR3556" s="40">
        <v>15</v>
      </c>
      <c r="AS3556" s="55">
        <v>0.5</v>
      </c>
      <c r="BD3556" s="45">
        <v>5168900</v>
      </c>
      <c r="BE3556" s="56">
        <v>5270650</v>
      </c>
      <c r="BH3556" s="4">
        <v>50</v>
      </c>
      <c r="BI3556" s="49">
        <v>0</v>
      </c>
      <c r="BJ3556" s="4">
        <v>0.03</v>
      </c>
    </row>
    <row r="3557" spans="1:62" ht="15" x14ac:dyDescent="0.25">
      <c r="A3557" s="4">
        <v>3552</v>
      </c>
      <c r="F3557" s="51" t="s">
        <v>67</v>
      </c>
      <c r="G3557" s="36">
        <v>4596</v>
      </c>
      <c r="L3557" s="4">
        <v>0</v>
      </c>
      <c r="M3557" s="4">
        <v>1</v>
      </c>
      <c r="N3557" s="4">
        <v>58</v>
      </c>
      <c r="O3557" s="53" t="s">
        <v>74</v>
      </c>
      <c r="P3557" s="37">
        <f t="shared" si="93"/>
        <v>158</v>
      </c>
      <c r="R3557" s="43">
        <v>250</v>
      </c>
      <c r="AK3557" s="40" t="s">
        <v>75</v>
      </c>
      <c r="AL3557" s="40" t="s">
        <v>79</v>
      </c>
      <c r="AM3557" s="40" t="s">
        <v>77</v>
      </c>
      <c r="AN3557" s="40">
        <f t="shared" si="94"/>
        <v>632</v>
      </c>
      <c r="AP3557" s="43">
        <v>6350</v>
      </c>
      <c r="AQ3557" s="54">
        <f t="shared" si="95"/>
        <v>4013200</v>
      </c>
      <c r="AR3557" s="40">
        <v>28</v>
      </c>
      <c r="AS3557" s="55">
        <v>0.93</v>
      </c>
      <c r="BD3557" s="45">
        <v>280924</v>
      </c>
      <c r="BE3557" s="56">
        <v>320424</v>
      </c>
      <c r="BH3557" s="4">
        <v>50</v>
      </c>
      <c r="BI3557" s="49">
        <v>0</v>
      </c>
      <c r="BJ3557" s="4">
        <v>0.03</v>
      </c>
    </row>
    <row r="3558" spans="1:62" ht="15" x14ac:dyDescent="0.25">
      <c r="A3558" s="4">
        <v>3553</v>
      </c>
      <c r="F3558" s="51" t="s">
        <v>67</v>
      </c>
      <c r="G3558" s="36">
        <v>4597</v>
      </c>
      <c r="L3558" s="4">
        <v>0</v>
      </c>
      <c r="M3558" s="4">
        <v>1</v>
      </c>
      <c r="N3558" s="4">
        <v>55.3</v>
      </c>
      <c r="O3558" s="53" t="s">
        <v>74</v>
      </c>
      <c r="P3558" s="37">
        <f t="shared" si="93"/>
        <v>155.30000000000001</v>
      </c>
      <c r="R3558" s="43">
        <v>250</v>
      </c>
      <c r="AK3558" s="40" t="s">
        <v>75</v>
      </c>
      <c r="AL3558" s="40" t="s">
        <v>79</v>
      </c>
      <c r="AM3558" s="40" t="s">
        <v>77</v>
      </c>
      <c r="AN3558" s="40">
        <f t="shared" si="94"/>
        <v>621.20000000000005</v>
      </c>
      <c r="AP3558" s="43">
        <v>6350</v>
      </c>
      <c r="AQ3558" s="54">
        <f t="shared" si="95"/>
        <v>3944620.0000000005</v>
      </c>
      <c r="AR3558" s="40">
        <v>28</v>
      </c>
      <c r="AS3558" s="55">
        <v>0.93</v>
      </c>
      <c r="BD3558" s="45">
        <v>276123.39999999991</v>
      </c>
      <c r="BE3558" s="56">
        <v>314948.39999999991</v>
      </c>
      <c r="BH3558" s="4">
        <v>50</v>
      </c>
      <c r="BI3558" s="49">
        <v>0</v>
      </c>
      <c r="BJ3558" s="4">
        <v>0.03</v>
      </c>
    </row>
    <row r="3559" spans="1:62" ht="15" x14ac:dyDescent="0.25">
      <c r="A3559" s="4">
        <v>3554</v>
      </c>
      <c r="F3559" s="51" t="s">
        <v>67</v>
      </c>
      <c r="G3559" s="36">
        <v>4598</v>
      </c>
      <c r="L3559" s="4">
        <v>0</v>
      </c>
      <c r="M3559" s="4">
        <v>2</v>
      </c>
      <c r="N3559" s="4">
        <v>47</v>
      </c>
      <c r="O3559" s="53" t="s">
        <v>74</v>
      </c>
      <c r="P3559" s="37">
        <f t="shared" si="93"/>
        <v>247</v>
      </c>
      <c r="R3559" s="43">
        <v>250</v>
      </c>
      <c r="AK3559" s="40" t="s">
        <v>75</v>
      </c>
      <c r="AL3559" s="40" t="s">
        <v>80</v>
      </c>
      <c r="AM3559" s="40" t="s">
        <v>77</v>
      </c>
      <c r="AN3559" s="40">
        <f t="shared" si="94"/>
        <v>988</v>
      </c>
      <c r="AP3559" s="43">
        <v>6350</v>
      </c>
      <c r="AQ3559" s="54">
        <f t="shared" si="95"/>
        <v>6273800</v>
      </c>
      <c r="AR3559" s="40">
        <v>28</v>
      </c>
      <c r="AS3559" s="55">
        <v>0.46</v>
      </c>
      <c r="BD3559" s="45">
        <v>3387852</v>
      </c>
      <c r="BE3559" s="56">
        <v>3449602</v>
      </c>
      <c r="BH3559" s="4">
        <v>50</v>
      </c>
      <c r="BI3559" s="49">
        <v>0</v>
      </c>
      <c r="BJ3559" s="4">
        <v>0.03</v>
      </c>
    </row>
    <row r="3560" spans="1:62" ht="15" x14ac:dyDescent="0.25">
      <c r="A3560" s="4">
        <v>3555</v>
      </c>
      <c r="F3560" s="51" t="s">
        <v>67</v>
      </c>
      <c r="G3560" s="36">
        <v>4599</v>
      </c>
      <c r="L3560" s="4">
        <v>0</v>
      </c>
      <c r="M3560" s="4">
        <v>2</v>
      </c>
      <c r="N3560" s="4">
        <v>19</v>
      </c>
      <c r="O3560" s="53" t="s">
        <v>74</v>
      </c>
      <c r="P3560" s="37">
        <f t="shared" si="93"/>
        <v>219</v>
      </c>
      <c r="R3560" s="43">
        <v>250</v>
      </c>
      <c r="AK3560" s="40" t="s">
        <v>75</v>
      </c>
      <c r="AL3560" s="40" t="s">
        <v>80</v>
      </c>
      <c r="AM3560" s="40" t="s">
        <v>77</v>
      </c>
      <c r="AN3560" s="40">
        <f t="shared" si="94"/>
        <v>876</v>
      </c>
      <c r="AP3560" s="43">
        <v>6350</v>
      </c>
      <c r="AQ3560" s="54">
        <f t="shared" si="95"/>
        <v>5562600</v>
      </c>
      <c r="AR3560" s="40">
        <v>27</v>
      </c>
      <c r="AS3560" s="55">
        <v>0.44</v>
      </c>
      <c r="BD3560" s="45">
        <v>3115056</v>
      </c>
      <c r="BE3560" s="56">
        <v>3169806</v>
      </c>
      <c r="BH3560" s="4">
        <v>50</v>
      </c>
      <c r="BI3560" s="49">
        <v>0</v>
      </c>
      <c r="BJ3560" s="4">
        <v>0.03</v>
      </c>
    </row>
    <row r="3561" spans="1:62" ht="15" x14ac:dyDescent="0.25">
      <c r="A3561" s="4">
        <v>3556</v>
      </c>
      <c r="F3561" s="51" t="s">
        <v>67</v>
      </c>
      <c r="G3561" s="36">
        <v>4600</v>
      </c>
      <c r="L3561" s="4">
        <v>0</v>
      </c>
      <c r="M3561" s="4">
        <v>0</v>
      </c>
      <c r="N3561" s="4">
        <v>98</v>
      </c>
      <c r="O3561" s="53" t="s">
        <v>74</v>
      </c>
      <c r="P3561" s="37">
        <f t="shared" si="93"/>
        <v>98</v>
      </c>
      <c r="R3561" s="43">
        <v>250</v>
      </c>
      <c r="AK3561" s="40" t="s">
        <v>75</v>
      </c>
      <c r="AL3561" s="40" t="s">
        <v>80</v>
      </c>
      <c r="AM3561" s="40" t="s">
        <v>77</v>
      </c>
      <c r="AN3561" s="40">
        <f t="shared" si="94"/>
        <v>392</v>
      </c>
      <c r="AP3561" s="43">
        <v>6350</v>
      </c>
      <c r="AQ3561" s="54">
        <f t="shared" si="95"/>
        <v>2489200</v>
      </c>
      <c r="AR3561" s="40">
        <v>16</v>
      </c>
      <c r="AS3561" s="55">
        <v>0.22</v>
      </c>
      <c r="BD3561" s="45">
        <v>1941576</v>
      </c>
      <c r="BE3561" s="56">
        <v>1966076</v>
      </c>
      <c r="BH3561" s="4">
        <v>50</v>
      </c>
      <c r="BI3561" s="49">
        <v>0</v>
      </c>
      <c r="BJ3561" s="4">
        <v>0.03</v>
      </c>
    </row>
    <row r="3562" spans="1:62" ht="15" x14ac:dyDescent="0.25">
      <c r="A3562" s="4">
        <v>3557</v>
      </c>
      <c r="F3562" s="51" t="s">
        <v>67</v>
      </c>
      <c r="G3562" s="36">
        <v>4601</v>
      </c>
      <c r="L3562" s="4">
        <v>0</v>
      </c>
      <c r="M3562" s="4">
        <v>1</v>
      </c>
      <c r="N3562" s="4">
        <v>54</v>
      </c>
      <c r="O3562" s="53" t="s">
        <v>74</v>
      </c>
      <c r="P3562" s="37">
        <f t="shared" si="93"/>
        <v>154</v>
      </c>
      <c r="R3562" s="43">
        <v>80</v>
      </c>
      <c r="AK3562" s="40" t="s">
        <v>75</v>
      </c>
      <c r="AL3562" s="40" t="s">
        <v>80</v>
      </c>
      <c r="AM3562" s="40" t="s">
        <v>77</v>
      </c>
      <c r="AN3562" s="40">
        <f t="shared" si="94"/>
        <v>616</v>
      </c>
      <c r="AP3562" s="43">
        <v>6350</v>
      </c>
      <c r="AQ3562" s="54">
        <f t="shared" si="95"/>
        <v>3911600</v>
      </c>
      <c r="AR3562" s="40">
        <v>28</v>
      </c>
      <c r="AS3562" s="55">
        <v>0.46</v>
      </c>
      <c r="BD3562" s="45">
        <v>2112264</v>
      </c>
      <c r="BE3562" s="56">
        <v>2124584</v>
      </c>
      <c r="BH3562" s="4">
        <v>50</v>
      </c>
      <c r="BI3562" s="49">
        <v>0</v>
      </c>
      <c r="BJ3562" s="4">
        <v>0.03</v>
      </c>
    </row>
    <row r="3563" spans="1:62" ht="15" x14ac:dyDescent="0.25">
      <c r="A3563" s="4">
        <v>3558</v>
      </c>
      <c r="F3563" s="51" t="s">
        <v>67</v>
      </c>
      <c r="G3563" s="36">
        <v>4603</v>
      </c>
      <c r="L3563" s="4">
        <v>0</v>
      </c>
      <c r="M3563" s="4">
        <v>0</v>
      </c>
      <c r="N3563" s="4">
        <v>83</v>
      </c>
      <c r="O3563" s="53" t="s">
        <v>74</v>
      </c>
      <c r="P3563" s="37">
        <f t="shared" si="93"/>
        <v>83</v>
      </c>
      <c r="R3563" s="43">
        <v>250</v>
      </c>
      <c r="AK3563" s="40" t="s">
        <v>75</v>
      </c>
      <c r="AL3563" s="40" t="s">
        <v>79</v>
      </c>
      <c r="AM3563" s="40" t="s">
        <v>77</v>
      </c>
      <c r="AN3563" s="40">
        <f t="shared" si="94"/>
        <v>332</v>
      </c>
      <c r="AP3563" s="43">
        <v>6350</v>
      </c>
      <c r="AQ3563" s="54">
        <f t="shared" si="95"/>
        <v>2108200</v>
      </c>
      <c r="AR3563" s="40">
        <v>15</v>
      </c>
      <c r="AS3563" s="55">
        <v>0.65</v>
      </c>
      <c r="BD3563" s="45">
        <v>737870</v>
      </c>
      <c r="BE3563" s="56">
        <v>758620</v>
      </c>
      <c r="BH3563" s="4">
        <v>50</v>
      </c>
      <c r="BI3563" s="49">
        <v>0</v>
      </c>
      <c r="BJ3563" s="4">
        <v>0.03</v>
      </c>
    </row>
    <row r="3564" spans="1:62" ht="15" x14ac:dyDescent="0.25">
      <c r="A3564" s="4">
        <v>3559</v>
      </c>
      <c r="F3564" s="51" t="s">
        <v>67</v>
      </c>
      <c r="G3564" s="36">
        <v>4604</v>
      </c>
      <c r="L3564" s="4">
        <v>0</v>
      </c>
      <c r="M3564" s="4">
        <v>0</v>
      </c>
      <c r="N3564" s="4">
        <v>84</v>
      </c>
      <c r="O3564" s="53" t="s">
        <v>74</v>
      </c>
      <c r="P3564" s="37">
        <f t="shared" si="93"/>
        <v>84</v>
      </c>
      <c r="R3564" s="43">
        <v>250</v>
      </c>
      <c r="AK3564" s="40" t="s">
        <v>75</v>
      </c>
      <c r="AL3564" s="40" t="s">
        <v>79</v>
      </c>
      <c r="AM3564" s="40" t="s">
        <v>77</v>
      </c>
      <c r="AN3564" s="40">
        <f t="shared" si="94"/>
        <v>336</v>
      </c>
      <c r="AP3564" s="43">
        <v>6350</v>
      </c>
      <c r="AQ3564" s="54">
        <f t="shared" si="95"/>
        <v>2133600</v>
      </c>
      <c r="AR3564" s="40">
        <v>29</v>
      </c>
      <c r="AS3564" s="55">
        <v>0.93</v>
      </c>
      <c r="BD3564" s="45">
        <v>149352</v>
      </c>
      <c r="BE3564" s="56">
        <v>170352</v>
      </c>
      <c r="BH3564" s="4">
        <v>50</v>
      </c>
      <c r="BI3564" s="49">
        <v>0</v>
      </c>
      <c r="BJ3564" s="4">
        <v>0.03</v>
      </c>
    </row>
    <row r="3565" spans="1:62" ht="15" x14ac:dyDescent="0.25">
      <c r="A3565" s="4">
        <v>3560</v>
      </c>
      <c r="F3565" s="51" t="s">
        <v>67</v>
      </c>
      <c r="G3565" s="36">
        <v>4605</v>
      </c>
      <c r="L3565" s="4">
        <v>0</v>
      </c>
      <c r="M3565" s="4">
        <v>0</v>
      </c>
      <c r="N3565" s="4">
        <v>97</v>
      </c>
      <c r="O3565" s="53" t="s">
        <v>74</v>
      </c>
      <c r="P3565" s="37">
        <f t="shared" si="93"/>
        <v>97</v>
      </c>
      <c r="R3565" s="43">
        <v>250</v>
      </c>
      <c r="AK3565" s="40" t="s">
        <v>75</v>
      </c>
      <c r="AL3565" s="40" t="s">
        <v>79</v>
      </c>
      <c r="AM3565" s="40" t="s">
        <v>77</v>
      </c>
      <c r="AN3565" s="40">
        <f t="shared" si="94"/>
        <v>388</v>
      </c>
      <c r="AP3565" s="43">
        <v>6350</v>
      </c>
      <c r="AQ3565" s="54">
        <f t="shared" si="95"/>
        <v>2463800</v>
      </c>
      <c r="AR3565" s="40">
        <v>30</v>
      </c>
      <c r="AS3565" s="55">
        <v>0.93</v>
      </c>
      <c r="BD3565" s="45">
        <v>172466</v>
      </c>
      <c r="BE3565" s="56">
        <v>196716</v>
      </c>
      <c r="BH3565" s="4">
        <v>50</v>
      </c>
      <c r="BI3565" s="49">
        <v>0</v>
      </c>
      <c r="BJ3565" s="4">
        <v>0.03</v>
      </c>
    </row>
    <row r="3566" spans="1:62" ht="15" x14ac:dyDescent="0.25">
      <c r="A3566" s="4">
        <v>3561</v>
      </c>
      <c r="F3566" s="51" t="s">
        <v>67</v>
      </c>
      <c r="G3566" s="36">
        <v>4606</v>
      </c>
      <c r="L3566" s="4">
        <v>0</v>
      </c>
      <c r="M3566" s="4">
        <v>3</v>
      </c>
      <c r="N3566" s="4">
        <v>33</v>
      </c>
      <c r="O3566" s="53" t="s">
        <v>74</v>
      </c>
      <c r="P3566" s="37">
        <f t="shared" si="93"/>
        <v>333</v>
      </c>
      <c r="R3566" s="43">
        <v>200</v>
      </c>
      <c r="AK3566" s="40" t="s">
        <v>75</v>
      </c>
      <c r="AL3566" s="40" t="s">
        <v>76</v>
      </c>
      <c r="AM3566" s="40" t="s">
        <v>77</v>
      </c>
      <c r="AN3566" s="40">
        <f t="shared" si="94"/>
        <v>1332</v>
      </c>
      <c r="AP3566" s="43">
        <v>6350</v>
      </c>
      <c r="AQ3566" s="54">
        <f t="shared" si="95"/>
        <v>8458200</v>
      </c>
      <c r="AR3566" s="40">
        <v>28</v>
      </c>
      <c r="AS3566" s="55">
        <v>0.85</v>
      </c>
      <c r="BD3566" s="45">
        <v>1268730</v>
      </c>
      <c r="BE3566" s="56">
        <v>1335330</v>
      </c>
      <c r="BH3566" s="4">
        <v>50</v>
      </c>
      <c r="BI3566" s="49">
        <v>0</v>
      </c>
      <c r="BJ3566" s="4">
        <v>0.03</v>
      </c>
    </row>
    <row r="3567" spans="1:62" ht="15" x14ac:dyDescent="0.25">
      <c r="A3567" s="4">
        <v>3562</v>
      </c>
      <c r="F3567" s="51" t="s">
        <v>67</v>
      </c>
      <c r="G3567" s="36">
        <v>4608</v>
      </c>
      <c r="L3567" s="4">
        <v>0</v>
      </c>
      <c r="M3567" s="4">
        <v>0</v>
      </c>
      <c r="N3567" s="4">
        <v>38</v>
      </c>
      <c r="O3567" s="53" t="s">
        <v>74</v>
      </c>
      <c r="P3567" s="37">
        <f t="shared" si="93"/>
        <v>38</v>
      </c>
      <c r="R3567" s="43">
        <v>200</v>
      </c>
      <c r="AK3567" s="40" t="s">
        <v>75</v>
      </c>
      <c r="AL3567" s="40" t="s">
        <v>79</v>
      </c>
      <c r="AM3567" s="40" t="s">
        <v>77</v>
      </c>
      <c r="AN3567" s="40">
        <f t="shared" si="94"/>
        <v>152</v>
      </c>
      <c r="AP3567" s="43">
        <v>6350</v>
      </c>
      <c r="AQ3567" s="54">
        <f t="shared" si="95"/>
        <v>965200</v>
      </c>
      <c r="AR3567" s="40">
        <v>36</v>
      </c>
      <c r="AS3567" s="55">
        <v>0.93</v>
      </c>
      <c r="BD3567" s="45">
        <v>67564</v>
      </c>
      <c r="BE3567" s="56">
        <v>75164</v>
      </c>
      <c r="BH3567" s="4">
        <v>50</v>
      </c>
      <c r="BI3567" s="49">
        <v>0</v>
      </c>
      <c r="BJ3567" s="4">
        <v>0.03</v>
      </c>
    </row>
    <row r="3568" spans="1:62" ht="15" x14ac:dyDescent="0.25">
      <c r="A3568" s="4">
        <v>3563</v>
      </c>
      <c r="F3568" s="51" t="s">
        <v>67</v>
      </c>
      <c r="G3568" s="36">
        <v>4609</v>
      </c>
      <c r="L3568" s="4">
        <v>0</v>
      </c>
      <c r="M3568" s="4">
        <v>1</v>
      </c>
      <c r="N3568" s="4">
        <v>66</v>
      </c>
      <c r="O3568" s="53" t="s">
        <v>74</v>
      </c>
      <c r="P3568" s="37">
        <f t="shared" si="93"/>
        <v>166</v>
      </c>
      <c r="R3568" s="43">
        <v>200</v>
      </c>
      <c r="AK3568" s="40" t="s">
        <v>75</v>
      </c>
      <c r="AL3568" s="40" t="s">
        <v>79</v>
      </c>
      <c r="AM3568" s="40" t="s">
        <v>77</v>
      </c>
      <c r="AN3568" s="40">
        <f t="shared" si="94"/>
        <v>664</v>
      </c>
      <c r="AP3568" s="43">
        <v>6350</v>
      </c>
      <c r="AQ3568" s="54">
        <f t="shared" si="95"/>
        <v>4216400</v>
      </c>
      <c r="AR3568" s="40">
        <v>31</v>
      </c>
      <c r="AS3568" s="55">
        <v>0.93</v>
      </c>
      <c r="BD3568" s="45">
        <v>295148</v>
      </c>
      <c r="BE3568" s="56">
        <v>328348</v>
      </c>
      <c r="BH3568" s="4">
        <v>50</v>
      </c>
      <c r="BI3568" s="49">
        <v>0</v>
      </c>
      <c r="BJ3568" s="4">
        <v>0.03</v>
      </c>
    </row>
    <row r="3569" spans="1:62" ht="15" x14ac:dyDescent="0.25">
      <c r="A3569" s="4">
        <v>3564</v>
      </c>
      <c r="F3569" s="51" t="s">
        <v>67</v>
      </c>
      <c r="G3569" s="36">
        <v>4610</v>
      </c>
      <c r="L3569" s="4">
        <v>0</v>
      </c>
      <c r="M3569" s="4">
        <v>2</v>
      </c>
      <c r="N3569" s="4">
        <v>11</v>
      </c>
      <c r="O3569" s="53" t="s">
        <v>74</v>
      </c>
      <c r="P3569" s="37">
        <f t="shared" si="93"/>
        <v>211</v>
      </c>
      <c r="R3569" s="43">
        <v>200</v>
      </c>
      <c r="AK3569" s="40" t="s">
        <v>75</v>
      </c>
      <c r="AL3569" s="40" t="s">
        <v>76</v>
      </c>
      <c r="AM3569" s="40" t="s">
        <v>77</v>
      </c>
      <c r="AN3569" s="40">
        <f t="shared" si="94"/>
        <v>844</v>
      </c>
      <c r="AP3569" s="43">
        <v>6350</v>
      </c>
      <c r="AQ3569" s="54">
        <f t="shared" si="95"/>
        <v>5359400</v>
      </c>
      <c r="AR3569" s="40">
        <v>33</v>
      </c>
      <c r="AS3569" s="55">
        <v>0.85</v>
      </c>
      <c r="BD3569" s="45">
        <v>803910</v>
      </c>
      <c r="BE3569" s="56">
        <v>846110</v>
      </c>
      <c r="BH3569" s="4">
        <v>50</v>
      </c>
      <c r="BI3569" s="49">
        <v>0</v>
      </c>
      <c r="BJ3569" s="4">
        <v>0.03</v>
      </c>
    </row>
    <row r="3570" spans="1:62" ht="15" x14ac:dyDescent="0.25">
      <c r="A3570" s="4">
        <v>3565</v>
      </c>
      <c r="F3570" s="51" t="s">
        <v>67</v>
      </c>
      <c r="G3570" s="36">
        <v>4611</v>
      </c>
      <c r="L3570" s="4">
        <v>0</v>
      </c>
      <c r="M3570" s="4">
        <v>2</v>
      </c>
      <c r="N3570" s="4">
        <v>19</v>
      </c>
      <c r="O3570" s="53" t="s">
        <v>74</v>
      </c>
      <c r="P3570" s="37">
        <f t="shared" si="93"/>
        <v>219</v>
      </c>
      <c r="R3570" s="43">
        <v>100</v>
      </c>
      <c r="AK3570" s="40" t="s">
        <v>75</v>
      </c>
      <c r="AL3570" s="40" t="s">
        <v>80</v>
      </c>
      <c r="AM3570" s="40" t="s">
        <v>77</v>
      </c>
      <c r="AN3570" s="40">
        <f t="shared" si="94"/>
        <v>876</v>
      </c>
      <c r="AP3570" s="43">
        <v>6350</v>
      </c>
      <c r="AQ3570" s="54">
        <f t="shared" si="95"/>
        <v>5562600</v>
      </c>
      <c r="AR3570" s="40">
        <v>33</v>
      </c>
      <c r="AS3570" s="55">
        <v>0.56000000000000005</v>
      </c>
      <c r="BD3570" s="45">
        <v>2447543.9999999995</v>
      </c>
      <c r="BE3570" s="56">
        <v>2469443.9999999995</v>
      </c>
      <c r="BH3570" s="4">
        <v>50</v>
      </c>
      <c r="BI3570" s="49">
        <v>0</v>
      </c>
      <c r="BJ3570" s="4">
        <v>0.03</v>
      </c>
    </row>
    <row r="3571" spans="1:62" ht="15" x14ac:dyDescent="0.25">
      <c r="A3571" s="4">
        <v>3566</v>
      </c>
      <c r="F3571" s="51" t="s">
        <v>67</v>
      </c>
      <c r="G3571" s="36">
        <v>4612</v>
      </c>
      <c r="L3571" s="4">
        <v>0</v>
      </c>
      <c r="M3571" s="4">
        <v>1</v>
      </c>
      <c r="N3571" s="4">
        <v>67</v>
      </c>
      <c r="O3571" s="53" t="s">
        <v>74</v>
      </c>
      <c r="P3571" s="37">
        <f t="shared" si="93"/>
        <v>167</v>
      </c>
      <c r="R3571" s="43">
        <v>200</v>
      </c>
      <c r="AK3571" s="40" t="s">
        <v>75</v>
      </c>
      <c r="AL3571" s="40" t="s">
        <v>76</v>
      </c>
      <c r="AM3571" s="40" t="s">
        <v>77</v>
      </c>
      <c r="AN3571" s="40">
        <f t="shared" si="94"/>
        <v>668</v>
      </c>
      <c r="AP3571" s="43">
        <v>6350</v>
      </c>
      <c r="AQ3571" s="54">
        <f t="shared" si="95"/>
        <v>4241800</v>
      </c>
      <c r="AR3571" s="40">
        <v>33</v>
      </c>
      <c r="AS3571" s="55">
        <v>0.85</v>
      </c>
      <c r="BD3571" s="45">
        <v>636270</v>
      </c>
      <c r="BE3571" s="56">
        <v>669670</v>
      </c>
      <c r="BH3571" s="4">
        <v>50</v>
      </c>
      <c r="BI3571" s="49">
        <v>0</v>
      </c>
      <c r="BJ3571" s="4">
        <v>0.03</v>
      </c>
    </row>
    <row r="3572" spans="1:62" ht="15" x14ac:dyDescent="0.25">
      <c r="A3572" s="4">
        <v>3567</v>
      </c>
      <c r="F3572" s="51" t="s">
        <v>67</v>
      </c>
      <c r="G3572" s="36">
        <v>4613</v>
      </c>
      <c r="L3572" s="4">
        <v>0</v>
      </c>
      <c r="M3572" s="4">
        <v>0</v>
      </c>
      <c r="N3572" s="4">
        <v>75.3</v>
      </c>
      <c r="O3572" s="53" t="s">
        <v>74</v>
      </c>
      <c r="P3572" s="37">
        <f t="shared" si="93"/>
        <v>75.3</v>
      </c>
      <c r="R3572" s="43">
        <v>200</v>
      </c>
      <c r="AK3572" s="40" t="s">
        <v>75</v>
      </c>
      <c r="AL3572" s="40" t="s">
        <v>76</v>
      </c>
      <c r="AM3572" s="40" t="s">
        <v>77</v>
      </c>
      <c r="AN3572" s="40">
        <f t="shared" si="94"/>
        <v>301.2</v>
      </c>
      <c r="AP3572" s="43">
        <v>6350</v>
      </c>
      <c r="AQ3572" s="54">
        <f t="shared" si="95"/>
        <v>1912620</v>
      </c>
      <c r="AR3572" s="40">
        <v>31</v>
      </c>
      <c r="AS3572" s="55">
        <v>0.85</v>
      </c>
      <c r="BD3572" s="45">
        <v>286893</v>
      </c>
      <c r="BE3572" s="56">
        <v>301953</v>
      </c>
      <c r="BH3572" s="4">
        <v>50</v>
      </c>
      <c r="BI3572" s="49">
        <v>0</v>
      </c>
      <c r="BJ3572" s="4">
        <v>0.03</v>
      </c>
    </row>
    <row r="3573" spans="1:62" ht="15" x14ac:dyDescent="0.25">
      <c r="A3573" s="4">
        <v>3568</v>
      </c>
      <c r="F3573" s="51" t="s">
        <v>67</v>
      </c>
      <c r="G3573" s="36">
        <v>4614</v>
      </c>
      <c r="L3573" s="4">
        <v>0</v>
      </c>
      <c r="M3573" s="4">
        <v>2</v>
      </c>
      <c r="N3573" s="4">
        <v>46</v>
      </c>
      <c r="O3573" s="53" t="s">
        <v>74</v>
      </c>
      <c r="P3573" s="37">
        <f t="shared" si="93"/>
        <v>246</v>
      </c>
      <c r="R3573" s="43">
        <v>200</v>
      </c>
      <c r="AK3573" s="40" t="s">
        <v>75</v>
      </c>
      <c r="AL3573" s="40" t="s">
        <v>76</v>
      </c>
      <c r="AM3573" s="40" t="s">
        <v>77</v>
      </c>
      <c r="AN3573" s="40">
        <f t="shared" si="94"/>
        <v>984</v>
      </c>
      <c r="AP3573" s="43">
        <v>6350</v>
      </c>
      <c r="AQ3573" s="54">
        <f t="shared" si="95"/>
        <v>6248400</v>
      </c>
      <c r="AR3573" s="40">
        <v>20</v>
      </c>
      <c r="AS3573" s="55">
        <v>0.75</v>
      </c>
      <c r="BD3573" s="45">
        <v>1562100</v>
      </c>
      <c r="BE3573" s="56">
        <v>1611300</v>
      </c>
      <c r="BH3573" s="4">
        <v>50</v>
      </c>
      <c r="BI3573" s="49">
        <v>0</v>
      </c>
      <c r="BJ3573" s="4">
        <v>0.03</v>
      </c>
    </row>
    <row r="3574" spans="1:62" ht="15" x14ac:dyDescent="0.25">
      <c r="A3574" s="4">
        <v>3569</v>
      </c>
      <c r="F3574" s="51" t="s">
        <v>67</v>
      </c>
      <c r="G3574" s="36">
        <v>4615</v>
      </c>
      <c r="L3574" s="4">
        <v>0</v>
      </c>
      <c r="M3574" s="4">
        <v>2</v>
      </c>
      <c r="N3574" s="4">
        <v>82</v>
      </c>
      <c r="O3574" s="53" t="s">
        <v>74</v>
      </c>
      <c r="P3574" s="37">
        <f t="shared" si="93"/>
        <v>282</v>
      </c>
      <c r="R3574" s="43">
        <v>200</v>
      </c>
      <c r="AK3574" s="40" t="s">
        <v>75</v>
      </c>
      <c r="AL3574" s="40" t="s">
        <v>76</v>
      </c>
      <c r="AM3574" s="40" t="s">
        <v>77</v>
      </c>
      <c r="AN3574" s="40">
        <f t="shared" si="94"/>
        <v>1128</v>
      </c>
      <c r="AP3574" s="43">
        <v>6350</v>
      </c>
      <c r="AQ3574" s="54">
        <f t="shared" si="95"/>
        <v>7162800</v>
      </c>
      <c r="AR3574" s="40">
        <v>31</v>
      </c>
      <c r="AS3574" s="55">
        <v>0.85</v>
      </c>
      <c r="BD3574" s="45">
        <v>1074420</v>
      </c>
      <c r="BE3574" s="56">
        <v>1130820</v>
      </c>
      <c r="BH3574" s="4">
        <v>50</v>
      </c>
      <c r="BI3574" s="49">
        <v>0</v>
      </c>
      <c r="BJ3574" s="4">
        <v>0.03</v>
      </c>
    </row>
    <row r="3575" spans="1:62" ht="15" x14ac:dyDescent="0.25">
      <c r="A3575" s="4">
        <v>3570</v>
      </c>
      <c r="F3575" s="51" t="s">
        <v>67</v>
      </c>
      <c r="G3575" s="36">
        <v>4616</v>
      </c>
      <c r="L3575" s="4">
        <v>0</v>
      </c>
      <c r="M3575" s="4">
        <v>2</v>
      </c>
      <c r="N3575" s="4">
        <v>14</v>
      </c>
      <c r="O3575" s="53" t="s">
        <v>74</v>
      </c>
      <c r="P3575" s="37">
        <f t="shared" si="93"/>
        <v>214</v>
      </c>
      <c r="R3575" s="43">
        <v>100</v>
      </c>
      <c r="AK3575" s="40" t="s">
        <v>75</v>
      </c>
      <c r="AL3575" s="40" t="s">
        <v>76</v>
      </c>
      <c r="AM3575" s="40" t="s">
        <v>77</v>
      </c>
      <c r="AN3575" s="40">
        <f t="shared" si="94"/>
        <v>856</v>
      </c>
      <c r="AP3575" s="43">
        <v>6350</v>
      </c>
      <c r="AQ3575" s="54">
        <f t="shared" si="95"/>
        <v>5435600</v>
      </c>
      <c r="AR3575" s="40">
        <v>31</v>
      </c>
      <c r="AS3575" s="55">
        <v>0.85</v>
      </c>
      <c r="BD3575" s="45">
        <v>815340</v>
      </c>
      <c r="BE3575" s="56">
        <v>836740</v>
      </c>
      <c r="BH3575" s="4">
        <v>50</v>
      </c>
      <c r="BI3575" s="49">
        <v>0</v>
      </c>
      <c r="BJ3575" s="4">
        <v>0.03</v>
      </c>
    </row>
    <row r="3576" spans="1:62" ht="15" x14ac:dyDescent="0.25">
      <c r="A3576" s="4">
        <v>3571</v>
      </c>
      <c r="F3576" s="51" t="s">
        <v>67</v>
      </c>
      <c r="G3576" s="36">
        <v>4617</v>
      </c>
      <c r="L3576" s="4">
        <v>0</v>
      </c>
      <c r="M3576" s="4">
        <v>0</v>
      </c>
      <c r="N3576" s="4">
        <v>51</v>
      </c>
      <c r="O3576" s="53" t="s">
        <v>74</v>
      </c>
      <c r="P3576" s="37">
        <f t="shared" si="93"/>
        <v>51</v>
      </c>
      <c r="R3576" s="43">
        <v>200</v>
      </c>
      <c r="AK3576" s="40" t="s">
        <v>75</v>
      </c>
      <c r="AL3576" s="40" t="s">
        <v>79</v>
      </c>
      <c r="AM3576" s="40" t="s">
        <v>77</v>
      </c>
      <c r="AN3576" s="40">
        <f t="shared" si="94"/>
        <v>204</v>
      </c>
      <c r="AP3576" s="43">
        <v>6350</v>
      </c>
      <c r="AQ3576" s="54">
        <f t="shared" si="95"/>
        <v>1295400</v>
      </c>
      <c r="AR3576" s="40">
        <v>20</v>
      </c>
      <c r="AS3576" s="55">
        <v>0.93</v>
      </c>
      <c r="BD3576" s="45">
        <v>90678</v>
      </c>
      <c r="BE3576" s="56">
        <v>100878</v>
      </c>
      <c r="BH3576" s="4">
        <v>50</v>
      </c>
      <c r="BI3576" s="49">
        <v>0</v>
      </c>
      <c r="BJ3576" s="4">
        <v>0.03</v>
      </c>
    </row>
    <row r="3577" spans="1:62" ht="15" x14ac:dyDescent="0.25">
      <c r="A3577" s="4">
        <v>3572</v>
      </c>
      <c r="F3577" s="51" t="s">
        <v>67</v>
      </c>
      <c r="G3577" s="36">
        <v>4618</v>
      </c>
      <c r="L3577" s="4">
        <v>0</v>
      </c>
      <c r="M3577" s="4">
        <v>3</v>
      </c>
      <c r="N3577" s="4">
        <v>22</v>
      </c>
      <c r="O3577" s="53" t="s">
        <v>74</v>
      </c>
      <c r="P3577" s="37">
        <f t="shared" si="93"/>
        <v>322</v>
      </c>
      <c r="R3577" s="43">
        <v>200</v>
      </c>
      <c r="AK3577" s="40" t="s">
        <v>75</v>
      </c>
      <c r="AL3577" s="40" t="s">
        <v>79</v>
      </c>
      <c r="AM3577" s="40" t="s">
        <v>77</v>
      </c>
      <c r="AN3577" s="40">
        <f t="shared" si="94"/>
        <v>1288</v>
      </c>
      <c r="AP3577" s="43">
        <v>6350</v>
      </c>
      <c r="AQ3577" s="54">
        <f t="shared" si="95"/>
        <v>8178800</v>
      </c>
      <c r="AR3577" s="40">
        <v>21</v>
      </c>
      <c r="AS3577" s="55">
        <v>0.93</v>
      </c>
      <c r="BD3577" s="45">
        <v>572516</v>
      </c>
      <c r="BE3577" s="56">
        <v>636916</v>
      </c>
      <c r="BH3577" s="4">
        <v>50</v>
      </c>
      <c r="BI3577" s="49">
        <v>0</v>
      </c>
      <c r="BJ3577" s="4">
        <v>0.03</v>
      </c>
    </row>
    <row r="3578" spans="1:62" ht="15" x14ac:dyDescent="0.25">
      <c r="A3578" s="4">
        <v>3573</v>
      </c>
      <c r="F3578" s="51" t="s">
        <v>67</v>
      </c>
      <c r="G3578" s="36">
        <v>4619</v>
      </c>
      <c r="L3578" s="4">
        <v>0</v>
      </c>
      <c r="M3578" s="4">
        <v>2</v>
      </c>
      <c r="N3578" s="4">
        <v>15</v>
      </c>
      <c r="O3578" s="53" t="s">
        <v>74</v>
      </c>
      <c r="P3578" s="37">
        <f t="shared" si="93"/>
        <v>215</v>
      </c>
      <c r="R3578" s="43">
        <v>200</v>
      </c>
      <c r="AK3578" s="40" t="s">
        <v>75</v>
      </c>
      <c r="AL3578" s="40" t="s">
        <v>79</v>
      </c>
      <c r="AM3578" s="40" t="s">
        <v>77</v>
      </c>
      <c r="AN3578" s="40">
        <f t="shared" si="94"/>
        <v>860</v>
      </c>
      <c r="AP3578" s="43">
        <v>6350</v>
      </c>
      <c r="AQ3578" s="54">
        <f t="shared" si="95"/>
        <v>5461000</v>
      </c>
      <c r="AR3578" s="40">
        <v>21</v>
      </c>
      <c r="AS3578" s="55">
        <v>0.93</v>
      </c>
      <c r="BD3578" s="45">
        <v>382270</v>
      </c>
      <c r="BE3578" s="56">
        <v>425270</v>
      </c>
      <c r="BH3578" s="4">
        <v>50</v>
      </c>
      <c r="BI3578" s="49">
        <v>0</v>
      </c>
      <c r="BJ3578" s="4">
        <v>0.03</v>
      </c>
    </row>
    <row r="3579" spans="1:62" ht="15" x14ac:dyDescent="0.25">
      <c r="A3579" s="4">
        <v>3574</v>
      </c>
      <c r="F3579" s="51" t="s">
        <v>67</v>
      </c>
      <c r="G3579" s="36">
        <v>4620</v>
      </c>
      <c r="L3579" s="4">
        <v>0</v>
      </c>
      <c r="M3579" s="4">
        <v>2</v>
      </c>
      <c r="N3579" s="4">
        <v>8</v>
      </c>
      <c r="O3579" s="53" t="s">
        <v>74</v>
      </c>
      <c r="P3579" s="37">
        <f t="shared" si="93"/>
        <v>208</v>
      </c>
      <c r="R3579" s="43">
        <v>200</v>
      </c>
      <c r="AK3579" s="40" t="s">
        <v>75</v>
      </c>
      <c r="AL3579" s="40" t="s">
        <v>79</v>
      </c>
      <c r="AM3579" s="40" t="s">
        <v>77</v>
      </c>
      <c r="AN3579" s="40">
        <f t="shared" si="94"/>
        <v>832</v>
      </c>
      <c r="AP3579" s="43">
        <v>6350</v>
      </c>
      <c r="AQ3579" s="54">
        <f t="shared" si="95"/>
        <v>5283200</v>
      </c>
      <c r="AR3579" s="40">
        <v>31</v>
      </c>
      <c r="AS3579" s="55">
        <v>0.93</v>
      </c>
      <c r="BD3579" s="45">
        <v>369824</v>
      </c>
      <c r="BE3579" s="56">
        <v>411424</v>
      </c>
      <c r="BH3579" s="4">
        <v>50</v>
      </c>
      <c r="BI3579" s="49">
        <v>0</v>
      </c>
      <c r="BJ3579" s="4">
        <v>0.03</v>
      </c>
    </row>
    <row r="3580" spans="1:62" ht="15" x14ac:dyDescent="0.25">
      <c r="A3580" s="4">
        <v>3575</v>
      </c>
      <c r="F3580" s="51" t="s">
        <v>67</v>
      </c>
      <c r="G3580" s="36">
        <v>4621</v>
      </c>
      <c r="L3580" s="4">
        <v>1</v>
      </c>
      <c r="M3580" s="4">
        <v>0</v>
      </c>
      <c r="N3580" s="4">
        <v>70</v>
      </c>
      <c r="O3580" s="53" t="s">
        <v>74</v>
      </c>
      <c r="P3580" s="37">
        <f t="shared" si="93"/>
        <v>470</v>
      </c>
      <c r="R3580" s="43">
        <v>180</v>
      </c>
      <c r="AK3580" s="40" t="s">
        <v>75</v>
      </c>
      <c r="AL3580" s="40" t="s">
        <v>76</v>
      </c>
      <c r="AM3580" s="40" t="s">
        <v>77</v>
      </c>
      <c r="AN3580" s="40">
        <f t="shared" si="94"/>
        <v>1880</v>
      </c>
      <c r="AP3580" s="43">
        <v>6350</v>
      </c>
      <c r="AQ3580" s="54">
        <f t="shared" si="95"/>
        <v>11938000</v>
      </c>
      <c r="AR3580" s="40">
        <v>31</v>
      </c>
      <c r="AS3580" s="55">
        <v>0.85</v>
      </c>
      <c r="BD3580" s="45">
        <v>1790700</v>
      </c>
      <c r="BE3580" s="56">
        <v>1875300</v>
      </c>
      <c r="BH3580" s="4">
        <v>50</v>
      </c>
      <c r="BI3580" s="49">
        <v>0</v>
      </c>
      <c r="BJ3580" s="4">
        <v>0.03</v>
      </c>
    </row>
    <row r="3581" spans="1:62" ht="15" x14ac:dyDescent="0.25">
      <c r="A3581" s="4">
        <v>3576</v>
      </c>
      <c r="F3581" s="51" t="s">
        <v>67</v>
      </c>
      <c r="G3581" s="36">
        <v>4622</v>
      </c>
      <c r="L3581" s="4">
        <v>0</v>
      </c>
      <c r="M3581" s="4">
        <v>2</v>
      </c>
      <c r="N3581" s="4">
        <v>7</v>
      </c>
      <c r="O3581" s="53" t="s">
        <v>74</v>
      </c>
      <c r="P3581" s="37">
        <f t="shared" si="93"/>
        <v>207</v>
      </c>
      <c r="R3581" s="43">
        <v>200</v>
      </c>
      <c r="AK3581" s="40" t="s">
        <v>75</v>
      </c>
      <c r="AL3581" s="40" t="s">
        <v>79</v>
      </c>
      <c r="AM3581" s="40" t="s">
        <v>77</v>
      </c>
      <c r="AN3581" s="40">
        <f t="shared" si="94"/>
        <v>828</v>
      </c>
      <c r="AP3581" s="43">
        <v>6350</v>
      </c>
      <c r="AQ3581" s="54">
        <f t="shared" si="95"/>
        <v>5257800</v>
      </c>
      <c r="AR3581" s="40">
        <v>32</v>
      </c>
      <c r="AS3581" s="55">
        <v>0.93</v>
      </c>
      <c r="BD3581" s="45">
        <v>368046</v>
      </c>
      <c r="BE3581" s="56">
        <v>409446</v>
      </c>
      <c r="BH3581" s="4">
        <v>10</v>
      </c>
      <c r="BI3581" s="49">
        <v>0</v>
      </c>
      <c r="BJ3581" s="4">
        <v>0.02</v>
      </c>
    </row>
    <row r="3582" spans="1:62" ht="15" x14ac:dyDescent="0.25">
      <c r="A3582" s="4">
        <v>3577</v>
      </c>
      <c r="F3582" s="51" t="s">
        <v>67</v>
      </c>
      <c r="G3582" s="36">
        <v>4623</v>
      </c>
      <c r="L3582" s="4">
        <v>0</v>
      </c>
      <c r="M3582" s="4">
        <v>3</v>
      </c>
      <c r="N3582" s="4">
        <v>58</v>
      </c>
      <c r="O3582" s="53" t="s">
        <v>74</v>
      </c>
      <c r="P3582" s="37">
        <f t="shared" si="93"/>
        <v>358</v>
      </c>
      <c r="R3582" s="43">
        <v>310</v>
      </c>
      <c r="AK3582" s="40" t="s">
        <v>75</v>
      </c>
      <c r="AL3582" s="40" t="s">
        <v>80</v>
      </c>
      <c r="AM3582" s="40" t="s">
        <v>77</v>
      </c>
      <c r="AN3582" s="40">
        <f t="shared" si="94"/>
        <v>1432</v>
      </c>
      <c r="AP3582" s="43">
        <v>6350</v>
      </c>
      <c r="AQ3582" s="54">
        <f t="shared" si="95"/>
        <v>9093200</v>
      </c>
      <c r="AR3582" s="40">
        <v>33</v>
      </c>
      <c r="AS3582" s="55">
        <v>0.56000000000000005</v>
      </c>
      <c r="BD3582" s="45">
        <v>4001007.9999999991</v>
      </c>
      <c r="BE3582" s="56">
        <v>4111987.9999999991</v>
      </c>
      <c r="BH3582" s="4">
        <v>50</v>
      </c>
      <c r="BI3582" s="49">
        <v>0</v>
      </c>
      <c r="BJ3582" s="4">
        <v>0.03</v>
      </c>
    </row>
    <row r="3583" spans="1:62" ht="15" x14ac:dyDescent="0.25">
      <c r="A3583" s="4">
        <v>3578</v>
      </c>
      <c r="F3583" s="51" t="s">
        <v>67</v>
      </c>
      <c r="G3583" s="36">
        <v>4624</v>
      </c>
      <c r="L3583" s="4">
        <v>0</v>
      </c>
      <c r="M3583" s="4">
        <v>0</v>
      </c>
      <c r="N3583" s="4">
        <v>58</v>
      </c>
      <c r="O3583" s="53" t="s">
        <v>74</v>
      </c>
      <c r="P3583" s="37">
        <f t="shared" si="93"/>
        <v>58</v>
      </c>
      <c r="R3583" s="43">
        <v>100</v>
      </c>
      <c r="AK3583" s="40" t="s">
        <v>75</v>
      </c>
      <c r="AL3583" s="40" t="s">
        <v>80</v>
      </c>
      <c r="AM3583" s="40" t="s">
        <v>77</v>
      </c>
      <c r="AN3583" s="40">
        <f t="shared" si="94"/>
        <v>232</v>
      </c>
      <c r="AP3583" s="43">
        <v>6350</v>
      </c>
      <c r="AQ3583" s="54">
        <f t="shared" si="95"/>
        <v>1473200</v>
      </c>
      <c r="AR3583" s="40">
        <v>21</v>
      </c>
      <c r="AS3583" s="55">
        <v>0.32</v>
      </c>
      <c r="BD3583" s="45">
        <v>1001776</v>
      </c>
      <c r="BE3583" s="56">
        <v>1007576</v>
      </c>
      <c r="BH3583" s="4">
        <v>50</v>
      </c>
      <c r="BI3583" s="49">
        <v>0</v>
      </c>
      <c r="BJ3583" s="4">
        <v>0.03</v>
      </c>
    </row>
    <row r="3584" spans="1:62" ht="15" x14ac:dyDescent="0.25">
      <c r="A3584" s="4">
        <v>3579</v>
      </c>
      <c r="F3584" s="51" t="s">
        <v>67</v>
      </c>
      <c r="G3584" s="36">
        <v>4625</v>
      </c>
      <c r="L3584" s="4">
        <v>0</v>
      </c>
      <c r="M3584" s="4">
        <v>1</v>
      </c>
      <c r="N3584" s="4">
        <v>16</v>
      </c>
      <c r="O3584" s="53" t="s">
        <v>74</v>
      </c>
      <c r="P3584" s="37">
        <f t="shared" si="93"/>
        <v>116</v>
      </c>
      <c r="R3584" s="43">
        <v>450</v>
      </c>
      <c r="AK3584" s="40" t="s">
        <v>75</v>
      </c>
      <c r="AL3584" s="40" t="s">
        <v>80</v>
      </c>
      <c r="AM3584" s="40" t="s">
        <v>77</v>
      </c>
      <c r="AN3584" s="40">
        <f t="shared" si="94"/>
        <v>464</v>
      </c>
      <c r="AP3584" s="43">
        <v>6350</v>
      </c>
      <c r="AQ3584" s="54">
        <f t="shared" si="95"/>
        <v>2946400</v>
      </c>
      <c r="AR3584" s="40">
        <v>34</v>
      </c>
      <c r="AS3584" s="55">
        <v>0.57999999999999996</v>
      </c>
      <c r="BD3584" s="45">
        <v>1237488.0000000002</v>
      </c>
      <c r="BE3584" s="56">
        <v>1289688.0000000002</v>
      </c>
      <c r="BH3584" s="4">
        <v>50</v>
      </c>
      <c r="BI3584" s="49">
        <v>0</v>
      </c>
      <c r="BJ3584" s="4">
        <v>0.03</v>
      </c>
    </row>
    <row r="3585" spans="1:62" ht="15" x14ac:dyDescent="0.25">
      <c r="A3585" s="4">
        <v>3580</v>
      </c>
      <c r="F3585" s="51" t="s">
        <v>67</v>
      </c>
      <c r="G3585" s="36">
        <v>4626</v>
      </c>
      <c r="L3585" s="4">
        <v>1</v>
      </c>
      <c r="M3585" s="4">
        <v>0</v>
      </c>
      <c r="N3585" s="4">
        <v>38</v>
      </c>
      <c r="O3585" s="53" t="s">
        <v>74</v>
      </c>
      <c r="P3585" s="37">
        <f t="shared" si="93"/>
        <v>438</v>
      </c>
      <c r="R3585" s="43">
        <v>200</v>
      </c>
      <c r="AK3585" s="40" t="s">
        <v>75</v>
      </c>
      <c r="AL3585" s="40" t="s">
        <v>79</v>
      </c>
      <c r="AM3585" s="40" t="s">
        <v>77</v>
      </c>
      <c r="AN3585" s="40">
        <f t="shared" si="94"/>
        <v>1752</v>
      </c>
      <c r="AP3585" s="43">
        <v>6350</v>
      </c>
      <c r="AQ3585" s="54">
        <f t="shared" si="95"/>
        <v>11125200</v>
      </c>
      <c r="AR3585" s="40">
        <v>20</v>
      </c>
      <c r="AS3585" s="55">
        <v>0.93</v>
      </c>
      <c r="BD3585" s="45">
        <v>778764</v>
      </c>
      <c r="BE3585" s="56">
        <v>866364</v>
      </c>
      <c r="BH3585" s="4">
        <v>50</v>
      </c>
      <c r="BI3585" s="49">
        <v>0</v>
      </c>
      <c r="BJ3585" s="4">
        <v>0.03</v>
      </c>
    </row>
    <row r="3586" spans="1:62" ht="15" x14ac:dyDescent="0.25">
      <c r="A3586" s="4">
        <v>3581</v>
      </c>
      <c r="F3586" s="51" t="s">
        <v>67</v>
      </c>
      <c r="G3586" s="36">
        <v>4627</v>
      </c>
      <c r="L3586" s="4">
        <v>0</v>
      </c>
      <c r="M3586" s="4">
        <v>1</v>
      </c>
      <c r="N3586" s="4">
        <v>11.8</v>
      </c>
      <c r="O3586" s="53" t="s">
        <v>74</v>
      </c>
      <c r="P3586" s="37">
        <f t="shared" si="93"/>
        <v>111.8</v>
      </c>
      <c r="R3586" s="43">
        <v>200</v>
      </c>
      <c r="AK3586" s="40" t="s">
        <v>75</v>
      </c>
      <c r="AL3586" s="40" t="s">
        <v>79</v>
      </c>
      <c r="AM3586" s="40" t="s">
        <v>77</v>
      </c>
      <c r="AN3586" s="40">
        <f t="shared" si="94"/>
        <v>447.2</v>
      </c>
      <c r="AP3586" s="43">
        <v>6350</v>
      </c>
      <c r="AQ3586" s="54">
        <f t="shared" si="95"/>
        <v>2839720</v>
      </c>
      <c r="AR3586" s="40">
        <v>31</v>
      </c>
      <c r="AS3586" s="55">
        <v>0.93</v>
      </c>
      <c r="BD3586" s="45">
        <v>198780.39999999991</v>
      </c>
      <c r="BE3586" s="56">
        <v>221140.39999999991</v>
      </c>
      <c r="BH3586" s="4">
        <v>50</v>
      </c>
      <c r="BI3586" s="49">
        <v>0</v>
      </c>
      <c r="BJ3586" s="4">
        <v>0.03</v>
      </c>
    </row>
    <row r="3587" spans="1:62" ht="15" x14ac:dyDescent="0.25">
      <c r="A3587" s="4">
        <v>3582</v>
      </c>
      <c r="F3587" s="51" t="s">
        <v>67</v>
      </c>
      <c r="G3587" s="36">
        <v>4628</v>
      </c>
      <c r="L3587" s="4">
        <v>0</v>
      </c>
      <c r="M3587" s="4">
        <v>1</v>
      </c>
      <c r="N3587" s="4">
        <v>9</v>
      </c>
      <c r="O3587" s="53" t="s">
        <v>74</v>
      </c>
      <c r="P3587" s="37">
        <f t="shared" si="93"/>
        <v>109</v>
      </c>
      <c r="R3587" s="43">
        <v>250</v>
      </c>
      <c r="AK3587" s="40" t="s">
        <v>75</v>
      </c>
      <c r="AL3587" s="40" t="s">
        <v>79</v>
      </c>
      <c r="AM3587" s="40" t="s">
        <v>77</v>
      </c>
      <c r="AN3587" s="40">
        <f t="shared" si="94"/>
        <v>436</v>
      </c>
      <c r="AP3587" s="43">
        <v>6350</v>
      </c>
      <c r="AQ3587" s="54">
        <f t="shared" si="95"/>
        <v>2768600</v>
      </c>
      <c r="AR3587" s="40">
        <v>34</v>
      </c>
      <c r="AS3587" s="55">
        <v>0.93</v>
      </c>
      <c r="BD3587" s="45">
        <v>193802</v>
      </c>
      <c r="BE3587" s="56">
        <v>221052</v>
      </c>
      <c r="BH3587" s="4">
        <v>50</v>
      </c>
      <c r="BI3587" s="49">
        <v>0</v>
      </c>
      <c r="BJ3587" s="4">
        <v>0.03</v>
      </c>
    </row>
    <row r="3588" spans="1:62" ht="15" x14ac:dyDescent="0.25">
      <c r="A3588" s="4">
        <v>3583</v>
      </c>
      <c r="F3588" s="51" t="s">
        <v>67</v>
      </c>
      <c r="G3588" s="36">
        <v>4629</v>
      </c>
      <c r="L3588" s="4">
        <v>0</v>
      </c>
      <c r="M3588" s="4">
        <v>1</v>
      </c>
      <c r="N3588" s="4">
        <v>10</v>
      </c>
      <c r="O3588" s="53" t="s">
        <v>74</v>
      </c>
      <c r="P3588" s="37">
        <f t="shared" si="93"/>
        <v>110</v>
      </c>
      <c r="R3588" s="43">
        <v>450</v>
      </c>
      <c r="AK3588" s="40" t="s">
        <v>75</v>
      </c>
      <c r="AL3588" s="40" t="s">
        <v>76</v>
      </c>
      <c r="AM3588" s="40" t="s">
        <v>77</v>
      </c>
      <c r="AN3588" s="40">
        <f t="shared" si="94"/>
        <v>440</v>
      </c>
      <c r="AP3588" s="43">
        <v>6350</v>
      </c>
      <c r="AQ3588" s="54">
        <f t="shared" si="95"/>
        <v>2794000</v>
      </c>
      <c r="AR3588" s="40">
        <v>15</v>
      </c>
      <c r="AS3588" s="55">
        <v>0.5</v>
      </c>
      <c r="BD3588" s="45">
        <v>1397000</v>
      </c>
      <c r="BE3588" s="56">
        <v>1446500</v>
      </c>
      <c r="BH3588" s="4">
        <v>50</v>
      </c>
      <c r="BI3588" s="49">
        <v>0</v>
      </c>
      <c r="BJ3588" s="4">
        <v>0.03</v>
      </c>
    </row>
    <row r="3589" spans="1:62" ht="15" x14ac:dyDescent="0.25">
      <c r="A3589" s="4">
        <v>3584</v>
      </c>
      <c r="F3589" s="51" t="s">
        <v>67</v>
      </c>
      <c r="G3589" s="36">
        <v>4630</v>
      </c>
      <c r="L3589" s="4">
        <v>0</v>
      </c>
      <c r="M3589" s="4">
        <v>0</v>
      </c>
      <c r="N3589" s="4">
        <v>54</v>
      </c>
      <c r="O3589" s="53" t="s">
        <v>74</v>
      </c>
      <c r="P3589" s="37">
        <f t="shared" si="93"/>
        <v>54</v>
      </c>
      <c r="R3589" s="43">
        <v>160</v>
      </c>
      <c r="AK3589" s="40" t="s">
        <v>75</v>
      </c>
      <c r="AL3589" s="40" t="s">
        <v>76</v>
      </c>
      <c r="AM3589" s="40" t="s">
        <v>77</v>
      </c>
      <c r="AN3589" s="40">
        <f t="shared" si="94"/>
        <v>216</v>
      </c>
      <c r="AP3589" s="43">
        <v>6350</v>
      </c>
      <c r="AQ3589" s="54">
        <f t="shared" si="95"/>
        <v>1371600</v>
      </c>
      <c r="AR3589" s="40">
        <v>31</v>
      </c>
      <c r="AS3589" s="55">
        <v>0.85</v>
      </c>
      <c r="BD3589" s="45">
        <v>205740</v>
      </c>
      <c r="BE3589" s="56">
        <v>214380</v>
      </c>
      <c r="BH3589" s="4">
        <v>50</v>
      </c>
      <c r="BI3589" s="49">
        <v>0</v>
      </c>
      <c r="BJ3589" s="4">
        <v>0.03</v>
      </c>
    </row>
    <row r="3590" spans="1:62" ht="15" x14ac:dyDescent="0.25">
      <c r="A3590" s="4">
        <v>3585</v>
      </c>
      <c r="F3590" s="51" t="s">
        <v>67</v>
      </c>
      <c r="G3590" s="36">
        <v>4631</v>
      </c>
      <c r="L3590" s="4">
        <v>2</v>
      </c>
      <c r="M3590" s="4">
        <v>0</v>
      </c>
      <c r="N3590" s="4">
        <v>44</v>
      </c>
      <c r="O3590" s="53" t="s">
        <v>74</v>
      </c>
      <c r="P3590" s="37">
        <f t="shared" si="93"/>
        <v>844</v>
      </c>
      <c r="R3590" s="43">
        <v>220</v>
      </c>
      <c r="AK3590" s="40" t="s">
        <v>75</v>
      </c>
      <c r="AL3590" s="40" t="s">
        <v>80</v>
      </c>
      <c r="AM3590" s="40" t="s">
        <v>77</v>
      </c>
      <c r="AN3590" s="40">
        <f t="shared" si="94"/>
        <v>3376</v>
      </c>
      <c r="AP3590" s="43">
        <v>6350</v>
      </c>
      <c r="AQ3590" s="54">
        <f t="shared" si="95"/>
        <v>21437600</v>
      </c>
      <c r="AR3590" s="40">
        <v>34</v>
      </c>
      <c r="AS3590" s="55">
        <v>0.57999999999999996</v>
      </c>
      <c r="BD3590" s="45">
        <v>9003792</v>
      </c>
      <c r="BE3590" s="56">
        <v>9189472</v>
      </c>
      <c r="BH3590" s="4">
        <v>50</v>
      </c>
      <c r="BI3590" s="49">
        <v>0</v>
      </c>
      <c r="BJ3590" s="4">
        <v>0.03</v>
      </c>
    </row>
    <row r="3591" spans="1:62" ht="15" x14ac:dyDescent="0.25">
      <c r="A3591" s="4">
        <v>3586</v>
      </c>
      <c r="F3591" s="51" t="s">
        <v>67</v>
      </c>
      <c r="G3591" s="36">
        <v>4633</v>
      </c>
      <c r="L3591" s="4">
        <v>0</v>
      </c>
      <c r="M3591" s="4">
        <v>0</v>
      </c>
      <c r="N3591" s="4">
        <v>52</v>
      </c>
      <c r="O3591" s="53" t="s">
        <v>74</v>
      </c>
      <c r="P3591" s="37">
        <f t="shared" si="93"/>
        <v>52</v>
      </c>
      <c r="R3591" s="43">
        <v>300</v>
      </c>
      <c r="AK3591" s="40" t="s">
        <v>75</v>
      </c>
      <c r="AL3591" s="40" t="s">
        <v>79</v>
      </c>
      <c r="AM3591" s="40" t="s">
        <v>77</v>
      </c>
      <c r="AN3591" s="40">
        <f t="shared" si="94"/>
        <v>208</v>
      </c>
      <c r="AP3591" s="43">
        <v>6350</v>
      </c>
      <c r="AQ3591" s="54">
        <f t="shared" si="95"/>
        <v>1320800</v>
      </c>
      <c r="AR3591" s="40">
        <v>31</v>
      </c>
      <c r="AS3591" s="55">
        <v>0.93</v>
      </c>
      <c r="BD3591" s="45">
        <v>92456</v>
      </c>
      <c r="BE3591" s="56">
        <v>108056</v>
      </c>
      <c r="BH3591" s="4">
        <v>50</v>
      </c>
      <c r="BI3591" s="49">
        <v>0</v>
      </c>
      <c r="BJ3591" s="4">
        <v>0.03</v>
      </c>
    </row>
    <row r="3592" spans="1:62" ht="15" x14ac:dyDescent="0.25">
      <c r="A3592" s="4">
        <v>3587</v>
      </c>
      <c r="F3592" s="51" t="s">
        <v>67</v>
      </c>
      <c r="G3592" s="36">
        <v>4634</v>
      </c>
      <c r="L3592" s="4">
        <v>1</v>
      </c>
      <c r="M3592" s="4">
        <v>0</v>
      </c>
      <c r="N3592" s="4">
        <v>41.1</v>
      </c>
      <c r="O3592" s="53" t="s">
        <v>74</v>
      </c>
      <c r="P3592" s="37">
        <f t="shared" si="93"/>
        <v>441.1</v>
      </c>
      <c r="R3592" s="43">
        <v>200</v>
      </c>
      <c r="AK3592" s="40" t="s">
        <v>75</v>
      </c>
      <c r="AL3592" s="40" t="s">
        <v>76</v>
      </c>
      <c r="AM3592" s="40" t="s">
        <v>77</v>
      </c>
      <c r="AN3592" s="40">
        <f t="shared" si="94"/>
        <v>1764.4</v>
      </c>
      <c r="AP3592" s="43">
        <v>6350</v>
      </c>
      <c r="AQ3592" s="54">
        <f t="shared" si="95"/>
        <v>11203940</v>
      </c>
      <c r="AR3592" s="40">
        <v>21</v>
      </c>
      <c r="AS3592" s="55">
        <v>0.8</v>
      </c>
      <c r="BD3592" s="45">
        <v>2240788</v>
      </c>
      <c r="BE3592" s="56">
        <v>2329008</v>
      </c>
      <c r="BH3592" s="4">
        <v>50</v>
      </c>
      <c r="BI3592" s="49">
        <v>0</v>
      </c>
      <c r="BJ3592" s="4">
        <v>0.03</v>
      </c>
    </row>
    <row r="3593" spans="1:62" ht="15" x14ac:dyDescent="0.25">
      <c r="A3593" s="4">
        <v>3588</v>
      </c>
      <c r="F3593" s="51" t="s">
        <v>67</v>
      </c>
      <c r="G3593" s="36">
        <v>4635</v>
      </c>
      <c r="L3593" s="4">
        <v>0</v>
      </c>
      <c r="M3593" s="4">
        <v>1</v>
      </c>
      <c r="N3593" s="4">
        <v>67</v>
      </c>
      <c r="O3593" s="53" t="s">
        <v>74</v>
      </c>
      <c r="P3593" s="37">
        <f t="shared" si="93"/>
        <v>167</v>
      </c>
      <c r="R3593" s="43">
        <v>200</v>
      </c>
      <c r="AK3593" s="40" t="s">
        <v>75</v>
      </c>
      <c r="AL3593" s="40" t="s">
        <v>80</v>
      </c>
      <c r="AM3593" s="40" t="s">
        <v>77</v>
      </c>
      <c r="AN3593" s="40">
        <f t="shared" si="94"/>
        <v>668</v>
      </c>
      <c r="AP3593" s="43">
        <v>6350</v>
      </c>
      <c r="AQ3593" s="54">
        <f t="shared" si="95"/>
        <v>4241800</v>
      </c>
      <c r="AR3593" s="40">
        <v>36</v>
      </c>
      <c r="AS3593" s="55">
        <v>0.62</v>
      </c>
      <c r="BD3593" s="45">
        <v>1611884</v>
      </c>
      <c r="BE3593" s="56">
        <v>1645284</v>
      </c>
      <c r="BH3593" s="4">
        <v>10</v>
      </c>
      <c r="BI3593" s="49">
        <v>0</v>
      </c>
      <c r="BJ3593" s="4">
        <v>0.03</v>
      </c>
    </row>
    <row r="3594" spans="1:62" ht="15" x14ac:dyDescent="0.25">
      <c r="A3594" s="4">
        <v>3589</v>
      </c>
      <c r="F3594" s="51" t="s">
        <v>67</v>
      </c>
      <c r="G3594" s="36">
        <v>4636</v>
      </c>
      <c r="L3594" s="4">
        <v>0</v>
      </c>
      <c r="M3594" s="4">
        <v>3</v>
      </c>
      <c r="N3594" s="4">
        <v>22</v>
      </c>
      <c r="O3594" s="53" t="s">
        <v>74</v>
      </c>
      <c r="P3594" s="37">
        <f t="shared" si="93"/>
        <v>322</v>
      </c>
      <c r="R3594" s="43">
        <v>200</v>
      </c>
      <c r="AK3594" s="40" t="s">
        <v>75</v>
      </c>
      <c r="AL3594" s="40" t="s">
        <v>79</v>
      </c>
      <c r="AM3594" s="40" t="s">
        <v>77</v>
      </c>
      <c r="AN3594" s="40">
        <f t="shared" si="94"/>
        <v>1288</v>
      </c>
      <c r="AP3594" s="43">
        <v>6350</v>
      </c>
      <c r="AQ3594" s="54">
        <f t="shared" si="95"/>
        <v>8178800</v>
      </c>
      <c r="AR3594" s="40">
        <v>23</v>
      </c>
      <c r="AS3594" s="55">
        <v>0.93</v>
      </c>
      <c r="BD3594" s="45">
        <v>572516</v>
      </c>
      <c r="BE3594" s="56">
        <v>636916</v>
      </c>
      <c r="BH3594" s="4">
        <v>50</v>
      </c>
      <c r="BI3594" s="49">
        <v>0</v>
      </c>
      <c r="BJ3594" s="4">
        <v>0.03</v>
      </c>
    </row>
    <row r="3595" spans="1:62" ht="15" x14ac:dyDescent="0.25">
      <c r="A3595" s="4">
        <v>3590</v>
      </c>
      <c r="F3595" s="51" t="s">
        <v>67</v>
      </c>
      <c r="G3595" s="36">
        <v>4637</v>
      </c>
      <c r="L3595" s="4">
        <v>0</v>
      </c>
      <c r="M3595" s="4">
        <v>0</v>
      </c>
      <c r="N3595" s="4">
        <v>74</v>
      </c>
      <c r="O3595" s="53" t="s">
        <v>74</v>
      </c>
      <c r="P3595" s="37">
        <f t="shared" si="93"/>
        <v>74</v>
      </c>
      <c r="R3595" s="43">
        <v>200</v>
      </c>
      <c r="AK3595" s="40" t="s">
        <v>75</v>
      </c>
      <c r="AL3595" s="40" t="s">
        <v>79</v>
      </c>
      <c r="AM3595" s="40" t="s">
        <v>77</v>
      </c>
      <c r="AN3595" s="40">
        <f t="shared" si="94"/>
        <v>296</v>
      </c>
      <c r="AP3595" s="43">
        <v>6350</v>
      </c>
      <c r="AQ3595" s="54">
        <f t="shared" si="95"/>
        <v>1879600</v>
      </c>
      <c r="AR3595" s="40">
        <v>23</v>
      </c>
      <c r="AS3595" s="55">
        <v>0.93</v>
      </c>
      <c r="BD3595" s="45">
        <v>131572</v>
      </c>
      <c r="BE3595" s="56">
        <v>146372</v>
      </c>
      <c r="BH3595" s="4">
        <v>50</v>
      </c>
      <c r="BI3595" s="49">
        <v>0</v>
      </c>
      <c r="BJ3595" s="4">
        <v>0.03</v>
      </c>
    </row>
    <row r="3596" spans="1:62" ht="15" x14ac:dyDescent="0.25">
      <c r="A3596" s="4">
        <v>3591</v>
      </c>
      <c r="F3596" s="51" t="s">
        <v>67</v>
      </c>
      <c r="G3596" s="36">
        <v>4638</v>
      </c>
      <c r="L3596" s="4">
        <v>0</v>
      </c>
      <c r="M3596" s="4">
        <v>0</v>
      </c>
      <c r="N3596" s="4">
        <v>88</v>
      </c>
      <c r="O3596" s="53" t="s">
        <v>74</v>
      </c>
      <c r="P3596" s="37">
        <f t="shared" si="93"/>
        <v>88</v>
      </c>
      <c r="R3596" s="43">
        <v>100</v>
      </c>
      <c r="AK3596" s="40" t="s">
        <v>75</v>
      </c>
      <c r="AL3596" s="40" t="s">
        <v>76</v>
      </c>
      <c r="AM3596" s="40" t="s">
        <v>77</v>
      </c>
      <c r="AN3596" s="40">
        <f t="shared" si="94"/>
        <v>352</v>
      </c>
      <c r="AP3596" s="43">
        <v>6350</v>
      </c>
      <c r="AQ3596" s="54">
        <f t="shared" si="95"/>
        <v>2235200</v>
      </c>
      <c r="AR3596" s="40">
        <v>21</v>
      </c>
      <c r="AS3596" s="55">
        <v>0.8</v>
      </c>
      <c r="BD3596" s="45">
        <v>447040</v>
      </c>
      <c r="BE3596" s="56">
        <v>455840</v>
      </c>
      <c r="BH3596" s="4">
        <v>10</v>
      </c>
      <c r="BI3596" s="49">
        <v>0</v>
      </c>
      <c r="BJ3596" s="4">
        <v>0.02</v>
      </c>
    </row>
    <row r="3597" spans="1:62" ht="15" x14ac:dyDescent="0.25">
      <c r="A3597" s="4">
        <v>3592</v>
      </c>
      <c r="F3597" s="51" t="s">
        <v>67</v>
      </c>
      <c r="G3597" s="36">
        <v>4639</v>
      </c>
      <c r="L3597" s="4">
        <v>0</v>
      </c>
      <c r="M3597" s="4">
        <v>2</v>
      </c>
      <c r="N3597" s="4">
        <v>15</v>
      </c>
      <c r="O3597" s="53" t="s">
        <v>74</v>
      </c>
      <c r="P3597" s="37">
        <f t="shared" si="93"/>
        <v>215</v>
      </c>
      <c r="R3597" s="43">
        <v>250</v>
      </c>
      <c r="AK3597" s="40" t="s">
        <v>75</v>
      </c>
      <c r="AL3597" s="40" t="s">
        <v>76</v>
      </c>
      <c r="AM3597" s="40" t="s">
        <v>77</v>
      </c>
      <c r="AN3597" s="40">
        <f t="shared" si="94"/>
        <v>860</v>
      </c>
      <c r="AP3597" s="43">
        <v>6350</v>
      </c>
      <c r="AQ3597" s="54">
        <f t="shared" si="95"/>
        <v>5461000</v>
      </c>
      <c r="AR3597" s="40">
        <v>21</v>
      </c>
      <c r="AS3597" s="55">
        <v>0.8</v>
      </c>
      <c r="BD3597" s="45">
        <v>1092200</v>
      </c>
      <c r="BE3597" s="56">
        <v>1145950</v>
      </c>
      <c r="BH3597" s="4">
        <v>50</v>
      </c>
      <c r="BI3597" s="49">
        <v>0</v>
      </c>
      <c r="BJ3597" s="4">
        <v>0.03</v>
      </c>
    </row>
    <row r="3598" spans="1:62" ht="15" x14ac:dyDescent="0.25">
      <c r="A3598" s="4">
        <v>3593</v>
      </c>
      <c r="F3598" s="51" t="s">
        <v>67</v>
      </c>
      <c r="G3598" s="36">
        <v>4640</v>
      </c>
      <c r="L3598" s="4">
        <v>1</v>
      </c>
      <c r="M3598" s="4">
        <v>0</v>
      </c>
      <c r="N3598" s="4">
        <v>86</v>
      </c>
      <c r="O3598" s="53" t="s">
        <v>74</v>
      </c>
      <c r="P3598" s="37">
        <f t="shared" si="93"/>
        <v>486</v>
      </c>
      <c r="R3598" s="43">
        <v>250</v>
      </c>
      <c r="AK3598" s="40" t="s">
        <v>75</v>
      </c>
      <c r="AL3598" s="40" t="s">
        <v>80</v>
      </c>
      <c r="AM3598" s="40" t="s">
        <v>77</v>
      </c>
      <c r="AN3598" s="40">
        <f t="shared" si="94"/>
        <v>1944</v>
      </c>
      <c r="AP3598" s="43">
        <v>6350</v>
      </c>
      <c r="AQ3598" s="54">
        <f t="shared" si="95"/>
        <v>12344400</v>
      </c>
      <c r="AR3598" s="40">
        <v>27</v>
      </c>
      <c r="AS3598" s="55">
        <v>0.44</v>
      </c>
      <c r="BD3598" s="45">
        <v>6912864</v>
      </c>
      <c r="BE3598" s="56">
        <v>7034364</v>
      </c>
      <c r="BH3598" s="4">
        <v>10</v>
      </c>
      <c r="BI3598" s="49">
        <v>0</v>
      </c>
      <c r="BJ3598" s="4">
        <v>0.02</v>
      </c>
    </row>
    <row r="3599" spans="1:62" ht="15" x14ac:dyDescent="0.25">
      <c r="A3599" s="4">
        <v>3594</v>
      </c>
      <c r="F3599" s="51" t="s">
        <v>67</v>
      </c>
      <c r="G3599" s="36">
        <v>4641</v>
      </c>
      <c r="L3599" s="4">
        <v>0</v>
      </c>
      <c r="M3599" s="4">
        <v>2</v>
      </c>
      <c r="N3599" s="4">
        <v>13</v>
      </c>
      <c r="O3599" s="53" t="s">
        <v>74</v>
      </c>
      <c r="P3599" s="37">
        <f t="shared" si="93"/>
        <v>213</v>
      </c>
      <c r="R3599" s="43">
        <v>180</v>
      </c>
      <c r="AK3599" s="40" t="s">
        <v>75</v>
      </c>
      <c r="AL3599" s="40" t="s">
        <v>80</v>
      </c>
      <c r="AM3599" s="40" t="s">
        <v>77</v>
      </c>
      <c r="AN3599" s="40">
        <f t="shared" si="94"/>
        <v>852</v>
      </c>
      <c r="AP3599" s="43">
        <v>6350</v>
      </c>
      <c r="AQ3599" s="54">
        <f t="shared" si="95"/>
        <v>5410200</v>
      </c>
      <c r="AR3599" s="40">
        <v>35</v>
      </c>
      <c r="AS3599" s="55">
        <v>0.6</v>
      </c>
      <c r="BD3599" s="45">
        <v>2164080</v>
      </c>
      <c r="BE3599" s="56">
        <v>2202420</v>
      </c>
      <c r="BH3599" s="4">
        <v>50</v>
      </c>
      <c r="BI3599" s="49">
        <v>0</v>
      </c>
      <c r="BJ3599" s="4">
        <v>0.03</v>
      </c>
    </row>
    <row r="3600" spans="1:62" ht="15" x14ac:dyDescent="0.25">
      <c r="A3600" s="4">
        <v>3595</v>
      </c>
      <c r="F3600" s="51" t="s">
        <v>67</v>
      </c>
      <c r="G3600" s="36">
        <v>4642</v>
      </c>
      <c r="L3600" s="4">
        <v>0</v>
      </c>
      <c r="M3600" s="4">
        <v>1</v>
      </c>
      <c r="N3600" s="4">
        <v>85</v>
      </c>
      <c r="O3600" s="53" t="s">
        <v>74</v>
      </c>
      <c r="P3600" s="37">
        <f t="shared" si="93"/>
        <v>185</v>
      </c>
      <c r="R3600" s="43">
        <v>180</v>
      </c>
      <c r="AK3600" s="40" t="s">
        <v>75</v>
      </c>
      <c r="AL3600" s="40" t="s">
        <v>76</v>
      </c>
      <c r="AM3600" s="40" t="s">
        <v>77</v>
      </c>
      <c r="AN3600" s="40">
        <f t="shared" si="94"/>
        <v>740</v>
      </c>
      <c r="AP3600" s="43">
        <v>6350</v>
      </c>
      <c r="AQ3600" s="54">
        <f t="shared" si="95"/>
        <v>4699000</v>
      </c>
      <c r="AR3600" s="40">
        <v>36</v>
      </c>
      <c r="AS3600" s="55">
        <v>0.85</v>
      </c>
      <c r="BD3600" s="45">
        <v>704850</v>
      </c>
      <c r="BE3600" s="56">
        <v>738150</v>
      </c>
      <c r="BH3600" s="4">
        <v>50</v>
      </c>
      <c r="BI3600" s="49">
        <v>0</v>
      </c>
      <c r="BJ3600" s="4">
        <v>0.03</v>
      </c>
    </row>
    <row r="3601" spans="1:62" ht="15" x14ac:dyDescent="0.25">
      <c r="A3601" s="4">
        <v>3596</v>
      </c>
      <c r="F3601" s="51" t="s">
        <v>67</v>
      </c>
      <c r="G3601" s="36">
        <v>4643</v>
      </c>
      <c r="L3601" s="4">
        <v>0</v>
      </c>
      <c r="M3601" s="4">
        <v>1</v>
      </c>
      <c r="N3601" s="4">
        <v>30</v>
      </c>
      <c r="O3601" s="53" t="s">
        <v>74</v>
      </c>
      <c r="P3601" s="37">
        <f t="shared" si="93"/>
        <v>130</v>
      </c>
      <c r="R3601" s="43">
        <v>450</v>
      </c>
      <c r="AK3601" s="40" t="s">
        <v>75</v>
      </c>
      <c r="AL3601" s="40" t="s">
        <v>80</v>
      </c>
      <c r="AM3601" s="40" t="s">
        <v>77</v>
      </c>
      <c r="AN3601" s="40">
        <f t="shared" si="94"/>
        <v>520</v>
      </c>
      <c r="AP3601" s="43">
        <v>6350</v>
      </c>
      <c r="AQ3601" s="54">
        <f t="shared" si="95"/>
        <v>3302000</v>
      </c>
      <c r="AR3601" s="40">
        <v>14</v>
      </c>
      <c r="AS3601" s="55">
        <v>0.18</v>
      </c>
      <c r="BD3601" s="45">
        <v>2707640</v>
      </c>
      <c r="BE3601" s="56">
        <v>2766140</v>
      </c>
      <c r="BH3601" s="4">
        <v>10</v>
      </c>
      <c r="BI3601" s="49">
        <v>0</v>
      </c>
      <c r="BJ3601" s="4">
        <v>0.02</v>
      </c>
    </row>
    <row r="3602" spans="1:62" ht="15" x14ac:dyDescent="0.25">
      <c r="A3602" s="4">
        <v>3597</v>
      </c>
      <c r="F3602" s="51" t="s">
        <v>67</v>
      </c>
      <c r="G3602" s="36">
        <v>4645</v>
      </c>
      <c r="L3602" s="4">
        <v>0</v>
      </c>
      <c r="M3602" s="4">
        <v>1</v>
      </c>
      <c r="N3602" s="4">
        <v>15</v>
      </c>
      <c r="O3602" s="53" t="s">
        <v>74</v>
      </c>
      <c r="P3602" s="37">
        <f t="shared" si="93"/>
        <v>115</v>
      </c>
      <c r="R3602" s="43">
        <v>200</v>
      </c>
      <c r="AK3602" s="40" t="s">
        <v>75</v>
      </c>
      <c r="AL3602" s="40" t="s">
        <v>76</v>
      </c>
      <c r="AM3602" s="40" t="s">
        <v>77</v>
      </c>
      <c r="AN3602" s="40">
        <f t="shared" si="94"/>
        <v>460</v>
      </c>
      <c r="AP3602" s="43">
        <v>6350</v>
      </c>
      <c r="AQ3602" s="54">
        <f t="shared" si="95"/>
        <v>2921000</v>
      </c>
      <c r="AR3602" s="40">
        <v>26</v>
      </c>
      <c r="AS3602" s="55">
        <v>0.85</v>
      </c>
      <c r="BD3602" s="45">
        <v>438150</v>
      </c>
      <c r="BE3602" s="56">
        <v>461150</v>
      </c>
      <c r="BH3602" s="4">
        <v>50</v>
      </c>
      <c r="BI3602" s="49">
        <v>0</v>
      </c>
      <c r="BJ3602" s="4">
        <v>0.03</v>
      </c>
    </row>
    <row r="3603" spans="1:62" ht="15" x14ac:dyDescent="0.25">
      <c r="A3603" s="4">
        <v>3598</v>
      </c>
      <c r="F3603" s="51" t="s">
        <v>67</v>
      </c>
      <c r="G3603" s="36">
        <v>4646</v>
      </c>
      <c r="L3603" s="4">
        <v>0</v>
      </c>
      <c r="M3603" s="4">
        <v>1</v>
      </c>
      <c r="N3603" s="4">
        <v>5</v>
      </c>
      <c r="O3603" s="53" t="s">
        <v>68</v>
      </c>
      <c r="P3603" s="37">
        <f t="shared" si="93"/>
        <v>105</v>
      </c>
      <c r="R3603" s="43">
        <v>200</v>
      </c>
      <c r="AK3603" s="40" t="s">
        <v>75</v>
      </c>
      <c r="AL3603" s="40"/>
      <c r="AM3603" s="40" t="s">
        <v>77</v>
      </c>
      <c r="AN3603" s="40"/>
      <c r="AP3603" s="43"/>
      <c r="AQ3603" s="54">
        <f t="shared" si="95"/>
        <v>0</v>
      </c>
      <c r="AR3603" s="40"/>
      <c r="AS3603" s="55"/>
      <c r="BD3603" s="45">
        <v>0</v>
      </c>
      <c r="BE3603" s="56">
        <v>21000</v>
      </c>
      <c r="BH3603" s="4">
        <v>50</v>
      </c>
      <c r="BI3603" s="49">
        <v>0</v>
      </c>
      <c r="BJ3603" s="4">
        <v>0.03</v>
      </c>
    </row>
    <row r="3604" spans="1:62" ht="15" x14ac:dyDescent="0.25">
      <c r="A3604" s="4">
        <v>3599</v>
      </c>
      <c r="F3604" s="51" t="s">
        <v>67</v>
      </c>
      <c r="G3604" s="36">
        <v>4648</v>
      </c>
      <c r="L3604" s="4">
        <v>0</v>
      </c>
      <c r="M3604" s="4">
        <v>0</v>
      </c>
      <c r="N3604" s="4">
        <v>78</v>
      </c>
      <c r="O3604" s="53" t="s">
        <v>74</v>
      </c>
      <c r="P3604" s="37">
        <f t="shared" si="93"/>
        <v>78</v>
      </c>
      <c r="R3604" s="43">
        <v>200</v>
      </c>
      <c r="AK3604" s="40" t="s">
        <v>75</v>
      </c>
      <c r="AL3604" s="40" t="s">
        <v>76</v>
      </c>
      <c r="AM3604" s="40" t="s">
        <v>77</v>
      </c>
      <c r="AN3604" s="40">
        <f>+L3604*1600+M3604*400+N3604*4</f>
        <v>312</v>
      </c>
      <c r="AP3604" s="43">
        <v>6350</v>
      </c>
      <c r="AQ3604" s="54">
        <f t="shared" si="95"/>
        <v>1981200</v>
      </c>
      <c r="AR3604" s="40">
        <v>31</v>
      </c>
      <c r="AS3604" s="55">
        <v>0.85</v>
      </c>
      <c r="BD3604" s="45">
        <v>297180</v>
      </c>
      <c r="BE3604" s="56">
        <v>312780</v>
      </c>
      <c r="BH3604" s="4">
        <v>50</v>
      </c>
      <c r="BI3604" s="49">
        <v>0</v>
      </c>
      <c r="BJ3604" s="4">
        <v>0.03</v>
      </c>
    </row>
    <row r="3605" spans="1:62" ht="15" x14ac:dyDescent="0.25">
      <c r="A3605" s="4">
        <v>3600</v>
      </c>
      <c r="F3605" s="51" t="s">
        <v>67</v>
      </c>
      <c r="G3605" s="36">
        <v>4649</v>
      </c>
      <c r="L3605" s="4">
        <v>0</v>
      </c>
      <c r="M3605" s="4">
        <v>0</v>
      </c>
      <c r="N3605" s="4">
        <v>93</v>
      </c>
      <c r="O3605" s="53" t="s">
        <v>74</v>
      </c>
      <c r="P3605" s="37">
        <f t="shared" si="93"/>
        <v>93</v>
      </c>
      <c r="R3605" s="43">
        <v>200</v>
      </c>
      <c r="AK3605" s="40" t="s">
        <v>75</v>
      </c>
      <c r="AL3605" s="40" t="s">
        <v>76</v>
      </c>
      <c r="AM3605" s="40" t="s">
        <v>77</v>
      </c>
      <c r="AN3605" s="40">
        <f t="shared" ref="AN3605:AN3668" si="96">+L3605*1600+M3605*400+N3605*4</f>
        <v>372</v>
      </c>
      <c r="AP3605" s="43">
        <v>6350</v>
      </c>
      <c r="AQ3605" s="54">
        <f t="shared" si="95"/>
        <v>2362200</v>
      </c>
      <c r="AR3605" s="40">
        <v>34</v>
      </c>
      <c r="AS3605" s="55">
        <v>0.85</v>
      </c>
      <c r="BD3605" s="45">
        <v>354330</v>
      </c>
      <c r="BE3605" s="56">
        <v>372930</v>
      </c>
      <c r="BH3605" s="4">
        <v>50</v>
      </c>
      <c r="BI3605" s="49">
        <v>0</v>
      </c>
      <c r="BJ3605" s="4">
        <v>0.03</v>
      </c>
    </row>
    <row r="3606" spans="1:62" ht="15" x14ac:dyDescent="0.25">
      <c r="A3606" s="4">
        <v>3601</v>
      </c>
      <c r="F3606" s="51" t="s">
        <v>67</v>
      </c>
      <c r="G3606" s="36">
        <v>4650</v>
      </c>
      <c r="L3606" s="4">
        <v>0</v>
      </c>
      <c r="M3606" s="4">
        <v>2</v>
      </c>
      <c r="N3606" s="4">
        <v>99</v>
      </c>
      <c r="O3606" s="53" t="s">
        <v>74</v>
      </c>
      <c r="P3606" s="37">
        <f t="shared" si="93"/>
        <v>299</v>
      </c>
      <c r="R3606" s="43">
        <v>200</v>
      </c>
      <c r="AK3606" s="40" t="s">
        <v>75</v>
      </c>
      <c r="AL3606" s="40" t="s">
        <v>76</v>
      </c>
      <c r="AM3606" s="40" t="s">
        <v>77</v>
      </c>
      <c r="AN3606" s="40">
        <f t="shared" si="96"/>
        <v>1196</v>
      </c>
      <c r="AP3606" s="43">
        <v>6350</v>
      </c>
      <c r="AQ3606" s="54">
        <f t="shared" si="95"/>
        <v>7594600</v>
      </c>
      <c r="AR3606" s="40">
        <v>33</v>
      </c>
      <c r="AS3606" s="55">
        <v>0.85</v>
      </c>
      <c r="BD3606" s="45">
        <v>1139190</v>
      </c>
      <c r="BE3606" s="56">
        <v>1198990</v>
      </c>
      <c r="BH3606" s="4">
        <v>50</v>
      </c>
      <c r="BI3606" s="49">
        <v>0</v>
      </c>
      <c r="BJ3606" s="4">
        <v>0.03</v>
      </c>
    </row>
    <row r="3607" spans="1:62" ht="15" x14ac:dyDescent="0.25">
      <c r="A3607" s="4">
        <v>3602</v>
      </c>
      <c r="F3607" s="51" t="s">
        <v>67</v>
      </c>
      <c r="G3607" s="36">
        <v>4651</v>
      </c>
      <c r="L3607" s="4">
        <v>0</v>
      </c>
      <c r="M3607" s="4">
        <v>1</v>
      </c>
      <c r="N3607" s="4">
        <v>31</v>
      </c>
      <c r="O3607" s="53" t="s">
        <v>74</v>
      </c>
      <c r="P3607" s="37">
        <f t="shared" si="93"/>
        <v>131</v>
      </c>
      <c r="R3607" s="43">
        <v>200</v>
      </c>
      <c r="AK3607" s="40" t="s">
        <v>75</v>
      </c>
      <c r="AL3607" s="40" t="s">
        <v>76</v>
      </c>
      <c r="AM3607" s="40" t="s">
        <v>77</v>
      </c>
      <c r="AN3607" s="40">
        <f t="shared" si="96"/>
        <v>524</v>
      </c>
      <c r="AP3607" s="43">
        <v>6350</v>
      </c>
      <c r="AQ3607" s="54">
        <f t="shared" si="95"/>
        <v>3327400</v>
      </c>
      <c r="AR3607" s="40">
        <v>29</v>
      </c>
      <c r="AS3607" s="55">
        <v>0.85</v>
      </c>
      <c r="BD3607" s="45">
        <v>499110</v>
      </c>
      <c r="BE3607" s="56">
        <v>525310</v>
      </c>
      <c r="BH3607" s="4">
        <v>50</v>
      </c>
      <c r="BI3607" s="49">
        <v>0</v>
      </c>
      <c r="BJ3607" s="4">
        <v>0.03</v>
      </c>
    </row>
    <row r="3608" spans="1:62" ht="15" x14ac:dyDescent="0.25">
      <c r="A3608" s="4">
        <v>3603</v>
      </c>
      <c r="F3608" s="51" t="s">
        <v>67</v>
      </c>
      <c r="G3608" s="36">
        <v>4652</v>
      </c>
      <c r="L3608" s="4">
        <v>0</v>
      </c>
      <c r="M3608" s="4">
        <v>0</v>
      </c>
      <c r="N3608" s="4">
        <v>56</v>
      </c>
      <c r="O3608" s="53" t="s">
        <v>74</v>
      </c>
      <c r="P3608" s="37">
        <f t="shared" si="93"/>
        <v>56</v>
      </c>
      <c r="R3608" s="43">
        <v>200</v>
      </c>
      <c r="AK3608" s="40" t="s">
        <v>75</v>
      </c>
      <c r="AL3608" s="40" t="s">
        <v>79</v>
      </c>
      <c r="AM3608" s="40" t="s">
        <v>77</v>
      </c>
      <c r="AN3608" s="40">
        <f t="shared" si="96"/>
        <v>224</v>
      </c>
      <c r="AP3608" s="43">
        <v>6350</v>
      </c>
      <c r="AQ3608" s="54">
        <f t="shared" si="95"/>
        <v>1422400</v>
      </c>
      <c r="AR3608" s="40">
        <v>30</v>
      </c>
      <c r="AS3608" s="55">
        <v>0.93</v>
      </c>
      <c r="BD3608" s="45">
        <v>99568</v>
      </c>
      <c r="BE3608" s="56">
        <v>110768</v>
      </c>
      <c r="BH3608" s="4">
        <v>50</v>
      </c>
      <c r="BI3608" s="49">
        <v>0</v>
      </c>
      <c r="BJ3608" s="4">
        <v>0.03</v>
      </c>
    </row>
    <row r="3609" spans="1:62" ht="15" x14ac:dyDescent="0.25">
      <c r="A3609" s="4">
        <v>3604</v>
      </c>
      <c r="F3609" s="51" t="s">
        <v>67</v>
      </c>
      <c r="G3609" s="36">
        <v>4653</v>
      </c>
      <c r="L3609" s="4">
        <v>0</v>
      </c>
      <c r="M3609" s="4">
        <v>1</v>
      </c>
      <c r="N3609" s="4">
        <v>27</v>
      </c>
      <c r="O3609" s="53" t="s">
        <v>74</v>
      </c>
      <c r="P3609" s="37">
        <f t="shared" si="93"/>
        <v>127</v>
      </c>
      <c r="R3609" s="43">
        <v>200</v>
      </c>
      <c r="AK3609" s="40" t="s">
        <v>75</v>
      </c>
      <c r="AL3609" s="40" t="s">
        <v>80</v>
      </c>
      <c r="AM3609" s="40" t="s">
        <v>77</v>
      </c>
      <c r="AN3609" s="40">
        <f t="shared" si="96"/>
        <v>508</v>
      </c>
      <c r="AP3609" s="43">
        <v>6350</v>
      </c>
      <c r="AQ3609" s="54">
        <f t="shared" si="95"/>
        <v>3225800</v>
      </c>
      <c r="AR3609" s="40">
        <v>29</v>
      </c>
      <c r="AS3609" s="55">
        <v>0.48</v>
      </c>
      <c r="BD3609" s="45">
        <v>1677416</v>
      </c>
      <c r="BE3609" s="56">
        <v>1702816</v>
      </c>
      <c r="BH3609" s="4">
        <v>50</v>
      </c>
      <c r="BI3609" s="49">
        <v>0</v>
      </c>
      <c r="BJ3609" s="4">
        <v>0.03</v>
      </c>
    </row>
    <row r="3610" spans="1:62" ht="15" x14ac:dyDescent="0.25">
      <c r="A3610" s="4">
        <v>3605</v>
      </c>
      <c r="F3610" s="51" t="s">
        <v>67</v>
      </c>
      <c r="G3610" s="36">
        <v>4654</v>
      </c>
      <c r="L3610" s="4">
        <v>0</v>
      </c>
      <c r="M3610" s="4">
        <v>0</v>
      </c>
      <c r="N3610" s="4">
        <v>95</v>
      </c>
      <c r="O3610" s="53" t="s">
        <v>74</v>
      </c>
      <c r="P3610" s="37">
        <f t="shared" si="93"/>
        <v>95</v>
      </c>
      <c r="R3610" s="43">
        <v>200</v>
      </c>
      <c r="AK3610" s="40" t="s">
        <v>75</v>
      </c>
      <c r="AL3610" s="40" t="s">
        <v>76</v>
      </c>
      <c r="AM3610" s="40" t="s">
        <v>77</v>
      </c>
      <c r="AN3610" s="40">
        <f t="shared" si="96"/>
        <v>380</v>
      </c>
      <c r="AP3610" s="43">
        <v>6350</v>
      </c>
      <c r="AQ3610" s="54">
        <f t="shared" si="95"/>
        <v>2413000</v>
      </c>
      <c r="AR3610" s="40">
        <v>35</v>
      </c>
      <c r="AS3610" s="55">
        <v>0.85</v>
      </c>
      <c r="BD3610" s="45">
        <v>361950</v>
      </c>
      <c r="BE3610" s="56">
        <v>380950</v>
      </c>
      <c r="BH3610" s="4">
        <v>50</v>
      </c>
      <c r="BI3610" s="49">
        <v>0</v>
      </c>
      <c r="BJ3610" s="4">
        <v>0.03</v>
      </c>
    </row>
    <row r="3611" spans="1:62" ht="15" x14ac:dyDescent="0.25">
      <c r="A3611" s="4">
        <v>3606</v>
      </c>
      <c r="F3611" s="51" t="s">
        <v>67</v>
      </c>
      <c r="G3611" s="36">
        <v>4656</v>
      </c>
      <c r="L3611" s="4">
        <v>0</v>
      </c>
      <c r="M3611" s="4">
        <v>0</v>
      </c>
      <c r="N3611" s="4">
        <v>87</v>
      </c>
      <c r="O3611" s="53" t="s">
        <v>74</v>
      </c>
      <c r="P3611" s="37">
        <f t="shared" si="93"/>
        <v>87</v>
      </c>
      <c r="R3611" s="43">
        <v>200</v>
      </c>
      <c r="AK3611" s="40" t="s">
        <v>75</v>
      </c>
      <c r="AL3611" s="40" t="s">
        <v>76</v>
      </c>
      <c r="AM3611" s="40" t="s">
        <v>77</v>
      </c>
      <c r="AN3611" s="40">
        <f t="shared" si="96"/>
        <v>348</v>
      </c>
      <c r="AP3611" s="43">
        <v>6350</v>
      </c>
      <c r="AQ3611" s="54">
        <f t="shared" si="95"/>
        <v>2209800</v>
      </c>
      <c r="AR3611" s="40">
        <v>30</v>
      </c>
      <c r="AS3611" s="55">
        <v>0.85</v>
      </c>
      <c r="BD3611" s="45">
        <v>331470</v>
      </c>
      <c r="BE3611" s="56">
        <v>348870</v>
      </c>
      <c r="BH3611" s="4">
        <v>50</v>
      </c>
      <c r="BI3611" s="49">
        <v>0</v>
      </c>
      <c r="BJ3611" s="4">
        <v>0.03</v>
      </c>
    </row>
    <row r="3612" spans="1:62" ht="15" x14ac:dyDescent="0.25">
      <c r="A3612" s="4">
        <v>3607</v>
      </c>
      <c r="F3612" s="51" t="s">
        <v>67</v>
      </c>
      <c r="G3612" s="36">
        <v>4657</v>
      </c>
      <c r="L3612" s="4">
        <v>0</v>
      </c>
      <c r="M3612" s="4">
        <v>1</v>
      </c>
      <c r="N3612" s="4">
        <v>24.4</v>
      </c>
      <c r="O3612" s="53" t="s">
        <v>74</v>
      </c>
      <c r="P3612" s="37">
        <f t="shared" si="93"/>
        <v>124.4</v>
      </c>
      <c r="R3612" s="43">
        <v>200</v>
      </c>
      <c r="AK3612" s="40" t="s">
        <v>75</v>
      </c>
      <c r="AL3612" s="40" t="s">
        <v>76</v>
      </c>
      <c r="AM3612" s="40" t="s">
        <v>77</v>
      </c>
      <c r="AN3612" s="40">
        <f t="shared" si="96"/>
        <v>497.6</v>
      </c>
      <c r="AP3612" s="43">
        <v>6350</v>
      </c>
      <c r="AQ3612" s="54">
        <f t="shared" si="95"/>
        <v>3159760</v>
      </c>
      <c r="AR3612" s="40">
        <v>31</v>
      </c>
      <c r="AS3612" s="55">
        <v>0.85</v>
      </c>
      <c r="BD3612" s="45">
        <v>473964</v>
      </c>
      <c r="BE3612" s="56">
        <v>498844</v>
      </c>
      <c r="BH3612" s="4">
        <v>50</v>
      </c>
      <c r="BI3612" s="49">
        <v>0</v>
      </c>
      <c r="BJ3612" s="4">
        <v>0.03</v>
      </c>
    </row>
    <row r="3613" spans="1:62" ht="15" x14ac:dyDescent="0.25">
      <c r="A3613" s="4">
        <v>3608</v>
      </c>
      <c r="F3613" s="51" t="s">
        <v>67</v>
      </c>
      <c r="G3613" s="36">
        <v>4658</v>
      </c>
      <c r="L3613" s="4">
        <v>0</v>
      </c>
      <c r="M3613" s="4">
        <v>1</v>
      </c>
      <c r="N3613" s="4">
        <v>31</v>
      </c>
      <c r="O3613" s="53" t="s">
        <v>74</v>
      </c>
      <c r="P3613" s="37">
        <f t="shared" si="93"/>
        <v>131</v>
      </c>
      <c r="R3613" s="43">
        <v>200</v>
      </c>
      <c r="AK3613" s="40" t="s">
        <v>75</v>
      </c>
      <c r="AL3613" s="40" t="s">
        <v>80</v>
      </c>
      <c r="AM3613" s="40" t="s">
        <v>77</v>
      </c>
      <c r="AN3613" s="40">
        <f t="shared" si="96"/>
        <v>524</v>
      </c>
      <c r="AP3613" s="43">
        <v>6350</v>
      </c>
      <c r="AQ3613" s="54">
        <f t="shared" si="95"/>
        <v>3327400</v>
      </c>
      <c r="AR3613" s="40">
        <v>29</v>
      </c>
      <c r="AS3613" s="55">
        <v>0.48</v>
      </c>
      <c r="BD3613" s="45">
        <v>1730248</v>
      </c>
      <c r="BE3613" s="56">
        <v>1756448</v>
      </c>
      <c r="BH3613" s="4">
        <v>50</v>
      </c>
      <c r="BI3613" s="49">
        <v>0</v>
      </c>
      <c r="BJ3613" s="4">
        <v>0.03</v>
      </c>
    </row>
    <row r="3614" spans="1:62" ht="15" x14ac:dyDescent="0.25">
      <c r="A3614" s="4">
        <v>3609</v>
      </c>
      <c r="F3614" s="51" t="s">
        <v>67</v>
      </c>
      <c r="G3614" s="36">
        <v>4659</v>
      </c>
      <c r="L3614" s="4">
        <v>0</v>
      </c>
      <c r="M3614" s="4">
        <v>0</v>
      </c>
      <c r="N3614" s="4">
        <v>94</v>
      </c>
      <c r="O3614" s="53" t="s">
        <v>74</v>
      </c>
      <c r="P3614" s="37">
        <f t="shared" si="93"/>
        <v>94</v>
      </c>
      <c r="R3614" s="43">
        <v>200</v>
      </c>
      <c r="AK3614" s="40" t="s">
        <v>75</v>
      </c>
      <c r="AL3614" s="40" t="s">
        <v>76</v>
      </c>
      <c r="AM3614" s="40" t="s">
        <v>77</v>
      </c>
      <c r="AN3614" s="40">
        <f t="shared" si="96"/>
        <v>376</v>
      </c>
      <c r="AP3614" s="43">
        <v>6350</v>
      </c>
      <c r="AQ3614" s="54">
        <f t="shared" si="95"/>
        <v>2387600</v>
      </c>
      <c r="AR3614" s="40">
        <v>16</v>
      </c>
      <c r="AS3614" s="55">
        <v>0.55000000000000004</v>
      </c>
      <c r="BD3614" s="45">
        <v>1074420</v>
      </c>
      <c r="BE3614" s="56">
        <v>1093220</v>
      </c>
      <c r="BH3614" s="4">
        <v>50</v>
      </c>
      <c r="BI3614" s="49">
        <v>0</v>
      </c>
      <c r="BJ3614" s="4">
        <v>0.03</v>
      </c>
    </row>
    <row r="3615" spans="1:62" ht="15" x14ac:dyDescent="0.25">
      <c r="A3615" s="4">
        <v>3610</v>
      </c>
      <c r="F3615" s="51" t="s">
        <v>67</v>
      </c>
      <c r="G3615" s="36">
        <v>4660</v>
      </c>
      <c r="L3615" s="4">
        <v>0</v>
      </c>
      <c r="M3615" s="4">
        <v>3</v>
      </c>
      <c r="N3615" s="4">
        <v>17</v>
      </c>
      <c r="O3615" s="53" t="s">
        <v>74</v>
      </c>
      <c r="P3615" s="37">
        <f t="shared" si="93"/>
        <v>317</v>
      </c>
      <c r="R3615" s="43">
        <v>200</v>
      </c>
      <c r="AK3615" s="40" t="s">
        <v>75</v>
      </c>
      <c r="AL3615" s="40" t="s">
        <v>76</v>
      </c>
      <c r="AM3615" s="40" t="s">
        <v>77</v>
      </c>
      <c r="AN3615" s="40">
        <f t="shared" si="96"/>
        <v>1268</v>
      </c>
      <c r="AP3615" s="43">
        <v>6350</v>
      </c>
      <c r="AQ3615" s="54">
        <f t="shared" si="95"/>
        <v>8051800</v>
      </c>
      <c r="AR3615" s="40">
        <v>16</v>
      </c>
      <c r="AS3615" s="55">
        <v>0.55000000000000004</v>
      </c>
      <c r="BD3615" s="45">
        <v>3623310</v>
      </c>
      <c r="BE3615" s="56">
        <v>3686710</v>
      </c>
      <c r="BH3615" s="4">
        <v>50</v>
      </c>
      <c r="BI3615" s="49">
        <v>0</v>
      </c>
      <c r="BJ3615" s="4">
        <v>0.03</v>
      </c>
    </row>
    <row r="3616" spans="1:62" ht="15" x14ac:dyDescent="0.25">
      <c r="A3616" s="4">
        <v>3611</v>
      </c>
      <c r="F3616" s="51" t="s">
        <v>67</v>
      </c>
      <c r="G3616" s="36">
        <v>4661</v>
      </c>
      <c r="L3616" s="4">
        <v>0</v>
      </c>
      <c r="M3616" s="4">
        <v>1</v>
      </c>
      <c r="N3616" s="4">
        <v>61</v>
      </c>
      <c r="O3616" s="53" t="s">
        <v>74</v>
      </c>
      <c r="P3616" s="37">
        <f t="shared" si="93"/>
        <v>161</v>
      </c>
      <c r="R3616" s="43">
        <v>200</v>
      </c>
      <c r="AK3616" s="40" t="s">
        <v>75</v>
      </c>
      <c r="AL3616" s="40" t="s">
        <v>76</v>
      </c>
      <c r="AM3616" s="40" t="s">
        <v>77</v>
      </c>
      <c r="AN3616" s="40">
        <f t="shared" si="96"/>
        <v>644</v>
      </c>
      <c r="AP3616" s="43">
        <v>6350</v>
      </c>
      <c r="AQ3616" s="54">
        <f t="shared" si="95"/>
        <v>4089400</v>
      </c>
      <c r="AR3616" s="40">
        <v>26</v>
      </c>
      <c r="AS3616" s="55">
        <v>0.85</v>
      </c>
      <c r="BD3616" s="45">
        <v>613410</v>
      </c>
      <c r="BE3616" s="56">
        <v>645610</v>
      </c>
      <c r="BH3616" s="4">
        <v>50</v>
      </c>
      <c r="BI3616" s="49">
        <v>0</v>
      </c>
      <c r="BJ3616" s="4">
        <v>0.03</v>
      </c>
    </row>
    <row r="3617" spans="1:62" ht="15" x14ac:dyDescent="0.25">
      <c r="A3617" s="4">
        <v>3612</v>
      </c>
      <c r="F3617" s="51" t="s">
        <v>67</v>
      </c>
      <c r="G3617" s="36">
        <v>4664</v>
      </c>
      <c r="L3617" s="4">
        <v>0</v>
      </c>
      <c r="M3617" s="4">
        <v>0</v>
      </c>
      <c r="N3617" s="4">
        <v>80</v>
      </c>
      <c r="O3617" s="53" t="s">
        <v>74</v>
      </c>
      <c r="P3617" s="37">
        <f t="shared" si="93"/>
        <v>80</v>
      </c>
      <c r="R3617" s="43">
        <v>80</v>
      </c>
      <c r="AK3617" s="40" t="s">
        <v>75</v>
      </c>
      <c r="AL3617" s="40" t="s">
        <v>80</v>
      </c>
      <c r="AM3617" s="40" t="s">
        <v>77</v>
      </c>
      <c r="AN3617" s="40">
        <f t="shared" si="96"/>
        <v>320</v>
      </c>
      <c r="AP3617" s="43">
        <v>6350</v>
      </c>
      <c r="AQ3617" s="54">
        <f t="shared" si="95"/>
        <v>2032000</v>
      </c>
      <c r="AR3617" s="40">
        <v>26</v>
      </c>
      <c r="AS3617" s="55">
        <v>0.42</v>
      </c>
      <c r="BD3617" s="45">
        <v>1178560</v>
      </c>
      <c r="BE3617" s="56">
        <v>1184960</v>
      </c>
      <c r="BH3617" s="4">
        <v>50</v>
      </c>
      <c r="BI3617" s="49">
        <v>0</v>
      </c>
      <c r="BJ3617" s="4">
        <v>0.03</v>
      </c>
    </row>
    <row r="3618" spans="1:62" ht="15" x14ac:dyDescent="0.25">
      <c r="A3618" s="4">
        <v>3613</v>
      </c>
      <c r="F3618" s="51" t="s">
        <v>67</v>
      </c>
      <c r="G3618" s="36">
        <v>4665</v>
      </c>
      <c r="L3618" s="4">
        <v>0</v>
      </c>
      <c r="M3618" s="4">
        <v>1</v>
      </c>
      <c r="N3618" s="4">
        <v>7</v>
      </c>
      <c r="O3618" s="53" t="s">
        <v>74</v>
      </c>
      <c r="P3618" s="37">
        <f t="shared" si="93"/>
        <v>107</v>
      </c>
      <c r="R3618" s="43">
        <v>200</v>
      </c>
      <c r="AK3618" s="40" t="s">
        <v>75</v>
      </c>
      <c r="AL3618" s="40" t="s">
        <v>80</v>
      </c>
      <c r="AM3618" s="40" t="s">
        <v>77</v>
      </c>
      <c r="AN3618" s="40">
        <f t="shared" si="96"/>
        <v>428</v>
      </c>
      <c r="AP3618" s="43">
        <v>6350</v>
      </c>
      <c r="AQ3618" s="54">
        <f t="shared" si="95"/>
        <v>2717800</v>
      </c>
      <c r="AR3618" s="40">
        <v>31</v>
      </c>
      <c r="AS3618" s="55">
        <v>0.52</v>
      </c>
      <c r="BD3618" s="45">
        <v>1304544</v>
      </c>
      <c r="BE3618" s="56">
        <v>1325944</v>
      </c>
      <c r="BH3618" s="4">
        <v>50</v>
      </c>
      <c r="BI3618" s="49">
        <v>0</v>
      </c>
      <c r="BJ3618" s="4">
        <v>0.03</v>
      </c>
    </row>
    <row r="3619" spans="1:62" ht="15" x14ac:dyDescent="0.25">
      <c r="A3619" s="4">
        <v>3614</v>
      </c>
      <c r="F3619" s="51" t="s">
        <v>67</v>
      </c>
      <c r="G3619" s="36">
        <v>4666</v>
      </c>
      <c r="L3619" s="4">
        <v>0</v>
      </c>
      <c r="M3619" s="4">
        <v>0</v>
      </c>
      <c r="N3619" s="4">
        <v>78</v>
      </c>
      <c r="O3619" s="53" t="s">
        <v>74</v>
      </c>
      <c r="P3619" s="37">
        <f t="shared" ref="P3619:P3682" si="97">+L3619*400+M3619*100+N3619</f>
        <v>78</v>
      </c>
      <c r="R3619" s="43">
        <v>200</v>
      </c>
      <c r="AK3619" s="40" t="s">
        <v>75</v>
      </c>
      <c r="AL3619" s="40" t="s">
        <v>80</v>
      </c>
      <c r="AM3619" s="40" t="s">
        <v>77</v>
      </c>
      <c r="AN3619" s="40">
        <f t="shared" si="96"/>
        <v>312</v>
      </c>
      <c r="AP3619" s="43">
        <v>6350</v>
      </c>
      <c r="AQ3619" s="54">
        <f t="shared" ref="AQ3619:AQ3682" si="98">+AP3619*AN3619</f>
        <v>1981200</v>
      </c>
      <c r="AR3619" s="40">
        <v>31</v>
      </c>
      <c r="AS3619" s="55">
        <v>0.52</v>
      </c>
      <c r="BD3619" s="45">
        <v>950976</v>
      </c>
      <c r="BE3619" s="56">
        <v>966576</v>
      </c>
      <c r="BH3619" s="4">
        <v>50</v>
      </c>
      <c r="BI3619" s="49">
        <v>0</v>
      </c>
      <c r="BJ3619" s="4">
        <v>0.03</v>
      </c>
    </row>
    <row r="3620" spans="1:62" ht="15" x14ac:dyDescent="0.25">
      <c r="A3620" s="4">
        <v>3615</v>
      </c>
      <c r="F3620" s="51" t="s">
        <v>67</v>
      </c>
      <c r="G3620" s="36">
        <v>4667</v>
      </c>
      <c r="L3620" s="4">
        <v>0</v>
      </c>
      <c r="M3620" s="4">
        <v>0</v>
      </c>
      <c r="N3620" s="4">
        <v>43</v>
      </c>
      <c r="O3620" s="53" t="s">
        <v>74</v>
      </c>
      <c r="P3620" s="37">
        <f t="shared" si="97"/>
        <v>43</v>
      </c>
      <c r="R3620" s="43">
        <v>200</v>
      </c>
      <c r="AK3620" s="40" t="s">
        <v>75</v>
      </c>
      <c r="AL3620" s="40" t="s">
        <v>76</v>
      </c>
      <c r="AM3620" s="40" t="s">
        <v>77</v>
      </c>
      <c r="AN3620" s="40">
        <f t="shared" si="96"/>
        <v>172</v>
      </c>
      <c r="AP3620" s="43">
        <v>6350</v>
      </c>
      <c r="AQ3620" s="54">
        <f t="shared" si="98"/>
        <v>1092200</v>
      </c>
      <c r="AR3620" s="40">
        <v>21</v>
      </c>
      <c r="AS3620" s="55">
        <v>0.8</v>
      </c>
      <c r="BD3620" s="45">
        <v>218440</v>
      </c>
      <c r="BE3620" s="56">
        <v>227040</v>
      </c>
      <c r="BH3620" s="4">
        <v>50</v>
      </c>
      <c r="BI3620" s="49">
        <v>0</v>
      </c>
      <c r="BJ3620" s="4">
        <v>0.03</v>
      </c>
    </row>
    <row r="3621" spans="1:62" ht="15" x14ac:dyDescent="0.25">
      <c r="A3621" s="4">
        <v>3616</v>
      </c>
      <c r="F3621" s="51" t="s">
        <v>67</v>
      </c>
      <c r="G3621" s="36">
        <v>4668</v>
      </c>
      <c r="L3621" s="4">
        <v>0</v>
      </c>
      <c r="M3621" s="4">
        <v>1</v>
      </c>
      <c r="N3621" s="4">
        <v>40</v>
      </c>
      <c r="O3621" s="53" t="s">
        <v>74</v>
      </c>
      <c r="P3621" s="37">
        <f t="shared" si="97"/>
        <v>140</v>
      </c>
      <c r="R3621" s="43">
        <v>200</v>
      </c>
      <c r="AK3621" s="40" t="s">
        <v>75</v>
      </c>
      <c r="AL3621" s="40" t="s">
        <v>76</v>
      </c>
      <c r="AM3621" s="40" t="s">
        <v>77</v>
      </c>
      <c r="AN3621" s="40">
        <f t="shared" si="96"/>
        <v>560</v>
      </c>
      <c r="AP3621" s="43">
        <v>6350</v>
      </c>
      <c r="AQ3621" s="54">
        <f t="shared" si="98"/>
        <v>3556000</v>
      </c>
      <c r="AR3621" s="40">
        <v>15</v>
      </c>
      <c r="AS3621" s="55">
        <v>0.5</v>
      </c>
      <c r="BD3621" s="45">
        <v>1778000</v>
      </c>
      <c r="BE3621" s="56">
        <v>1806000</v>
      </c>
      <c r="BH3621" s="4">
        <v>50</v>
      </c>
      <c r="BI3621" s="49">
        <v>0</v>
      </c>
      <c r="BJ3621" s="4">
        <v>0.03</v>
      </c>
    </row>
    <row r="3622" spans="1:62" ht="15" x14ac:dyDescent="0.25">
      <c r="A3622" s="4">
        <v>3617</v>
      </c>
      <c r="F3622" s="51" t="s">
        <v>67</v>
      </c>
      <c r="G3622" s="36">
        <v>4669</v>
      </c>
      <c r="L3622" s="4">
        <v>0</v>
      </c>
      <c r="M3622" s="4">
        <v>1</v>
      </c>
      <c r="N3622" s="4">
        <v>6</v>
      </c>
      <c r="O3622" s="53" t="s">
        <v>74</v>
      </c>
      <c r="P3622" s="37">
        <f t="shared" si="97"/>
        <v>106</v>
      </c>
      <c r="R3622" s="43">
        <v>200</v>
      </c>
      <c r="AK3622" s="40" t="s">
        <v>75</v>
      </c>
      <c r="AL3622" s="40" t="s">
        <v>76</v>
      </c>
      <c r="AM3622" s="40" t="s">
        <v>77</v>
      </c>
      <c r="AN3622" s="40">
        <f t="shared" si="96"/>
        <v>424</v>
      </c>
      <c r="AP3622" s="43">
        <v>6350</v>
      </c>
      <c r="AQ3622" s="54">
        <f t="shared" si="98"/>
        <v>2692400</v>
      </c>
      <c r="AR3622" s="40">
        <v>15</v>
      </c>
      <c r="AS3622" s="55">
        <v>0.5</v>
      </c>
      <c r="BD3622" s="45">
        <v>1346200</v>
      </c>
      <c r="BE3622" s="56">
        <v>1367400</v>
      </c>
      <c r="BH3622" s="4">
        <v>50</v>
      </c>
      <c r="BI3622" s="49">
        <v>0</v>
      </c>
      <c r="BJ3622" s="4">
        <v>0.03</v>
      </c>
    </row>
    <row r="3623" spans="1:62" ht="15" x14ac:dyDescent="0.25">
      <c r="A3623" s="4">
        <v>3618</v>
      </c>
      <c r="F3623" s="51" t="s">
        <v>67</v>
      </c>
      <c r="G3623" s="36">
        <v>4670</v>
      </c>
      <c r="L3623" s="4">
        <v>0</v>
      </c>
      <c r="M3623" s="4">
        <v>0</v>
      </c>
      <c r="N3623" s="4">
        <v>19</v>
      </c>
      <c r="O3623" s="53" t="s">
        <v>74</v>
      </c>
      <c r="P3623" s="37">
        <f t="shared" si="97"/>
        <v>19</v>
      </c>
      <c r="R3623" s="43">
        <v>200</v>
      </c>
      <c r="AK3623" s="40" t="s">
        <v>75</v>
      </c>
      <c r="AL3623" s="40" t="s">
        <v>79</v>
      </c>
      <c r="AM3623" s="40" t="s">
        <v>77</v>
      </c>
      <c r="AN3623" s="40">
        <f t="shared" si="96"/>
        <v>76</v>
      </c>
      <c r="AP3623" s="43">
        <v>6350</v>
      </c>
      <c r="AQ3623" s="54">
        <f t="shared" si="98"/>
        <v>482600</v>
      </c>
      <c r="AR3623" s="40">
        <v>30</v>
      </c>
      <c r="AS3623" s="55">
        <v>0.93</v>
      </c>
      <c r="BD3623" s="45">
        <v>33782</v>
      </c>
      <c r="BE3623" s="56">
        <v>37582</v>
      </c>
      <c r="BH3623" s="4">
        <v>50</v>
      </c>
      <c r="BI3623" s="49">
        <v>0</v>
      </c>
      <c r="BJ3623" s="4">
        <v>0.03</v>
      </c>
    </row>
    <row r="3624" spans="1:62" ht="15" x14ac:dyDescent="0.25">
      <c r="A3624" s="4">
        <v>3619</v>
      </c>
      <c r="F3624" s="51" t="s">
        <v>67</v>
      </c>
      <c r="G3624" s="36">
        <v>4671</v>
      </c>
      <c r="L3624" s="4">
        <v>0</v>
      </c>
      <c r="M3624" s="4">
        <v>1</v>
      </c>
      <c r="N3624" s="4">
        <v>52</v>
      </c>
      <c r="O3624" s="53" t="s">
        <v>74</v>
      </c>
      <c r="P3624" s="37">
        <f t="shared" si="97"/>
        <v>152</v>
      </c>
      <c r="R3624" s="43">
        <v>200</v>
      </c>
      <c r="AK3624" s="40" t="s">
        <v>75</v>
      </c>
      <c r="AL3624" s="40" t="s">
        <v>79</v>
      </c>
      <c r="AM3624" s="40" t="s">
        <v>77</v>
      </c>
      <c r="AN3624" s="40">
        <f t="shared" si="96"/>
        <v>608</v>
      </c>
      <c r="AP3624" s="43">
        <v>6350</v>
      </c>
      <c r="AQ3624" s="54">
        <f t="shared" si="98"/>
        <v>3860800</v>
      </c>
      <c r="AR3624" s="40">
        <v>35</v>
      </c>
      <c r="AS3624" s="55">
        <v>0.93</v>
      </c>
      <c r="BD3624" s="45">
        <v>270256</v>
      </c>
      <c r="BE3624" s="56">
        <v>300656</v>
      </c>
      <c r="BH3624" s="4">
        <v>50</v>
      </c>
      <c r="BI3624" s="49">
        <v>0</v>
      </c>
      <c r="BJ3624" s="4">
        <v>0.03</v>
      </c>
    </row>
    <row r="3625" spans="1:62" ht="15" x14ac:dyDescent="0.25">
      <c r="A3625" s="4">
        <v>3620</v>
      </c>
      <c r="F3625" s="51" t="s">
        <v>67</v>
      </c>
      <c r="G3625" s="36">
        <v>4672</v>
      </c>
      <c r="L3625" s="4">
        <v>0</v>
      </c>
      <c r="M3625" s="4">
        <v>0</v>
      </c>
      <c r="N3625" s="4">
        <v>86</v>
      </c>
      <c r="O3625" s="53" t="s">
        <v>74</v>
      </c>
      <c r="P3625" s="37">
        <f t="shared" si="97"/>
        <v>86</v>
      </c>
      <c r="R3625" s="43">
        <v>200</v>
      </c>
      <c r="AK3625" s="40" t="s">
        <v>75</v>
      </c>
      <c r="AL3625" s="40" t="s">
        <v>79</v>
      </c>
      <c r="AM3625" s="40" t="s">
        <v>77</v>
      </c>
      <c r="AN3625" s="40">
        <f t="shared" si="96"/>
        <v>344</v>
      </c>
      <c r="AP3625" s="43">
        <v>6350</v>
      </c>
      <c r="AQ3625" s="54">
        <f t="shared" si="98"/>
        <v>2184400</v>
      </c>
      <c r="AR3625" s="40">
        <v>33</v>
      </c>
      <c r="AS3625" s="55">
        <v>0.93</v>
      </c>
      <c r="BD3625" s="45">
        <v>152908</v>
      </c>
      <c r="BE3625" s="56">
        <v>170108</v>
      </c>
      <c r="BH3625" s="4">
        <v>10</v>
      </c>
      <c r="BI3625" s="49">
        <v>0</v>
      </c>
      <c r="BJ3625" s="4">
        <v>0.02</v>
      </c>
    </row>
    <row r="3626" spans="1:62" ht="15" x14ac:dyDescent="0.25">
      <c r="A3626" s="4">
        <v>3621</v>
      </c>
      <c r="F3626" s="51" t="s">
        <v>67</v>
      </c>
      <c r="G3626" s="36">
        <v>4673</v>
      </c>
      <c r="L3626" s="4">
        <v>0</v>
      </c>
      <c r="M3626" s="4">
        <v>0</v>
      </c>
      <c r="N3626" s="4">
        <v>86</v>
      </c>
      <c r="O3626" s="53" t="s">
        <v>74</v>
      </c>
      <c r="P3626" s="37">
        <f t="shared" si="97"/>
        <v>86</v>
      </c>
      <c r="R3626" s="43">
        <v>200</v>
      </c>
      <c r="AK3626" s="40" t="s">
        <v>75</v>
      </c>
      <c r="AL3626" s="40" t="s">
        <v>76</v>
      </c>
      <c r="AM3626" s="40" t="s">
        <v>77</v>
      </c>
      <c r="AN3626" s="40">
        <f t="shared" si="96"/>
        <v>344</v>
      </c>
      <c r="AP3626" s="43">
        <v>6350</v>
      </c>
      <c r="AQ3626" s="54">
        <f t="shared" si="98"/>
        <v>2184400</v>
      </c>
      <c r="AR3626" s="40">
        <v>31</v>
      </c>
      <c r="AS3626" s="55">
        <v>0.85</v>
      </c>
      <c r="BD3626" s="45">
        <v>327660</v>
      </c>
      <c r="BE3626" s="56">
        <v>344860</v>
      </c>
      <c r="BH3626" s="4">
        <v>50</v>
      </c>
      <c r="BI3626" s="49">
        <v>0</v>
      </c>
      <c r="BJ3626" s="4">
        <v>0.03</v>
      </c>
    </row>
    <row r="3627" spans="1:62" ht="15" x14ac:dyDescent="0.25">
      <c r="A3627" s="4">
        <v>3622</v>
      </c>
      <c r="F3627" s="51" t="s">
        <v>67</v>
      </c>
      <c r="G3627" s="36">
        <v>4674</v>
      </c>
      <c r="L3627" s="4">
        <v>0</v>
      </c>
      <c r="M3627" s="4">
        <v>0</v>
      </c>
      <c r="N3627" s="4">
        <v>94</v>
      </c>
      <c r="O3627" s="53" t="s">
        <v>74</v>
      </c>
      <c r="P3627" s="37">
        <f t="shared" si="97"/>
        <v>94</v>
      </c>
      <c r="R3627" s="43">
        <v>200</v>
      </c>
      <c r="AK3627" s="40" t="s">
        <v>75</v>
      </c>
      <c r="AL3627" s="40" t="s">
        <v>76</v>
      </c>
      <c r="AM3627" s="40" t="s">
        <v>77</v>
      </c>
      <c r="AN3627" s="40">
        <f t="shared" si="96"/>
        <v>376</v>
      </c>
      <c r="AP3627" s="43">
        <v>6350</v>
      </c>
      <c r="AQ3627" s="54">
        <f t="shared" si="98"/>
        <v>2387600</v>
      </c>
      <c r="AR3627" s="40">
        <v>36</v>
      </c>
      <c r="AS3627" s="55">
        <v>0.85</v>
      </c>
      <c r="BD3627" s="45">
        <v>358140</v>
      </c>
      <c r="BE3627" s="56">
        <v>376940</v>
      </c>
      <c r="BH3627" s="4">
        <v>10</v>
      </c>
      <c r="BI3627" s="49">
        <v>0</v>
      </c>
      <c r="BJ3627" s="4">
        <v>0.02</v>
      </c>
    </row>
    <row r="3628" spans="1:62" ht="15" x14ac:dyDescent="0.25">
      <c r="A3628" s="4">
        <v>3623</v>
      </c>
      <c r="F3628" s="51" t="s">
        <v>67</v>
      </c>
      <c r="G3628" s="36">
        <v>4675</v>
      </c>
      <c r="L3628" s="4">
        <v>0</v>
      </c>
      <c r="M3628" s="4">
        <v>0</v>
      </c>
      <c r="N3628" s="4">
        <v>84.8</v>
      </c>
      <c r="O3628" s="53" t="s">
        <v>74</v>
      </c>
      <c r="P3628" s="37">
        <f t="shared" si="97"/>
        <v>84.8</v>
      </c>
      <c r="R3628" s="43">
        <v>80</v>
      </c>
      <c r="AK3628" s="40" t="s">
        <v>75</v>
      </c>
      <c r="AL3628" s="40" t="s">
        <v>80</v>
      </c>
      <c r="AM3628" s="40" t="s">
        <v>77</v>
      </c>
      <c r="AN3628" s="40">
        <f t="shared" si="96"/>
        <v>339.2</v>
      </c>
      <c r="AP3628" s="43">
        <v>6350</v>
      </c>
      <c r="AQ3628" s="54">
        <f t="shared" si="98"/>
        <v>2153920</v>
      </c>
      <c r="AR3628" s="40">
        <v>11</v>
      </c>
      <c r="AS3628" s="55">
        <v>0.12</v>
      </c>
      <c r="BD3628" s="45">
        <v>1895449.6000000001</v>
      </c>
      <c r="BE3628" s="56">
        <v>1902233.6000000001</v>
      </c>
      <c r="BH3628" s="4">
        <v>50</v>
      </c>
      <c r="BI3628" s="49">
        <v>0</v>
      </c>
      <c r="BJ3628" s="4">
        <v>0.03</v>
      </c>
    </row>
    <row r="3629" spans="1:62" ht="15" x14ac:dyDescent="0.25">
      <c r="A3629" s="4">
        <v>3624</v>
      </c>
      <c r="F3629" s="51" t="s">
        <v>67</v>
      </c>
      <c r="G3629" s="36">
        <v>4677</v>
      </c>
      <c r="L3629" s="4">
        <v>0</v>
      </c>
      <c r="M3629" s="4">
        <v>0</v>
      </c>
      <c r="N3629" s="4">
        <v>56</v>
      </c>
      <c r="O3629" s="53" t="s">
        <v>74</v>
      </c>
      <c r="P3629" s="37">
        <f t="shared" si="97"/>
        <v>56</v>
      </c>
      <c r="R3629" s="43">
        <v>200</v>
      </c>
      <c r="AK3629" s="40" t="s">
        <v>75</v>
      </c>
      <c r="AL3629" s="40" t="s">
        <v>76</v>
      </c>
      <c r="AM3629" s="40" t="s">
        <v>77</v>
      </c>
      <c r="AN3629" s="40">
        <f t="shared" si="96"/>
        <v>224</v>
      </c>
      <c r="AP3629" s="43">
        <v>6350</v>
      </c>
      <c r="AQ3629" s="54">
        <f t="shared" si="98"/>
        <v>1422400</v>
      </c>
      <c r="AR3629" s="40">
        <v>28</v>
      </c>
      <c r="AS3629" s="55">
        <v>0.85</v>
      </c>
      <c r="BD3629" s="45">
        <v>213360</v>
      </c>
      <c r="BE3629" s="56">
        <v>224560</v>
      </c>
      <c r="BH3629" s="4">
        <v>50</v>
      </c>
      <c r="BI3629" s="49">
        <v>0</v>
      </c>
      <c r="BJ3629" s="4">
        <v>0.03</v>
      </c>
    </row>
    <row r="3630" spans="1:62" ht="15" x14ac:dyDescent="0.25">
      <c r="A3630" s="4">
        <v>3625</v>
      </c>
      <c r="F3630" s="51" t="s">
        <v>67</v>
      </c>
      <c r="G3630" s="36">
        <v>4678</v>
      </c>
      <c r="L3630" s="4">
        <v>0</v>
      </c>
      <c r="M3630" s="4">
        <v>0</v>
      </c>
      <c r="N3630" s="4">
        <v>56</v>
      </c>
      <c r="O3630" s="53" t="s">
        <v>74</v>
      </c>
      <c r="P3630" s="37">
        <f t="shared" si="97"/>
        <v>56</v>
      </c>
      <c r="R3630" s="43">
        <v>200</v>
      </c>
      <c r="AK3630" s="40" t="s">
        <v>75</v>
      </c>
      <c r="AL3630" s="40" t="s">
        <v>80</v>
      </c>
      <c r="AM3630" s="40" t="s">
        <v>77</v>
      </c>
      <c r="AN3630" s="40">
        <f t="shared" si="96"/>
        <v>224</v>
      </c>
      <c r="AP3630" s="43">
        <v>6350</v>
      </c>
      <c r="AQ3630" s="54">
        <f t="shared" si="98"/>
        <v>1422400</v>
      </c>
      <c r="AR3630" s="40">
        <v>31</v>
      </c>
      <c r="AS3630" s="55">
        <v>0.52</v>
      </c>
      <c r="BD3630" s="45">
        <v>682752</v>
      </c>
      <c r="BE3630" s="56">
        <v>693952</v>
      </c>
      <c r="BH3630" s="4">
        <v>50</v>
      </c>
      <c r="BI3630" s="49">
        <v>0</v>
      </c>
      <c r="BJ3630" s="4">
        <v>0.03</v>
      </c>
    </row>
    <row r="3631" spans="1:62" ht="15" x14ac:dyDescent="0.25">
      <c r="A3631" s="4">
        <v>3626</v>
      </c>
      <c r="F3631" s="51" t="s">
        <v>67</v>
      </c>
      <c r="G3631" s="36">
        <v>4679</v>
      </c>
      <c r="L3631" s="4">
        <v>0</v>
      </c>
      <c r="M3631" s="4">
        <v>2</v>
      </c>
      <c r="N3631" s="4">
        <v>84</v>
      </c>
      <c r="O3631" s="53" t="s">
        <v>74</v>
      </c>
      <c r="P3631" s="37">
        <f t="shared" si="97"/>
        <v>284</v>
      </c>
      <c r="R3631" s="43">
        <v>110</v>
      </c>
      <c r="AK3631" s="40" t="s">
        <v>75</v>
      </c>
      <c r="AL3631" s="40" t="s">
        <v>76</v>
      </c>
      <c r="AM3631" s="40" t="s">
        <v>77</v>
      </c>
      <c r="AN3631" s="40">
        <f t="shared" si="96"/>
        <v>1136</v>
      </c>
      <c r="AP3631" s="43">
        <v>6350</v>
      </c>
      <c r="AQ3631" s="54">
        <f t="shared" si="98"/>
        <v>7213600</v>
      </c>
      <c r="AR3631" s="40">
        <v>28</v>
      </c>
      <c r="AS3631" s="55">
        <v>0.85</v>
      </c>
      <c r="BD3631" s="45">
        <v>1082040</v>
      </c>
      <c r="BE3631" s="56">
        <v>1113280</v>
      </c>
      <c r="BH3631" s="4">
        <v>50</v>
      </c>
      <c r="BI3631" s="49">
        <v>0</v>
      </c>
      <c r="BJ3631" s="4">
        <v>0.03</v>
      </c>
    </row>
    <row r="3632" spans="1:62" ht="15" x14ac:dyDescent="0.25">
      <c r="A3632" s="4">
        <v>3627</v>
      </c>
      <c r="F3632" s="51" t="s">
        <v>67</v>
      </c>
      <c r="G3632" s="36">
        <v>4680</v>
      </c>
      <c r="L3632" s="4">
        <v>0</v>
      </c>
      <c r="M3632" s="4">
        <v>0</v>
      </c>
      <c r="N3632" s="4">
        <v>91</v>
      </c>
      <c r="O3632" s="53" t="s">
        <v>74</v>
      </c>
      <c r="P3632" s="37">
        <f t="shared" si="97"/>
        <v>91</v>
      </c>
      <c r="R3632" s="43">
        <v>350</v>
      </c>
      <c r="AK3632" s="40" t="s">
        <v>75</v>
      </c>
      <c r="AL3632" s="40" t="s">
        <v>76</v>
      </c>
      <c r="AM3632" s="40" t="s">
        <v>77</v>
      </c>
      <c r="AN3632" s="40">
        <f t="shared" si="96"/>
        <v>364</v>
      </c>
      <c r="AP3632" s="43">
        <v>6350</v>
      </c>
      <c r="AQ3632" s="54">
        <f t="shared" si="98"/>
        <v>2311400</v>
      </c>
      <c r="AR3632" s="40">
        <v>31</v>
      </c>
      <c r="AS3632" s="55">
        <v>0.85</v>
      </c>
      <c r="BD3632" s="45">
        <v>346710</v>
      </c>
      <c r="BE3632" s="56">
        <v>378560</v>
      </c>
      <c r="BH3632" s="4">
        <v>50</v>
      </c>
      <c r="BI3632" s="49">
        <v>0</v>
      </c>
      <c r="BJ3632" s="4">
        <v>0.03</v>
      </c>
    </row>
    <row r="3633" spans="1:62" ht="15" x14ac:dyDescent="0.25">
      <c r="A3633" s="4">
        <v>3628</v>
      </c>
      <c r="F3633" s="51" t="s">
        <v>67</v>
      </c>
      <c r="G3633" s="36">
        <v>4681</v>
      </c>
      <c r="L3633" s="4">
        <v>0</v>
      </c>
      <c r="M3633" s="4">
        <v>3</v>
      </c>
      <c r="N3633" s="4">
        <v>82</v>
      </c>
      <c r="O3633" s="53" t="s">
        <v>74</v>
      </c>
      <c r="P3633" s="37">
        <f t="shared" si="97"/>
        <v>382</v>
      </c>
      <c r="R3633" s="43">
        <v>310</v>
      </c>
      <c r="AK3633" s="40" t="s">
        <v>75</v>
      </c>
      <c r="AL3633" s="40" t="s">
        <v>80</v>
      </c>
      <c r="AM3633" s="40" t="s">
        <v>77</v>
      </c>
      <c r="AN3633" s="40">
        <f t="shared" si="96"/>
        <v>1528</v>
      </c>
      <c r="AP3633" s="43">
        <v>6350</v>
      </c>
      <c r="AQ3633" s="54">
        <f t="shared" si="98"/>
        <v>9702800</v>
      </c>
      <c r="AR3633" s="40">
        <v>27</v>
      </c>
      <c r="AS3633" s="55">
        <v>0.44</v>
      </c>
      <c r="BD3633" s="45">
        <v>5433568</v>
      </c>
      <c r="BE3633" s="56">
        <v>5551988</v>
      </c>
      <c r="BH3633" s="4">
        <v>50</v>
      </c>
      <c r="BI3633" s="49">
        <v>0</v>
      </c>
      <c r="BJ3633" s="4">
        <v>0.03</v>
      </c>
    </row>
    <row r="3634" spans="1:62" ht="15" x14ac:dyDescent="0.25">
      <c r="A3634" s="4">
        <v>3629</v>
      </c>
      <c r="F3634" s="51" t="s">
        <v>67</v>
      </c>
      <c r="G3634" s="36">
        <v>4682</v>
      </c>
      <c r="L3634" s="4">
        <v>0</v>
      </c>
      <c r="M3634" s="4">
        <v>0</v>
      </c>
      <c r="N3634" s="4">
        <v>96</v>
      </c>
      <c r="O3634" s="53" t="s">
        <v>74</v>
      </c>
      <c r="P3634" s="37">
        <f t="shared" si="97"/>
        <v>96</v>
      </c>
      <c r="R3634" s="43">
        <v>80</v>
      </c>
      <c r="AK3634" s="40" t="s">
        <v>75</v>
      </c>
      <c r="AL3634" s="40" t="s">
        <v>79</v>
      </c>
      <c r="AM3634" s="40" t="s">
        <v>77</v>
      </c>
      <c r="AN3634" s="40">
        <f t="shared" si="96"/>
        <v>384</v>
      </c>
      <c r="AP3634" s="43">
        <v>6350</v>
      </c>
      <c r="AQ3634" s="54">
        <f t="shared" si="98"/>
        <v>2438400</v>
      </c>
      <c r="AR3634" s="40">
        <v>21</v>
      </c>
      <c r="AS3634" s="55">
        <v>0.93</v>
      </c>
      <c r="BD3634" s="45">
        <v>170688</v>
      </c>
      <c r="BE3634" s="56">
        <v>178368</v>
      </c>
      <c r="BH3634" s="4">
        <v>50</v>
      </c>
      <c r="BI3634" s="49">
        <v>0</v>
      </c>
      <c r="BJ3634" s="4">
        <v>0.03</v>
      </c>
    </row>
    <row r="3635" spans="1:62" ht="15" x14ac:dyDescent="0.25">
      <c r="A3635" s="4">
        <v>3630</v>
      </c>
      <c r="F3635" s="51" t="s">
        <v>67</v>
      </c>
      <c r="G3635" s="36">
        <v>4684</v>
      </c>
      <c r="L3635" s="4">
        <v>0</v>
      </c>
      <c r="M3635" s="4">
        <v>1</v>
      </c>
      <c r="N3635" s="4">
        <v>67</v>
      </c>
      <c r="O3635" s="53" t="s">
        <v>74</v>
      </c>
      <c r="P3635" s="37">
        <f t="shared" si="97"/>
        <v>167</v>
      </c>
      <c r="R3635" s="43">
        <v>350</v>
      </c>
      <c r="AK3635" s="40" t="s">
        <v>75</v>
      </c>
      <c r="AL3635" s="40" t="s">
        <v>76</v>
      </c>
      <c r="AM3635" s="40" t="s">
        <v>77</v>
      </c>
      <c r="AN3635" s="40">
        <f t="shared" si="96"/>
        <v>668</v>
      </c>
      <c r="AP3635" s="43">
        <v>6350</v>
      </c>
      <c r="AQ3635" s="54">
        <f t="shared" si="98"/>
        <v>4241800</v>
      </c>
      <c r="AR3635" s="40">
        <v>27</v>
      </c>
      <c r="AS3635" s="55">
        <v>0.85</v>
      </c>
      <c r="BD3635" s="45">
        <v>636270</v>
      </c>
      <c r="BE3635" s="56">
        <v>694720</v>
      </c>
      <c r="BH3635" s="4">
        <v>50</v>
      </c>
      <c r="BI3635" s="49">
        <v>0</v>
      </c>
      <c r="BJ3635" s="4">
        <v>0.03</v>
      </c>
    </row>
    <row r="3636" spans="1:62" ht="15" x14ac:dyDescent="0.25">
      <c r="A3636" s="4">
        <v>3631</v>
      </c>
      <c r="F3636" s="51" t="s">
        <v>67</v>
      </c>
      <c r="G3636" s="36">
        <v>4685</v>
      </c>
      <c r="L3636" s="4">
        <v>0</v>
      </c>
      <c r="M3636" s="4">
        <v>1</v>
      </c>
      <c r="N3636" s="4">
        <v>94</v>
      </c>
      <c r="O3636" s="53" t="s">
        <v>74</v>
      </c>
      <c r="P3636" s="37">
        <f t="shared" si="97"/>
        <v>194</v>
      </c>
      <c r="R3636" s="43">
        <v>310</v>
      </c>
      <c r="AK3636" s="40" t="s">
        <v>75</v>
      </c>
      <c r="AL3636" s="40" t="s">
        <v>80</v>
      </c>
      <c r="AM3636" s="40" t="s">
        <v>77</v>
      </c>
      <c r="AN3636" s="40">
        <f t="shared" si="96"/>
        <v>776</v>
      </c>
      <c r="AP3636" s="43">
        <v>6350</v>
      </c>
      <c r="AQ3636" s="54">
        <f t="shared" si="98"/>
        <v>4927600</v>
      </c>
      <c r="AR3636" s="40">
        <v>21</v>
      </c>
      <c r="AS3636" s="55">
        <v>0.32</v>
      </c>
      <c r="BD3636" s="45">
        <v>3350768</v>
      </c>
      <c r="BE3636" s="56">
        <v>3410908</v>
      </c>
      <c r="BH3636" s="4">
        <v>50</v>
      </c>
      <c r="BI3636" s="49">
        <v>0</v>
      </c>
      <c r="BJ3636" s="4">
        <v>0.03</v>
      </c>
    </row>
    <row r="3637" spans="1:62" ht="15" x14ac:dyDescent="0.25">
      <c r="A3637" s="4">
        <v>3632</v>
      </c>
      <c r="F3637" s="51" t="s">
        <v>67</v>
      </c>
      <c r="G3637" s="36">
        <v>4686</v>
      </c>
      <c r="L3637" s="4">
        <v>0</v>
      </c>
      <c r="M3637" s="4">
        <v>1</v>
      </c>
      <c r="N3637" s="4">
        <v>25</v>
      </c>
      <c r="O3637" s="53" t="s">
        <v>74</v>
      </c>
      <c r="P3637" s="37">
        <f t="shared" si="97"/>
        <v>125</v>
      </c>
      <c r="R3637" s="43">
        <v>250</v>
      </c>
      <c r="AK3637" s="40" t="s">
        <v>75</v>
      </c>
      <c r="AL3637" s="40" t="s">
        <v>79</v>
      </c>
      <c r="AM3637" s="40" t="s">
        <v>77</v>
      </c>
      <c r="AN3637" s="40">
        <f t="shared" si="96"/>
        <v>500</v>
      </c>
      <c r="AP3637" s="43">
        <v>6350</v>
      </c>
      <c r="AQ3637" s="54">
        <f t="shared" si="98"/>
        <v>3175000</v>
      </c>
      <c r="AR3637" s="40">
        <v>18</v>
      </c>
      <c r="AS3637" s="55">
        <v>0.86</v>
      </c>
      <c r="BD3637" s="45">
        <v>444500</v>
      </c>
      <c r="BE3637" s="56">
        <v>475750</v>
      </c>
      <c r="BH3637" s="4">
        <v>10</v>
      </c>
      <c r="BI3637" s="49">
        <v>0</v>
      </c>
      <c r="BJ3637" s="4">
        <v>0.02</v>
      </c>
    </row>
    <row r="3638" spans="1:62" ht="15" x14ac:dyDescent="0.25">
      <c r="A3638" s="4">
        <v>3633</v>
      </c>
      <c r="F3638" s="51" t="s">
        <v>67</v>
      </c>
      <c r="G3638" s="36">
        <v>4687</v>
      </c>
      <c r="L3638" s="4">
        <v>0</v>
      </c>
      <c r="M3638" s="4">
        <v>0</v>
      </c>
      <c r="N3638" s="4">
        <v>27</v>
      </c>
      <c r="O3638" s="53" t="s">
        <v>74</v>
      </c>
      <c r="P3638" s="37">
        <f t="shared" si="97"/>
        <v>27</v>
      </c>
      <c r="R3638" s="43">
        <v>350</v>
      </c>
      <c r="AK3638" s="40" t="s">
        <v>75</v>
      </c>
      <c r="AL3638" s="40" t="s">
        <v>76</v>
      </c>
      <c r="AM3638" s="40" t="s">
        <v>77</v>
      </c>
      <c r="AN3638" s="40">
        <f t="shared" si="96"/>
        <v>108</v>
      </c>
      <c r="AP3638" s="43">
        <v>6350</v>
      </c>
      <c r="AQ3638" s="54">
        <f t="shared" si="98"/>
        <v>685800</v>
      </c>
      <c r="AR3638" s="40">
        <v>31</v>
      </c>
      <c r="AS3638" s="55">
        <v>0.85</v>
      </c>
      <c r="BD3638" s="45">
        <v>102870</v>
      </c>
      <c r="BE3638" s="56">
        <v>112320</v>
      </c>
      <c r="BH3638" s="4">
        <v>50</v>
      </c>
      <c r="BI3638" s="49">
        <v>0</v>
      </c>
      <c r="BJ3638" s="4">
        <v>0.03</v>
      </c>
    </row>
    <row r="3639" spans="1:62" ht="15" x14ac:dyDescent="0.25">
      <c r="A3639" s="4">
        <v>3634</v>
      </c>
      <c r="F3639" s="51" t="s">
        <v>67</v>
      </c>
      <c r="G3639" s="36">
        <v>4688</v>
      </c>
      <c r="L3639" s="4">
        <v>0</v>
      </c>
      <c r="M3639" s="4">
        <v>1</v>
      </c>
      <c r="N3639" s="4">
        <v>19</v>
      </c>
      <c r="O3639" s="53" t="s">
        <v>74</v>
      </c>
      <c r="P3639" s="37">
        <f t="shared" si="97"/>
        <v>119</v>
      </c>
      <c r="R3639" s="43">
        <v>350</v>
      </c>
      <c r="AK3639" s="40" t="s">
        <v>75</v>
      </c>
      <c r="AL3639" s="40" t="s">
        <v>76</v>
      </c>
      <c r="AM3639" s="40" t="s">
        <v>77</v>
      </c>
      <c r="AN3639" s="40">
        <f t="shared" si="96"/>
        <v>476</v>
      </c>
      <c r="AP3639" s="43">
        <v>6350</v>
      </c>
      <c r="AQ3639" s="54">
        <f t="shared" si="98"/>
        <v>3022600</v>
      </c>
      <c r="AR3639" s="40">
        <v>16</v>
      </c>
      <c r="AS3639" s="55">
        <v>0.55000000000000004</v>
      </c>
      <c r="BD3639" s="45">
        <v>1360169.9999999998</v>
      </c>
      <c r="BE3639" s="56">
        <v>1401819.9999999998</v>
      </c>
      <c r="BH3639" s="4">
        <v>50</v>
      </c>
      <c r="BI3639" s="49">
        <v>0</v>
      </c>
      <c r="BJ3639" s="4">
        <v>0.03</v>
      </c>
    </row>
    <row r="3640" spans="1:62" ht="15" x14ac:dyDescent="0.25">
      <c r="A3640" s="4">
        <v>3635</v>
      </c>
      <c r="F3640" s="51" t="s">
        <v>67</v>
      </c>
      <c r="G3640" s="36">
        <v>4689</v>
      </c>
      <c r="L3640" s="4">
        <v>0</v>
      </c>
      <c r="M3640" s="4">
        <v>1</v>
      </c>
      <c r="N3640" s="4">
        <v>36</v>
      </c>
      <c r="O3640" s="53" t="s">
        <v>74</v>
      </c>
      <c r="P3640" s="37">
        <f t="shared" si="97"/>
        <v>136</v>
      </c>
      <c r="R3640" s="43">
        <v>350</v>
      </c>
      <c r="AK3640" s="40" t="s">
        <v>75</v>
      </c>
      <c r="AL3640" s="40" t="s">
        <v>76</v>
      </c>
      <c r="AM3640" s="40" t="s">
        <v>77</v>
      </c>
      <c r="AN3640" s="40">
        <f t="shared" si="96"/>
        <v>544</v>
      </c>
      <c r="AP3640" s="43">
        <v>6350</v>
      </c>
      <c r="AQ3640" s="54">
        <f t="shared" si="98"/>
        <v>3454400</v>
      </c>
      <c r="AR3640" s="40">
        <v>30</v>
      </c>
      <c r="AS3640" s="55">
        <v>0.85</v>
      </c>
      <c r="BD3640" s="45">
        <v>518160</v>
      </c>
      <c r="BE3640" s="56">
        <v>565760</v>
      </c>
      <c r="BH3640" s="4">
        <v>50</v>
      </c>
      <c r="BI3640" s="49">
        <v>0</v>
      </c>
      <c r="BJ3640" s="4">
        <v>0.03</v>
      </c>
    </row>
    <row r="3641" spans="1:62" ht="15" x14ac:dyDescent="0.25">
      <c r="A3641" s="4">
        <v>3636</v>
      </c>
      <c r="F3641" s="51" t="s">
        <v>67</v>
      </c>
      <c r="G3641" s="36">
        <v>4691</v>
      </c>
      <c r="L3641" s="4">
        <v>0</v>
      </c>
      <c r="M3641" s="4">
        <v>0</v>
      </c>
      <c r="N3641" s="4">
        <v>39</v>
      </c>
      <c r="O3641" s="53" t="s">
        <v>74</v>
      </c>
      <c r="P3641" s="37">
        <f t="shared" si="97"/>
        <v>39</v>
      </c>
      <c r="R3641" s="43">
        <v>350</v>
      </c>
      <c r="AK3641" s="40" t="s">
        <v>75</v>
      </c>
      <c r="AL3641" s="40" t="s">
        <v>76</v>
      </c>
      <c r="AM3641" s="40" t="s">
        <v>77</v>
      </c>
      <c r="AN3641" s="40">
        <f t="shared" si="96"/>
        <v>156</v>
      </c>
      <c r="AP3641" s="43">
        <v>6350</v>
      </c>
      <c r="AQ3641" s="54">
        <f t="shared" si="98"/>
        <v>990600</v>
      </c>
      <c r="AR3641" s="40">
        <v>36</v>
      </c>
      <c r="AS3641" s="55">
        <v>0.85</v>
      </c>
      <c r="BD3641" s="45">
        <v>148590</v>
      </c>
      <c r="BE3641" s="56">
        <v>162240</v>
      </c>
      <c r="BH3641" s="4">
        <v>50</v>
      </c>
      <c r="BI3641" s="49">
        <v>0</v>
      </c>
      <c r="BJ3641" s="4">
        <v>0.03</v>
      </c>
    </row>
    <row r="3642" spans="1:62" ht="15" x14ac:dyDescent="0.25">
      <c r="A3642" s="4">
        <v>3637</v>
      </c>
      <c r="F3642" s="51" t="s">
        <v>67</v>
      </c>
      <c r="G3642" s="36">
        <v>4693</v>
      </c>
      <c r="L3642" s="4">
        <v>0</v>
      </c>
      <c r="M3642" s="4">
        <v>2</v>
      </c>
      <c r="N3642" s="4">
        <v>3</v>
      </c>
      <c r="O3642" s="53" t="s">
        <v>74</v>
      </c>
      <c r="P3642" s="37">
        <f t="shared" si="97"/>
        <v>203</v>
      </c>
      <c r="R3642" s="43">
        <v>350</v>
      </c>
      <c r="AK3642" s="40" t="s">
        <v>75</v>
      </c>
      <c r="AL3642" s="40" t="s">
        <v>76</v>
      </c>
      <c r="AM3642" s="40" t="s">
        <v>77</v>
      </c>
      <c r="AN3642" s="40">
        <f t="shared" si="96"/>
        <v>812</v>
      </c>
      <c r="AP3642" s="43">
        <v>6350</v>
      </c>
      <c r="AQ3642" s="54">
        <f t="shared" si="98"/>
        <v>5156200</v>
      </c>
      <c r="AR3642" s="40">
        <v>31</v>
      </c>
      <c r="AS3642" s="55">
        <v>0.85</v>
      </c>
      <c r="BD3642" s="45">
        <v>773430</v>
      </c>
      <c r="BE3642" s="56">
        <v>844480</v>
      </c>
      <c r="BH3642" s="4">
        <v>50</v>
      </c>
      <c r="BI3642" s="49">
        <v>0</v>
      </c>
      <c r="BJ3642" s="4">
        <v>0.03</v>
      </c>
    </row>
    <row r="3643" spans="1:62" ht="15" x14ac:dyDescent="0.25">
      <c r="A3643" s="4">
        <v>3638</v>
      </c>
      <c r="F3643" s="51" t="s">
        <v>67</v>
      </c>
      <c r="G3643" s="36">
        <v>4694</v>
      </c>
      <c r="L3643" s="4">
        <v>0</v>
      </c>
      <c r="M3643" s="4">
        <v>0</v>
      </c>
      <c r="N3643" s="4">
        <v>37</v>
      </c>
      <c r="O3643" s="53" t="s">
        <v>74</v>
      </c>
      <c r="P3643" s="37">
        <f t="shared" si="97"/>
        <v>37</v>
      </c>
      <c r="R3643" s="43">
        <v>80</v>
      </c>
      <c r="AK3643" s="40" t="s">
        <v>75</v>
      </c>
      <c r="AL3643" s="40" t="s">
        <v>76</v>
      </c>
      <c r="AM3643" s="40" t="s">
        <v>77</v>
      </c>
      <c r="AN3643" s="40">
        <f t="shared" si="96"/>
        <v>148</v>
      </c>
      <c r="AP3643" s="43">
        <v>6350</v>
      </c>
      <c r="AQ3643" s="54">
        <f t="shared" si="98"/>
        <v>939800</v>
      </c>
      <c r="AR3643" s="40">
        <v>36</v>
      </c>
      <c r="AS3643" s="55">
        <v>0.85</v>
      </c>
      <c r="BD3643" s="45">
        <v>140970</v>
      </c>
      <c r="BE3643" s="56">
        <v>143930</v>
      </c>
      <c r="BH3643" s="4">
        <v>10</v>
      </c>
      <c r="BI3643" s="49">
        <v>0</v>
      </c>
      <c r="BJ3643" s="4">
        <v>0.02</v>
      </c>
    </row>
    <row r="3644" spans="1:62" ht="15" x14ac:dyDescent="0.25">
      <c r="A3644" s="4">
        <v>3639</v>
      </c>
      <c r="F3644" s="51" t="s">
        <v>67</v>
      </c>
      <c r="G3644" s="36">
        <v>4695</v>
      </c>
      <c r="L3644" s="4">
        <v>0</v>
      </c>
      <c r="M3644" s="4">
        <v>1</v>
      </c>
      <c r="N3644" s="4">
        <v>22</v>
      </c>
      <c r="O3644" s="53" t="s">
        <v>74</v>
      </c>
      <c r="P3644" s="37">
        <f t="shared" si="97"/>
        <v>122</v>
      </c>
      <c r="R3644" s="43">
        <v>200</v>
      </c>
      <c r="AK3644" s="40" t="s">
        <v>75</v>
      </c>
      <c r="AL3644" s="40" t="s">
        <v>76</v>
      </c>
      <c r="AM3644" s="40" t="s">
        <v>77</v>
      </c>
      <c r="AN3644" s="40">
        <f t="shared" si="96"/>
        <v>488</v>
      </c>
      <c r="AP3644" s="43">
        <v>6350</v>
      </c>
      <c r="AQ3644" s="54">
        <f t="shared" si="98"/>
        <v>3098800</v>
      </c>
      <c r="AR3644" s="40">
        <v>10</v>
      </c>
      <c r="AS3644" s="55">
        <v>0.3</v>
      </c>
      <c r="BD3644" s="45">
        <v>2169160</v>
      </c>
      <c r="BE3644" s="56">
        <v>2193560</v>
      </c>
      <c r="BH3644" s="4">
        <v>50</v>
      </c>
      <c r="BI3644" s="49">
        <v>0</v>
      </c>
      <c r="BJ3644" s="4">
        <v>0.03</v>
      </c>
    </row>
    <row r="3645" spans="1:62" ht="15" x14ac:dyDescent="0.25">
      <c r="A3645" s="4">
        <v>3640</v>
      </c>
      <c r="F3645" s="51" t="s">
        <v>67</v>
      </c>
      <c r="G3645" s="36">
        <v>4696</v>
      </c>
      <c r="L3645" s="4">
        <v>0</v>
      </c>
      <c r="M3645" s="4">
        <v>0</v>
      </c>
      <c r="N3645" s="4">
        <v>73</v>
      </c>
      <c r="O3645" s="53" t="s">
        <v>74</v>
      </c>
      <c r="P3645" s="37">
        <f t="shared" si="97"/>
        <v>73</v>
      </c>
      <c r="R3645" s="43">
        <v>350</v>
      </c>
      <c r="AK3645" s="40" t="s">
        <v>75</v>
      </c>
      <c r="AL3645" s="40" t="s">
        <v>80</v>
      </c>
      <c r="AM3645" s="40" t="s">
        <v>77</v>
      </c>
      <c r="AN3645" s="40">
        <f t="shared" si="96"/>
        <v>292</v>
      </c>
      <c r="AP3645" s="43">
        <v>6350</v>
      </c>
      <c r="AQ3645" s="54">
        <f t="shared" si="98"/>
        <v>1854200</v>
      </c>
      <c r="AR3645" s="40">
        <v>26</v>
      </c>
      <c r="AS3645" s="55">
        <v>0.42</v>
      </c>
      <c r="BD3645" s="45">
        <v>1075436</v>
      </c>
      <c r="BE3645" s="56">
        <v>1100986</v>
      </c>
      <c r="BH3645" s="4">
        <v>50</v>
      </c>
      <c r="BI3645" s="49">
        <v>0</v>
      </c>
      <c r="BJ3645" s="4">
        <v>0.03</v>
      </c>
    </row>
    <row r="3646" spans="1:62" ht="15" x14ac:dyDescent="0.25">
      <c r="A3646" s="4">
        <v>3641</v>
      </c>
      <c r="F3646" s="51" t="s">
        <v>67</v>
      </c>
      <c r="G3646" s="36">
        <v>4697</v>
      </c>
      <c r="L3646" s="4">
        <v>0</v>
      </c>
      <c r="M3646" s="4">
        <v>1</v>
      </c>
      <c r="N3646" s="4">
        <v>23</v>
      </c>
      <c r="O3646" s="53" t="s">
        <v>74</v>
      </c>
      <c r="P3646" s="37">
        <f t="shared" si="97"/>
        <v>123</v>
      </c>
      <c r="R3646" s="43">
        <v>200</v>
      </c>
      <c r="AK3646" s="40" t="s">
        <v>75</v>
      </c>
      <c r="AL3646" s="40" t="s">
        <v>76</v>
      </c>
      <c r="AM3646" s="40" t="s">
        <v>77</v>
      </c>
      <c r="AN3646" s="40">
        <f t="shared" si="96"/>
        <v>492</v>
      </c>
      <c r="AP3646" s="43">
        <v>6350</v>
      </c>
      <c r="AQ3646" s="54">
        <f t="shared" si="98"/>
        <v>3124200</v>
      </c>
      <c r="AR3646" s="40">
        <v>24</v>
      </c>
      <c r="AS3646" s="55">
        <v>0.85</v>
      </c>
      <c r="BD3646" s="45">
        <v>468630</v>
      </c>
      <c r="BE3646" s="56">
        <v>493230</v>
      </c>
      <c r="BH3646" s="4">
        <v>50</v>
      </c>
      <c r="BI3646" s="49">
        <v>0</v>
      </c>
      <c r="BJ3646" s="4">
        <v>0.03</v>
      </c>
    </row>
    <row r="3647" spans="1:62" ht="15" x14ac:dyDescent="0.25">
      <c r="A3647" s="4">
        <v>3642</v>
      </c>
      <c r="F3647" s="51" t="s">
        <v>67</v>
      </c>
      <c r="G3647" s="36">
        <v>4698</v>
      </c>
      <c r="L3647" s="4">
        <v>1</v>
      </c>
      <c r="M3647" s="4">
        <v>2</v>
      </c>
      <c r="N3647" s="4">
        <v>46</v>
      </c>
      <c r="O3647" s="53" t="s">
        <v>74</v>
      </c>
      <c r="P3647" s="37">
        <f t="shared" si="97"/>
        <v>646</v>
      </c>
      <c r="R3647" s="43">
        <v>200</v>
      </c>
      <c r="AK3647" s="40" t="s">
        <v>75</v>
      </c>
      <c r="AL3647" s="40" t="s">
        <v>76</v>
      </c>
      <c r="AM3647" s="40" t="s">
        <v>77</v>
      </c>
      <c r="AN3647" s="40">
        <f t="shared" si="96"/>
        <v>2584</v>
      </c>
      <c r="AP3647" s="43">
        <v>6350</v>
      </c>
      <c r="AQ3647" s="54">
        <f t="shared" si="98"/>
        <v>16408400</v>
      </c>
      <c r="AR3647" s="40">
        <v>30</v>
      </c>
      <c r="AS3647" s="55">
        <v>0.85</v>
      </c>
      <c r="BD3647" s="45">
        <v>2461260</v>
      </c>
      <c r="BE3647" s="56">
        <v>2590460</v>
      </c>
      <c r="BH3647" s="4">
        <v>50</v>
      </c>
      <c r="BI3647" s="49">
        <v>0</v>
      </c>
      <c r="BJ3647" s="4">
        <v>0.03</v>
      </c>
    </row>
    <row r="3648" spans="1:62" ht="15" x14ac:dyDescent="0.25">
      <c r="A3648" s="4">
        <v>3643</v>
      </c>
      <c r="F3648" s="51" t="s">
        <v>67</v>
      </c>
      <c r="G3648" s="36">
        <v>4699</v>
      </c>
      <c r="L3648" s="4">
        <v>0</v>
      </c>
      <c r="M3648" s="4">
        <v>2</v>
      </c>
      <c r="N3648" s="4">
        <v>50.6</v>
      </c>
      <c r="O3648" s="53" t="s">
        <v>74</v>
      </c>
      <c r="P3648" s="37">
        <f t="shared" si="97"/>
        <v>250.6</v>
      </c>
      <c r="R3648" s="43">
        <v>350</v>
      </c>
      <c r="AK3648" s="40" t="s">
        <v>75</v>
      </c>
      <c r="AL3648" s="40" t="s">
        <v>76</v>
      </c>
      <c r="AM3648" s="40" t="s">
        <v>77</v>
      </c>
      <c r="AN3648" s="40">
        <f t="shared" si="96"/>
        <v>1002.4</v>
      </c>
      <c r="AP3648" s="43">
        <v>6350</v>
      </c>
      <c r="AQ3648" s="54">
        <f t="shared" si="98"/>
        <v>6365240</v>
      </c>
      <c r="AR3648" s="40">
        <v>29</v>
      </c>
      <c r="AS3648" s="55">
        <v>0.85</v>
      </c>
      <c r="BD3648" s="45">
        <v>954786</v>
      </c>
      <c r="BE3648" s="56">
        <v>1042496</v>
      </c>
      <c r="BH3648" s="4">
        <v>50</v>
      </c>
      <c r="BI3648" s="49">
        <v>0</v>
      </c>
      <c r="BJ3648" s="4">
        <v>0.03</v>
      </c>
    </row>
    <row r="3649" spans="1:62" ht="15" x14ac:dyDescent="0.25">
      <c r="A3649" s="4">
        <v>3644</v>
      </c>
      <c r="F3649" s="51" t="s">
        <v>67</v>
      </c>
      <c r="G3649" s="36">
        <v>4700</v>
      </c>
      <c r="L3649" s="4">
        <v>0</v>
      </c>
      <c r="M3649" s="4">
        <v>1</v>
      </c>
      <c r="N3649" s="4">
        <v>69</v>
      </c>
      <c r="O3649" s="53" t="s">
        <v>74</v>
      </c>
      <c r="P3649" s="37">
        <f t="shared" si="97"/>
        <v>169</v>
      </c>
      <c r="R3649" s="43">
        <v>350</v>
      </c>
      <c r="AK3649" s="40" t="s">
        <v>75</v>
      </c>
      <c r="AL3649" s="40" t="s">
        <v>76</v>
      </c>
      <c r="AM3649" s="40" t="s">
        <v>77</v>
      </c>
      <c r="AN3649" s="40">
        <f t="shared" si="96"/>
        <v>676</v>
      </c>
      <c r="AP3649" s="43">
        <v>6350</v>
      </c>
      <c r="AQ3649" s="54">
        <f t="shared" si="98"/>
        <v>4292600</v>
      </c>
      <c r="AR3649" s="40">
        <v>36</v>
      </c>
      <c r="AS3649" s="55">
        <v>0.85</v>
      </c>
      <c r="BD3649" s="45">
        <v>643890</v>
      </c>
      <c r="BE3649" s="56">
        <v>703040</v>
      </c>
      <c r="BH3649" s="4">
        <v>50</v>
      </c>
      <c r="BI3649" s="49">
        <v>0</v>
      </c>
      <c r="BJ3649" s="4">
        <v>0.03</v>
      </c>
    </row>
    <row r="3650" spans="1:62" ht="15" x14ac:dyDescent="0.25">
      <c r="A3650" s="4">
        <v>3645</v>
      </c>
      <c r="F3650" s="51" t="s">
        <v>67</v>
      </c>
      <c r="G3650" s="36">
        <v>4701</v>
      </c>
      <c r="L3650" s="4">
        <v>0</v>
      </c>
      <c r="M3650" s="4">
        <v>2</v>
      </c>
      <c r="N3650" s="4">
        <v>13</v>
      </c>
      <c r="O3650" s="53" t="s">
        <v>74</v>
      </c>
      <c r="P3650" s="37">
        <f t="shared" si="97"/>
        <v>213</v>
      </c>
      <c r="R3650" s="43">
        <v>350</v>
      </c>
      <c r="AK3650" s="40" t="s">
        <v>75</v>
      </c>
      <c r="AL3650" s="40" t="s">
        <v>76</v>
      </c>
      <c r="AM3650" s="40" t="s">
        <v>77</v>
      </c>
      <c r="AN3650" s="40">
        <f t="shared" si="96"/>
        <v>852</v>
      </c>
      <c r="AP3650" s="43">
        <v>6350</v>
      </c>
      <c r="AQ3650" s="54">
        <f t="shared" si="98"/>
        <v>5410200</v>
      </c>
      <c r="AR3650" s="40">
        <v>25</v>
      </c>
      <c r="AS3650" s="55">
        <v>0.85</v>
      </c>
      <c r="BD3650" s="45">
        <v>811530</v>
      </c>
      <c r="BE3650" s="56">
        <v>886080</v>
      </c>
      <c r="BH3650" s="4">
        <v>50</v>
      </c>
      <c r="BI3650" s="49">
        <v>0</v>
      </c>
      <c r="BJ3650" s="4">
        <v>0.03</v>
      </c>
    </row>
    <row r="3651" spans="1:62" ht="15" x14ac:dyDescent="0.25">
      <c r="A3651" s="4">
        <v>3646</v>
      </c>
      <c r="F3651" s="51" t="s">
        <v>67</v>
      </c>
      <c r="G3651" s="36">
        <v>4702</v>
      </c>
      <c r="L3651" s="4">
        <v>0</v>
      </c>
      <c r="M3651" s="4">
        <v>1</v>
      </c>
      <c r="N3651" s="4">
        <v>12</v>
      </c>
      <c r="O3651" s="53" t="s">
        <v>74</v>
      </c>
      <c r="P3651" s="37">
        <f t="shared" si="97"/>
        <v>112</v>
      </c>
      <c r="R3651" s="43">
        <v>350</v>
      </c>
      <c r="AK3651" s="40" t="s">
        <v>75</v>
      </c>
      <c r="AL3651" s="40" t="s">
        <v>76</v>
      </c>
      <c r="AM3651" s="40" t="s">
        <v>77</v>
      </c>
      <c r="AN3651" s="40">
        <f t="shared" si="96"/>
        <v>448</v>
      </c>
      <c r="AP3651" s="43">
        <v>6350</v>
      </c>
      <c r="AQ3651" s="54">
        <f t="shared" si="98"/>
        <v>2844800</v>
      </c>
      <c r="AR3651" s="40">
        <v>14</v>
      </c>
      <c r="AS3651" s="55">
        <v>0.46</v>
      </c>
      <c r="BD3651" s="45">
        <v>1536192</v>
      </c>
      <c r="BE3651" s="56">
        <v>1575392</v>
      </c>
      <c r="BH3651" s="4">
        <v>50</v>
      </c>
      <c r="BI3651" s="49">
        <v>0</v>
      </c>
      <c r="BJ3651" s="4">
        <v>0.03</v>
      </c>
    </row>
    <row r="3652" spans="1:62" ht="15" x14ac:dyDescent="0.25">
      <c r="A3652" s="4">
        <v>3647</v>
      </c>
      <c r="F3652" s="51" t="s">
        <v>67</v>
      </c>
      <c r="G3652" s="36">
        <v>4703</v>
      </c>
      <c r="L3652" s="4">
        <v>0</v>
      </c>
      <c r="M3652" s="4">
        <v>1</v>
      </c>
      <c r="N3652" s="4">
        <v>13</v>
      </c>
      <c r="O3652" s="53" t="s">
        <v>74</v>
      </c>
      <c r="P3652" s="37">
        <f t="shared" si="97"/>
        <v>113</v>
      </c>
      <c r="R3652" s="43">
        <v>350</v>
      </c>
      <c r="AK3652" s="40" t="s">
        <v>75</v>
      </c>
      <c r="AL3652" s="40" t="s">
        <v>76</v>
      </c>
      <c r="AM3652" s="40" t="s">
        <v>77</v>
      </c>
      <c r="AN3652" s="40">
        <f t="shared" si="96"/>
        <v>452</v>
      </c>
      <c r="AP3652" s="43">
        <v>6350</v>
      </c>
      <c r="AQ3652" s="54">
        <f t="shared" si="98"/>
        <v>2870200</v>
      </c>
      <c r="AR3652" s="40">
        <v>32</v>
      </c>
      <c r="AS3652" s="55">
        <v>0.85</v>
      </c>
      <c r="BD3652" s="45">
        <v>430530</v>
      </c>
      <c r="BE3652" s="56">
        <v>470080</v>
      </c>
      <c r="BH3652" s="4">
        <v>50</v>
      </c>
      <c r="BI3652" s="49">
        <v>0</v>
      </c>
      <c r="BJ3652" s="4">
        <v>0.03</v>
      </c>
    </row>
    <row r="3653" spans="1:62" ht="15" x14ac:dyDescent="0.25">
      <c r="A3653" s="4">
        <v>3648</v>
      </c>
      <c r="F3653" s="51" t="s">
        <v>67</v>
      </c>
      <c r="G3653" s="36">
        <v>4704</v>
      </c>
      <c r="L3653" s="4">
        <v>0</v>
      </c>
      <c r="M3653" s="4">
        <v>1</v>
      </c>
      <c r="N3653" s="4">
        <v>26</v>
      </c>
      <c r="O3653" s="53" t="s">
        <v>74</v>
      </c>
      <c r="P3653" s="37">
        <f t="shared" si="97"/>
        <v>126</v>
      </c>
      <c r="R3653" s="43">
        <v>350</v>
      </c>
      <c r="AK3653" s="40" t="s">
        <v>75</v>
      </c>
      <c r="AL3653" s="40" t="s">
        <v>76</v>
      </c>
      <c r="AM3653" s="40" t="s">
        <v>77</v>
      </c>
      <c r="AN3653" s="40">
        <f t="shared" si="96"/>
        <v>504</v>
      </c>
      <c r="AP3653" s="43">
        <v>6350</v>
      </c>
      <c r="AQ3653" s="54">
        <f t="shared" si="98"/>
        <v>3200400</v>
      </c>
      <c r="AR3653" s="40">
        <v>21</v>
      </c>
      <c r="AS3653" s="55">
        <v>0.8</v>
      </c>
      <c r="BD3653" s="45">
        <v>640080</v>
      </c>
      <c r="BE3653" s="56">
        <v>684180</v>
      </c>
      <c r="BH3653" s="4">
        <v>50</v>
      </c>
      <c r="BI3653" s="49">
        <v>0</v>
      </c>
      <c r="BJ3653" s="4">
        <v>0.03</v>
      </c>
    </row>
    <row r="3654" spans="1:62" ht="15" x14ac:dyDescent="0.25">
      <c r="A3654" s="4">
        <v>3649</v>
      </c>
      <c r="F3654" s="51" t="s">
        <v>67</v>
      </c>
      <c r="G3654" s="36">
        <v>4705</v>
      </c>
      <c r="L3654" s="4">
        <v>0</v>
      </c>
      <c r="M3654" s="4">
        <v>1</v>
      </c>
      <c r="N3654" s="4">
        <v>63</v>
      </c>
      <c r="O3654" s="53" t="s">
        <v>74</v>
      </c>
      <c r="P3654" s="37">
        <f t="shared" si="97"/>
        <v>163</v>
      </c>
      <c r="R3654" s="43">
        <v>350</v>
      </c>
      <c r="AK3654" s="40" t="s">
        <v>75</v>
      </c>
      <c r="AL3654" s="40" t="s">
        <v>76</v>
      </c>
      <c r="AM3654" s="40" t="s">
        <v>77</v>
      </c>
      <c r="AN3654" s="40">
        <f t="shared" si="96"/>
        <v>652</v>
      </c>
      <c r="AP3654" s="43">
        <v>6350</v>
      </c>
      <c r="AQ3654" s="54">
        <f t="shared" si="98"/>
        <v>4140200</v>
      </c>
      <c r="AR3654" s="40">
        <v>31</v>
      </c>
      <c r="AS3654" s="55">
        <v>0.85</v>
      </c>
      <c r="BD3654" s="45">
        <v>621030</v>
      </c>
      <c r="BE3654" s="56">
        <v>678080</v>
      </c>
      <c r="BH3654" s="4">
        <v>50</v>
      </c>
      <c r="BI3654" s="49">
        <v>0</v>
      </c>
      <c r="BJ3654" s="4">
        <v>0.03</v>
      </c>
    </row>
    <row r="3655" spans="1:62" ht="15" x14ac:dyDescent="0.25">
      <c r="A3655" s="4">
        <v>3650</v>
      </c>
      <c r="F3655" s="51" t="s">
        <v>67</v>
      </c>
      <c r="G3655" s="36">
        <v>4706</v>
      </c>
      <c r="L3655" s="4">
        <v>0</v>
      </c>
      <c r="M3655" s="4">
        <v>0</v>
      </c>
      <c r="N3655" s="4">
        <v>92</v>
      </c>
      <c r="O3655" s="53" t="s">
        <v>74</v>
      </c>
      <c r="P3655" s="37">
        <f t="shared" si="97"/>
        <v>92</v>
      </c>
      <c r="R3655" s="43">
        <v>350</v>
      </c>
      <c r="AK3655" s="40" t="s">
        <v>75</v>
      </c>
      <c r="AL3655" s="40" t="s">
        <v>79</v>
      </c>
      <c r="AM3655" s="40" t="s">
        <v>77</v>
      </c>
      <c r="AN3655" s="40">
        <f t="shared" si="96"/>
        <v>368</v>
      </c>
      <c r="AP3655" s="43">
        <v>6350</v>
      </c>
      <c r="AQ3655" s="54">
        <f t="shared" si="98"/>
        <v>2336800</v>
      </c>
      <c r="AR3655" s="40">
        <v>21</v>
      </c>
      <c r="AS3655" s="55">
        <v>0.93</v>
      </c>
      <c r="BD3655" s="45">
        <v>163576</v>
      </c>
      <c r="BE3655" s="56">
        <v>195776</v>
      </c>
      <c r="BH3655" s="4">
        <v>50</v>
      </c>
      <c r="BI3655" s="49">
        <v>0</v>
      </c>
      <c r="BJ3655" s="4">
        <v>0.03</v>
      </c>
    </row>
    <row r="3656" spans="1:62" ht="15" x14ac:dyDescent="0.25">
      <c r="A3656" s="4">
        <v>3651</v>
      </c>
      <c r="F3656" s="51" t="s">
        <v>67</v>
      </c>
      <c r="G3656" s="36">
        <v>4707</v>
      </c>
      <c r="L3656" s="4">
        <v>0</v>
      </c>
      <c r="M3656" s="4">
        <v>0</v>
      </c>
      <c r="N3656" s="4">
        <v>85</v>
      </c>
      <c r="O3656" s="53" t="s">
        <v>74</v>
      </c>
      <c r="P3656" s="37">
        <f t="shared" si="97"/>
        <v>85</v>
      </c>
      <c r="R3656" s="43">
        <v>350</v>
      </c>
      <c r="AK3656" s="40" t="s">
        <v>75</v>
      </c>
      <c r="AL3656" s="40" t="s">
        <v>76</v>
      </c>
      <c r="AM3656" s="40" t="s">
        <v>77</v>
      </c>
      <c r="AN3656" s="40">
        <f t="shared" si="96"/>
        <v>340</v>
      </c>
      <c r="AP3656" s="43">
        <v>6350</v>
      </c>
      <c r="AQ3656" s="54">
        <f t="shared" si="98"/>
        <v>2159000</v>
      </c>
      <c r="AR3656" s="40">
        <v>33</v>
      </c>
      <c r="AS3656" s="55">
        <v>0.85</v>
      </c>
      <c r="BD3656" s="45">
        <v>323850</v>
      </c>
      <c r="BE3656" s="56">
        <v>353600</v>
      </c>
      <c r="BH3656" s="4">
        <v>50</v>
      </c>
      <c r="BI3656" s="49">
        <v>0</v>
      </c>
      <c r="BJ3656" s="4">
        <v>0.03</v>
      </c>
    </row>
    <row r="3657" spans="1:62" ht="15" x14ac:dyDescent="0.25">
      <c r="A3657" s="4">
        <v>3652</v>
      </c>
      <c r="F3657" s="51" t="s">
        <v>67</v>
      </c>
      <c r="G3657" s="36">
        <v>4708</v>
      </c>
      <c r="L3657" s="4">
        <v>0</v>
      </c>
      <c r="M3657" s="4">
        <v>1</v>
      </c>
      <c r="N3657" s="4">
        <v>86</v>
      </c>
      <c r="O3657" s="53" t="s">
        <v>74</v>
      </c>
      <c r="P3657" s="37">
        <f t="shared" si="97"/>
        <v>186</v>
      </c>
      <c r="R3657" s="43">
        <v>350</v>
      </c>
      <c r="AK3657" s="40" t="s">
        <v>75</v>
      </c>
      <c r="AL3657" s="40" t="s">
        <v>79</v>
      </c>
      <c r="AM3657" s="40" t="s">
        <v>77</v>
      </c>
      <c r="AN3657" s="40">
        <f t="shared" si="96"/>
        <v>744</v>
      </c>
      <c r="AP3657" s="43">
        <v>6350</v>
      </c>
      <c r="AQ3657" s="54">
        <f t="shared" si="98"/>
        <v>4724400</v>
      </c>
      <c r="AR3657" s="40">
        <v>27</v>
      </c>
      <c r="AS3657" s="55">
        <v>0.93</v>
      </c>
      <c r="BD3657" s="45">
        <v>330708</v>
      </c>
      <c r="BE3657" s="56">
        <v>395808</v>
      </c>
      <c r="BH3657" s="4">
        <v>50</v>
      </c>
      <c r="BI3657" s="49">
        <v>0</v>
      </c>
      <c r="BJ3657" s="4">
        <v>0.03</v>
      </c>
    </row>
    <row r="3658" spans="1:62" ht="15" x14ac:dyDescent="0.25">
      <c r="A3658" s="4">
        <v>3653</v>
      </c>
      <c r="F3658" s="51" t="s">
        <v>67</v>
      </c>
      <c r="G3658" s="36">
        <v>4709</v>
      </c>
      <c r="L3658" s="4">
        <v>0</v>
      </c>
      <c r="M3658" s="4">
        <v>0</v>
      </c>
      <c r="N3658" s="4">
        <v>87</v>
      </c>
      <c r="O3658" s="53" t="s">
        <v>74</v>
      </c>
      <c r="P3658" s="37">
        <f t="shared" si="97"/>
        <v>87</v>
      </c>
      <c r="R3658" s="43">
        <v>350</v>
      </c>
      <c r="AK3658" s="40" t="s">
        <v>75</v>
      </c>
      <c r="AL3658" s="40" t="s">
        <v>76</v>
      </c>
      <c r="AM3658" s="40" t="s">
        <v>77</v>
      </c>
      <c r="AN3658" s="40">
        <f t="shared" si="96"/>
        <v>348</v>
      </c>
      <c r="AP3658" s="43">
        <v>6350</v>
      </c>
      <c r="AQ3658" s="54">
        <f t="shared" si="98"/>
        <v>2209800</v>
      </c>
      <c r="AR3658" s="40">
        <v>3</v>
      </c>
      <c r="AS3658" s="55">
        <v>0.06</v>
      </c>
      <c r="BD3658" s="45">
        <v>2077212</v>
      </c>
      <c r="BE3658" s="56">
        <v>2107662</v>
      </c>
      <c r="BH3658" s="4">
        <v>50</v>
      </c>
      <c r="BI3658" s="49">
        <v>0</v>
      </c>
      <c r="BJ3658" s="4">
        <v>0.03</v>
      </c>
    </row>
    <row r="3659" spans="1:62" ht="15" x14ac:dyDescent="0.25">
      <c r="A3659" s="4">
        <v>3654</v>
      </c>
      <c r="F3659" s="51" t="s">
        <v>67</v>
      </c>
      <c r="G3659" s="36">
        <v>4710</v>
      </c>
      <c r="L3659" s="4">
        <v>0</v>
      </c>
      <c r="M3659" s="4">
        <v>1</v>
      </c>
      <c r="N3659" s="4">
        <v>23</v>
      </c>
      <c r="O3659" s="53" t="s">
        <v>74</v>
      </c>
      <c r="P3659" s="37">
        <f t="shared" si="97"/>
        <v>123</v>
      </c>
      <c r="R3659" s="43">
        <v>350</v>
      </c>
      <c r="AK3659" s="40" t="s">
        <v>75</v>
      </c>
      <c r="AL3659" s="40" t="s">
        <v>79</v>
      </c>
      <c r="AM3659" s="40" t="s">
        <v>77</v>
      </c>
      <c r="AN3659" s="40">
        <f t="shared" si="96"/>
        <v>492</v>
      </c>
      <c r="AP3659" s="43">
        <v>6350</v>
      </c>
      <c r="AQ3659" s="54">
        <f t="shared" si="98"/>
        <v>3124200</v>
      </c>
      <c r="AR3659" s="40">
        <v>27</v>
      </c>
      <c r="AS3659" s="55">
        <v>0.93</v>
      </c>
      <c r="BD3659" s="45">
        <v>218694</v>
      </c>
      <c r="BE3659" s="56">
        <v>261744</v>
      </c>
      <c r="BH3659" s="4">
        <v>50</v>
      </c>
      <c r="BI3659" s="49">
        <v>0</v>
      </c>
      <c r="BJ3659" s="4">
        <v>0.03</v>
      </c>
    </row>
    <row r="3660" spans="1:62" ht="15" x14ac:dyDescent="0.25">
      <c r="A3660" s="4">
        <v>3655</v>
      </c>
      <c r="F3660" s="51" t="s">
        <v>67</v>
      </c>
      <c r="G3660" s="36">
        <v>4711</v>
      </c>
      <c r="L3660" s="4">
        <v>0</v>
      </c>
      <c r="M3660" s="4">
        <v>0</v>
      </c>
      <c r="N3660" s="4">
        <v>58.6</v>
      </c>
      <c r="O3660" s="53" t="s">
        <v>74</v>
      </c>
      <c r="P3660" s="37">
        <f t="shared" si="97"/>
        <v>58.6</v>
      </c>
      <c r="R3660" s="43">
        <v>350</v>
      </c>
      <c r="AK3660" s="40" t="s">
        <v>75</v>
      </c>
      <c r="AL3660" s="40" t="s">
        <v>80</v>
      </c>
      <c r="AM3660" s="40" t="s">
        <v>77</v>
      </c>
      <c r="AN3660" s="40">
        <f t="shared" si="96"/>
        <v>234.4</v>
      </c>
      <c r="AP3660" s="43">
        <v>6350</v>
      </c>
      <c r="AQ3660" s="54">
        <f t="shared" si="98"/>
        <v>1488440</v>
      </c>
      <c r="AR3660" s="40">
        <v>32</v>
      </c>
      <c r="AS3660" s="55">
        <v>0.54</v>
      </c>
      <c r="BD3660" s="45">
        <v>684682.39999999991</v>
      </c>
      <c r="BE3660" s="56">
        <v>705192.39999999991</v>
      </c>
      <c r="BH3660" s="4">
        <v>50</v>
      </c>
      <c r="BI3660" s="49">
        <v>0</v>
      </c>
      <c r="BJ3660" s="4">
        <v>0.03</v>
      </c>
    </row>
    <row r="3661" spans="1:62" ht="15" x14ac:dyDescent="0.25">
      <c r="A3661" s="4">
        <v>3656</v>
      </c>
      <c r="F3661" s="51" t="s">
        <v>67</v>
      </c>
      <c r="G3661" s="36">
        <v>4712</v>
      </c>
      <c r="L3661" s="4">
        <v>0</v>
      </c>
      <c r="M3661" s="4">
        <v>0</v>
      </c>
      <c r="N3661" s="4">
        <v>75</v>
      </c>
      <c r="O3661" s="53" t="s">
        <v>74</v>
      </c>
      <c r="P3661" s="37">
        <f t="shared" si="97"/>
        <v>75</v>
      </c>
      <c r="R3661" s="43">
        <v>350</v>
      </c>
      <c r="AK3661" s="40" t="s">
        <v>75</v>
      </c>
      <c r="AL3661" s="40" t="s">
        <v>76</v>
      </c>
      <c r="AM3661" s="40" t="s">
        <v>77</v>
      </c>
      <c r="AN3661" s="40">
        <f t="shared" si="96"/>
        <v>300</v>
      </c>
      <c r="AP3661" s="43">
        <v>6350</v>
      </c>
      <c r="AQ3661" s="54">
        <f t="shared" si="98"/>
        <v>1905000</v>
      </c>
      <c r="AR3661" s="40">
        <v>36</v>
      </c>
      <c r="AS3661" s="55">
        <v>0.85</v>
      </c>
      <c r="BD3661" s="45">
        <v>285750</v>
      </c>
      <c r="BE3661" s="56">
        <v>312000</v>
      </c>
      <c r="BH3661" s="4">
        <v>50</v>
      </c>
      <c r="BI3661" s="49">
        <v>0</v>
      </c>
      <c r="BJ3661" s="4">
        <v>0.03</v>
      </c>
    </row>
    <row r="3662" spans="1:62" ht="15" x14ac:dyDescent="0.25">
      <c r="A3662" s="4">
        <v>3657</v>
      </c>
      <c r="F3662" s="51" t="s">
        <v>67</v>
      </c>
      <c r="G3662" s="36">
        <v>4713</v>
      </c>
      <c r="L3662" s="4">
        <v>0</v>
      </c>
      <c r="M3662" s="4">
        <v>1</v>
      </c>
      <c r="N3662" s="4">
        <v>22</v>
      </c>
      <c r="O3662" s="53" t="s">
        <v>74</v>
      </c>
      <c r="P3662" s="37">
        <f t="shared" si="97"/>
        <v>122</v>
      </c>
      <c r="R3662" s="43">
        <v>350</v>
      </c>
      <c r="AK3662" s="40" t="s">
        <v>75</v>
      </c>
      <c r="AL3662" s="40" t="s">
        <v>76</v>
      </c>
      <c r="AM3662" s="40" t="s">
        <v>77</v>
      </c>
      <c r="AN3662" s="40">
        <f t="shared" si="96"/>
        <v>488</v>
      </c>
      <c r="AP3662" s="43">
        <v>6350</v>
      </c>
      <c r="AQ3662" s="54">
        <f t="shared" si="98"/>
        <v>3098800</v>
      </c>
      <c r="AR3662" s="40">
        <v>21</v>
      </c>
      <c r="AS3662" s="55">
        <v>0.85</v>
      </c>
      <c r="BD3662" s="45">
        <v>464820</v>
      </c>
      <c r="BE3662" s="56">
        <v>507520</v>
      </c>
      <c r="BH3662" s="4">
        <v>50</v>
      </c>
      <c r="BI3662" s="49">
        <v>0</v>
      </c>
      <c r="BJ3662" s="4">
        <v>0.03</v>
      </c>
    </row>
    <row r="3663" spans="1:62" ht="15" x14ac:dyDescent="0.25">
      <c r="A3663" s="4">
        <v>3658</v>
      </c>
      <c r="F3663" s="51" t="s">
        <v>67</v>
      </c>
      <c r="G3663" s="36">
        <v>4717</v>
      </c>
      <c r="L3663" s="4">
        <v>0</v>
      </c>
      <c r="M3663" s="4">
        <v>0</v>
      </c>
      <c r="N3663" s="4">
        <v>78</v>
      </c>
      <c r="O3663" s="53" t="s">
        <v>74</v>
      </c>
      <c r="P3663" s="37">
        <f t="shared" si="97"/>
        <v>78</v>
      </c>
      <c r="R3663" s="43">
        <v>200</v>
      </c>
      <c r="AK3663" s="40" t="s">
        <v>75</v>
      </c>
      <c r="AL3663" s="40" t="s">
        <v>79</v>
      </c>
      <c r="AM3663" s="40" t="s">
        <v>77</v>
      </c>
      <c r="AN3663" s="40">
        <f t="shared" si="96"/>
        <v>312</v>
      </c>
      <c r="AP3663" s="43">
        <v>6350</v>
      </c>
      <c r="AQ3663" s="54">
        <f t="shared" si="98"/>
        <v>1981200</v>
      </c>
      <c r="AR3663" s="40">
        <v>31</v>
      </c>
      <c r="AS3663" s="55">
        <v>0.93</v>
      </c>
      <c r="BD3663" s="45">
        <v>138684</v>
      </c>
      <c r="BE3663" s="56">
        <v>154284</v>
      </c>
      <c r="BH3663" s="4">
        <v>50</v>
      </c>
      <c r="BI3663" s="49">
        <v>0</v>
      </c>
      <c r="BJ3663" s="4">
        <v>0.03</v>
      </c>
    </row>
    <row r="3664" spans="1:62" ht="15" x14ac:dyDescent="0.25">
      <c r="A3664" s="4">
        <v>3659</v>
      </c>
      <c r="F3664" s="51" t="s">
        <v>67</v>
      </c>
      <c r="G3664" s="36">
        <v>4719</v>
      </c>
      <c r="L3664" s="4">
        <v>0</v>
      </c>
      <c r="M3664" s="4">
        <v>1</v>
      </c>
      <c r="N3664" s="4">
        <v>71</v>
      </c>
      <c r="O3664" s="53" t="s">
        <v>74</v>
      </c>
      <c r="P3664" s="37">
        <f t="shared" si="97"/>
        <v>171</v>
      </c>
      <c r="R3664" s="43">
        <v>100</v>
      </c>
      <c r="AK3664" s="40" t="s">
        <v>75</v>
      </c>
      <c r="AL3664" s="40" t="s">
        <v>79</v>
      </c>
      <c r="AM3664" s="40" t="s">
        <v>77</v>
      </c>
      <c r="AN3664" s="40">
        <f t="shared" si="96"/>
        <v>684</v>
      </c>
      <c r="AP3664" s="43">
        <v>6350</v>
      </c>
      <c r="AQ3664" s="54">
        <f t="shared" si="98"/>
        <v>4343400</v>
      </c>
      <c r="AR3664" s="40">
        <v>31</v>
      </c>
      <c r="AS3664" s="55">
        <v>0.93</v>
      </c>
      <c r="BD3664" s="45">
        <v>304038</v>
      </c>
      <c r="BE3664" s="56">
        <v>321138</v>
      </c>
      <c r="BH3664" s="4">
        <v>10</v>
      </c>
      <c r="BI3664" s="49">
        <v>0</v>
      </c>
      <c r="BJ3664" s="4">
        <v>0.03</v>
      </c>
    </row>
    <row r="3665" spans="1:62" ht="15" x14ac:dyDescent="0.25">
      <c r="A3665" s="4">
        <v>3660</v>
      </c>
      <c r="F3665" s="51" t="s">
        <v>67</v>
      </c>
      <c r="G3665" s="36">
        <v>4720</v>
      </c>
      <c r="L3665" s="4">
        <v>0</v>
      </c>
      <c r="M3665" s="4">
        <v>0</v>
      </c>
      <c r="N3665" s="4">
        <v>69</v>
      </c>
      <c r="O3665" s="53" t="s">
        <v>74</v>
      </c>
      <c r="P3665" s="37">
        <f t="shared" si="97"/>
        <v>69</v>
      </c>
      <c r="R3665" s="43">
        <v>100</v>
      </c>
      <c r="AK3665" s="40" t="s">
        <v>75</v>
      </c>
      <c r="AL3665" s="40" t="s">
        <v>79</v>
      </c>
      <c r="AM3665" s="40" t="s">
        <v>77</v>
      </c>
      <c r="AN3665" s="40">
        <f t="shared" si="96"/>
        <v>276</v>
      </c>
      <c r="AP3665" s="43">
        <v>6350</v>
      </c>
      <c r="AQ3665" s="54">
        <f t="shared" si="98"/>
        <v>1752600</v>
      </c>
      <c r="AR3665" s="40">
        <v>31</v>
      </c>
      <c r="AS3665" s="55">
        <v>0.93</v>
      </c>
      <c r="BD3665" s="45">
        <v>122682</v>
      </c>
      <c r="BE3665" s="56">
        <v>129582</v>
      </c>
      <c r="BH3665" s="4">
        <v>50</v>
      </c>
      <c r="BI3665" s="49">
        <v>0</v>
      </c>
      <c r="BJ3665" s="4">
        <v>0.03</v>
      </c>
    </row>
    <row r="3666" spans="1:62" ht="15" x14ac:dyDescent="0.25">
      <c r="A3666" s="4">
        <v>3661</v>
      </c>
      <c r="F3666" s="51" t="s">
        <v>67</v>
      </c>
      <c r="G3666" s="36">
        <v>4721</v>
      </c>
      <c r="L3666" s="4">
        <v>1</v>
      </c>
      <c r="M3666" s="4">
        <v>0</v>
      </c>
      <c r="N3666" s="4">
        <v>32</v>
      </c>
      <c r="O3666" s="53" t="s">
        <v>74</v>
      </c>
      <c r="P3666" s="37">
        <f t="shared" si="97"/>
        <v>432</v>
      </c>
      <c r="R3666" s="43">
        <v>100</v>
      </c>
      <c r="AK3666" s="40" t="s">
        <v>75</v>
      </c>
      <c r="AL3666" s="40" t="s">
        <v>79</v>
      </c>
      <c r="AM3666" s="40" t="s">
        <v>77</v>
      </c>
      <c r="AN3666" s="40">
        <f t="shared" si="96"/>
        <v>1728</v>
      </c>
      <c r="AP3666" s="43">
        <v>6350</v>
      </c>
      <c r="AQ3666" s="54">
        <f t="shared" si="98"/>
        <v>10972800</v>
      </c>
      <c r="AR3666" s="40">
        <v>31</v>
      </c>
      <c r="AS3666" s="55">
        <v>0.93</v>
      </c>
      <c r="BD3666" s="45">
        <v>768096</v>
      </c>
      <c r="BE3666" s="56">
        <v>811296</v>
      </c>
      <c r="BH3666" s="4">
        <v>50</v>
      </c>
      <c r="BI3666" s="49">
        <v>0</v>
      </c>
      <c r="BJ3666" s="4">
        <v>0.03</v>
      </c>
    </row>
    <row r="3667" spans="1:62" ht="15" x14ac:dyDescent="0.25">
      <c r="A3667" s="4">
        <v>3662</v>
      </c>
      <c r="F3667" s="51" t="s">
        <v>67</v>
      </c>
      <c r="G3667" s="36">
        <v>4722</v>
      </c>
      <c r="L3667" s="4">
        <v>0</v>
      </c>
      <c r="M3667" s="4">
        <v>3</v>
      </c>
      <c r="N3667" s="4">
        <v>97</v>
      </c>
      <c r="O3667" s="53" t="s">
        <v>74</v>
      </c>
      <c r="P3667" s="37">
        <f t="shared" si="97"/>
        <v>397</v>
      </c>
      <c r="R3667" s="43">
        <v>100</v>
      </c>
      <c r="AK3667" s="40" t="s">
        <v>75</v>
      </c>
      <c r="AL3667" s="40" t="s">
        <v>79</v>
      </c>
      <c r="AM3667" s="40" t="s">
        <v>77</v>
      </c>
      <c r="AN3667" s="40">
        <f t="shared" si="96"/>
        <v>1588</v>
      </c>
      <c r="AP3667" s="43">
        <v>6350</v>
      </c>
      <c r="AQ3667" s="54">
        <f t="shared" si="98"/>
        <v>10083800</v>
      </c>
      <c r="AR3667" s="40">
        <v>31</v>
      </c>
      <c r="AS3667" s="55">
        <v>0.93</v>
      </c>
      <c r="BD3667" s="45">
        <v>705866</v>
      </c>
      <c r="BE3667" s="56">
        <v>745566</v>
      </c>
      <c r="BH3667" s="4">
        <v>50</v>
      </c>
      <c r="BI3667" s="49">
        <v>0</v>
      </c>
      <c r="BJ3667" s="4">
        <v>0.03</v>
      </c>
    </row>
    <row r="3668" spans="1:62" ht="15" x14ac:dyDescent="0.25">
      <c r="A3668" s="4">
        <v>3663</v>
      </c>
      <c r="F3668" s="51" t="s">
        <v>67</v>
      </c>
      <c r="G3668" s="36">
        <v>4726</v>
      </c>
      <c r="L3668" s="4">
        <v>0</v>
      </c>
      <c r="M3668" s="4">
        <v>1</v>
      </c>
      <c r="N3668" s="4">
        <v>83</v>
      </c>
      <c r="O3668" s="53" t="s">
        <v>74</v>
      </c>
      <c r="P3668" s="37">
        <f t="shared" si="97"/>
        <v>183</v>
      </c>
      <c r="R3668" s="43">
        <v>180</v>
      </c>
      <c r="AK3668" s="40" t="s">
        <v>75</v>
      </c>
      <c r="AL3668" s="40" t="s">
        <v>80</v>
      </c>
      <c r="AM3668" s="40" t="s">
        <v>77</v>
      </c>
      <c r="AN3668" s="40">
        <f t="shared" si="96"/>
        <v>732</v>
      </c>
      <c r="AP3668" s="43">
        <v>6350</v>
      </c>
      <c r="AQ3668" s="54">
        <f t="shared" si="98"/>
        <v>4648200</v>
      </c>
      <c r="AR3668" s="40">
        <v>21</v>
      </c>
      <c r="AS3668" s="55">
        <v>0.32</v>
      </c>
      <c r="BD3668" s="45">
        <v>3160776</v>
      </c>
      <c r="BE3668" s="56">
        <v>3193716</v>
      </c>
      <c r="BH3668" s="4">
        <v>50</v>
      </c>
      <c r="BI3668" s="49">
        <v>0</v>
      </c>
      <c r="BJ3668" s="4">
        <v>0.03</v>
      </c>
    </row>
    <row r="3669" spans="1:62" ht="15" x14ac:dyDescent="0.25">
      <c r="A3669" s="4">
        <v>3664</v>
      </c>
      <c r="F3669" s="51" t="s">
        <v>67</v>
      </c>
      <c r="G3669" s="36">
        <v>4727</v>
      </c>
      <c r="L3669" s="4">
        <v>0</v>
      </c>
      <c r="M3669" s="4">
        <v>0</v>
      </c>
      <c r="N3669" s="4">
        <v>53</v>
      </c>
      <c r="O3669" s="53" t="s">
        <v>74</v>
      </c>
      <c r="P3669" s="37">
        <f t="shared" si="97"/>
        <v>53</v>
      </c>
      <c r="R3669" s="43">
        <v>200</v>
      </c>
      <c r="AK3669" s="40" t="s">
        <v>75</v>
      </c>
      <c r="AL3669" s="40" t="s">
        <v>76</v>
      </c>
      <c r="AM3669" s="40" t="s">
        <v>77</v>
      </c>
      <c r="AN3669" s="40">
        <f t="shared" ref="AN3669:AN3732" si="99">+L3669*1600+M3669*400+N3669*4</f>
        <v>212</v>
      </c>
      <c r="AP3669" s="43">
        <v>6350</v>
      </c>
      <c r="AQ3669" s="54">
        <f t="shared" si="98"/>
        <v>1346200</v>
      </c>
      <c r="AR3669" s="40">
        <v>25</v>
      </c>
      <c r="AS3669" s="55">
        <v>0.85</v>
      </c>
      <c r="BD3669" s="45">
        <v>201930</v>
      </c>
      <c r="BE3669" s="56">
        <v>212530</v>
      </c>
      <c r="BH3669" s="4">
        <v>50</v>
      </c>
      <c r="BI3669" s="49">
        <v>0</v>
      </c>
      <c r="BJ3669" s="4">
        <v>0.03</v>
      </c>
    </row>
    <row r="3670" spans="1:62" ht="15" x14ac:dyDescent="0.25">
      <c r="A3670" s="4">
        <v>3665</v>
      </c>
      <c r="F3670" s="51" t="s">
        <v>67</v>
      </c>
      <c r="G3670" s="36">
        <v>4730</v>
      </c>
      <c r="L3670" s="4">
        <v>0</v>
      </c>
      <c r="M3670" s="4">
        <v>2</v>
      </c>
      <c r="N3670" s="4">
        <v>1</v>
      </c>
      <c r="O3670" s="53" t="s">
        <v>74</v>
      </c>
      <c r="P3670" s="37">
        <f t="shared" si="97"/>
        <v>201</v>
      </c>
      <c r="R3670" s="43">
        <v>200</v>
      </c>
      <c r="AK3670" s="40" t="s">
        <v>75</v>
      </c>
      <c r="AL3670" s="40" t="s">
        <v>80</v>
      </c>
      <c r="AM3670" s="40" t="s">
        <v>77</v>
      </c>
      <c r="AN3670" s="40">
        <f t="shared" si="99"/>
        <v>804</v>
      </c>
      <c r="AP3670" s="43">
        <v>6350</v>
      </c>
      <c r="AQ3670" s="54">
        <f t="shared" si="98"/>
        <v>5105400</v>
      </c>
      <c r="AR3670" s="40">
        <v>30</v>
      </c>
      <c r="AS3670" s="55">
        <v>0.5</v>
      </c>
      <c r="BD3670" s="45">
        <v>2552700</v>
      </c>
      <c r="BE3670" s="56">
        <v>2592900</v>
      </c>
      <c r="BH3670" s="4">
        <v>50</v>
      </c>
      <c r="BI3670" s="49">
        <v>0</v>
      </c>
      <c r="BJ3670" s="4">
        <v>0.03</v>
      </c>
    </row>
    <row r="3671" spans="1:62" ht="15" x14ac:dyDescent="0.25">
      <c r="A3671" s="4">
        <v>3666</v>
      </c>
      <c r="F3671" s="51" t="s">
        <v>67</v>
      </c>
      <c r="G3671" s="36">
        <v>4731</v>
      </c>
      <c r="L3671" s="4">
        <v>1</v>
      </c>
      <c r="M3671" s="4">
        <v>0</v>
      </c>
      <c r="N3671" s="4">
        <v>24</v>
      </c>
      <c r="O3671" s="53" t="s">
        <v>74</v>
      </c>
      <c r="P3671" s="37">
        <f t="shared" si="97"/>
        <v>424</v>
      </c>
      <c r="R3671" s="43">
        <v>250</v>
      </c>
      <c r="AK3671" s="40" t="s">
        <v>75</v>
      </c>
      <c r="AL3671" s="40" t="s">
        <v>80</v>
      </c>
      <c r="AM3671" s="40" t="s">
        <v>77</v>
      </c>
      <c r="AN3671" s="40">
        <f t="shared" si="99"/>
        <v>1696</v>
      </c>
      <c r="AP3671" s="43">
        <v>6350</v>
      </c>
      <c r="AQ3671" s="54">
        <f t="shared" si="98"/>
        <v>10769600</v>
      </c>
      <c r="AR3671" s="40">
        <v>18</v>
      </c>
      <c r="AS3671" s="55">
        <v>0.26</v>
      </c>
      <c r="BD3671" s="45">
        <v>7969504</v>
      </c>
      <c r="BE3671" s="56">
        <v>8075504</v>
      </c>
      <c r="BH3671" s="4">
        <v>50</v>
      </c>
      <c r="BI3671" s="49">
        <v>0</v>
      </c>
      <c r="BJ3671" s="4">
        <v>0.03</v>
      </c>
    </row>
    <row r="3672" spans="1:62" ht="15" x14ac:dyDescent="0.25">
      <c r="A3672" s="4">
        <v>3667</v>
      </c>
      <c r="F3672" s="51" t="s">
        <v>67</v>
      </c>
      <c r="G3672" s="36">
        <v>4732</v>
      </c>
      <c r="L3672" s="4">
        <v>0</v>
      </c>
      <c r="M3672" s="4">
        <v>2</v>
      </c>
      <c r="N3672" s="4">
        <v>90</v>
      </c>
      <c r="O3672" s="53" t="s">
        <v>74</v>
      </c>
      <c r="P3672" s="37">
        <f t="shared" si="97"/>
        <v>290</v>
      </c>
      <c r="R3672" s="43">
        <v>250</v>
      </c>
      <c r="AK3672" s="40" t="s">
        <v>75</v>
      </c>
      <c r="AL3672" s="40" t="s">
        <v>79</v>
      </c>
      <c r="AM3672" s="40" t="s">
        <v>77</v>
      </c>
      <c r="AN3672" s="40">
        <f t="shared" si="99"/>
        <v>1160</v>
      </c>
      <c r="AP3672" s="43">
        <v>6350</v>
      </c>
      <c r="AQ3672" s="54">
        <f t="shared" si="98"/>
        <v>7366000</v>
      </c>
      <c r="AR3672" s="40">
        <v>36</v>
      </c>
      <c r="AS3672" s="55">
        <v>0.93</v>
      </c>
      <c r="BD3672" s="45">
        <v>515620</v>
      </c>
      <c r="BE3672" s="56">
        <v>588120</v>
      </c>
      <c r="BH3672" s="4">
        <v>50</v>
      </c>
      <c r="BI3672" s="49">
        <v>0</v>
      </c>
      <c r="BJ3672" s="4">
        <v>0.03</v>
      </c>
    </row>
    <row r="3673" spans="1:62" ht="15" x14ac:dyDescent="0.25">
      <c r="A3673" s="4">
        <v>3668</v>
      </c>
      <c r="F3673" s="51" t="s">
        <v>67</v>
      </c>
      <c r="G3673" s="36">
        <v>4733</v>
      </c>
      <c r="L3673" s="4">
        <v>0</v>
      </c>
      <c r="M3673" s="4">
        <v>2</v>
      </c>
      <c r="N3673" s="4">
        <v>36</v>
      </c>
      <c r="O3673" s="53" t="s">
        <v>74</v>
      </c>
      <c r="P3673" s="37">
        <f t="shared" si="97"/>
        <v>236</v>
      </c>
      <c r="R3673" s="43">
        <v>250</v>
      </c>
      <c r="AK3673" s="40" t="s">
        <v>75</v>
      </c>
      <c r="AL3673" s="40" t="s">
        <v>80</v>
      </c>
      <c r="AM3673" s="40" t="s">
        <v>77</v>
      </c>
      <c r="AN3673" s="40">
        <f t="shared" si="99"/>
        <v>944</v>
      </c>
      <c r="AP3673" s="43">
        <v>6350</v>
      </c>
      <c r="AQ3673" s="54">
        <f t="shared" si="98"/>
        <v>5994400</v>
      </c>
      <c r="AR3673" s="40">
        <v>21</v>
      </c>
      <c r="AS3673" s="55">
        <v>0.32</v>
      </c>
      <c r="BD3673" s="45">
        <v>4076192</v>
      </c>
      <c r="BE3673" s="56">
        <v>4135192</v>
      </c>
      <c r="BH3673" s="4">
        <v>50</v>
      </c>
      <c r="BI3673" s="49">
        <v>0</v>
      </c>
      <c r="BJ3673" s="4">
        <v>0.03</v>
      </c>
    </row>
    <row r="3674" spans="1:62" ht="15" x14ac:dyDescent="0.25">
      <c r="A3674" s="4">
        <v>3669</v>
      </c>
      <c r="F3674" s="51" t="s">
        <v>67</v>
      </c>
      <c r="G3674" s="36">
        <v>4734</v>
      </c>
      <c r="L3674" s="4">
        <v>0</v>
      </c>
      <c r="M3674" s="4">
        <v>1</v>
      </c>
      <c r="N3674" s="4">
        <v>65</v>
      </c>
      <c r="O3674" s="53" t="s">
        <v>74</v>
      </c>
      <c r="P3674" s="37">
        <f t="shared" si="97"/>
        <v>165</v>
      </c>
      <c r="R3674" s="43">
        <v>200</v>
      </c>
      <c r="AK3674" s="40" t="s">
        <v>75</v>
      </c>
      <c r="AL3674" s="40" t="s">
        <v>76</v>
      </c>
      <c r="AM3674" s="40" t="s">
        <v>77</v>
      </c>
      <c r="AN3674" s="40">
        <f t="shared" si="99"/>
        <v>660</v>
      </c>
      <c r="AP3674" s="43">
        <v>6350</v>
      </c>
      <c r="AQ3674" s="54">
        <f t="shared" si="98"/>
        <v>4191000</v>
      </c>
      <c r="AR3674" s="40">
        <v>31</v>
      </c>
      <c r="AS3674" s="55">
        <v>0.85</v>
      </c>
      <c r="BD3674" s="45">
        <v>628650</v>
      </c>
      <c r="BE3674" s="56">
        <v>661650</v>
      </c>
      <c r="BH3674" s="4">
        <v>50</v>
      </c>
      <c r="BI3674" s="49">
        <v>0</v>
      </c>
      <c r="BJ3674" s="4">
        <v>0.03</v>
      </c>
    </row>
    <row r="3675" spans="1:62" ht="15" x14ac:dyDescent="0.25">
      <c r="A3675" s="4">
        <v>3670</v>
      </c>
      <c r="F3675" s="51" t="s">
        <v>67</v>
      </c>
      <c r="G3675" s="36">
        <v>4735</v>
      </c>
      <c r="L3675" s="4">
        <v>0</v>
      </c>
      <c r="M3675" s="4">
        <v>2</v>
      </c>
      <c r="N3675" s="4">
        <v>15</v>
      </c>
      <c r="O3675" s="53" t="s">
        <v>74</v>
      </c>
      <c r="P3675" s="37">
        <f t="shared" si="97"/>
        <v>215</v>
      </c>
      <c r="R3675" s="43">
        <v>250</v>
      </c>
      <c r="AK3675" s="40" t="s">
        <v>75</v>
      </c>
      <c r="AL3675" s="40" t="s">
        <v>76</v>
      </c>
      <c r="AM3675" s="40" t="s">
        <v>77</v>
      </c>
      <c r="AN3675" s="40">
        <f t="shared" si="99"/>
        <v>860</v>
      </c>
      <c r="AP3675" s="43">
        <v>6350</v>
      </c>
      <c r="AQ3675" s="54">
        <f t="shared" si="98"/>
        <v>5461000</v>
      </c>
      <c r="AR3675" s="40">
        <v>31</v>
      </c>
      <c r="AS3675" s="55">
        <v>0.85</v>
      </c>
      <c r="BD3675" s="45">
        <v>819150</v>
      </c>
      <c r="BE3675" s="56">
        <v>872900</v>
      </c>
      <c r="BH3675" s="4">
        <v>50</v>
      </c>
      <c r="BI3675" s="49">
        <v>0</v>
      </c>
      <c r="BJ3675" s="4">
        <v>0.03</v>
      </c>
    </row>
    <row r="3676" spans="1:62" ht="15" x14ac:dyDescent="0.25">
      <c r="A3676" s="4">
        <v>3671</v>
      </c>
      <c r="F3676" s="51" t="s">
        <v>67</v>
      </c>
      <c r="G3676" s="36">
        <v>4737</v>
      </c>
      <c r="L3676" s="4">
        <v>0</v>
      </c>
      <c r="M3676" s="4">
        <v>1</v>
      </c>
      <c r="N3676" s="4">
        <v>38</v>
      </c>
      <c r="O3676" s="53" t="s">
        <v>74</v>
      </c>
      <c r="P3676" s="37">
        <f t="shared" si="97"/>
        <v>138</v>
      </c>
      <c r="R3676" s="43">
        <v>200</v>
      </c>
      <c r="AK3676" s="40" t="s">
        <v>75</v>
      </c>
      <c r="AL3676" s="40" t="s">
        <v>80</v>
      </c>
      <c r="AM3676" s="40" t="s">
        <v>77</v>
      </c>
      <c r="AN3676" s="40">
        <f t="shared" si="99"/>
        <v>552</v>
      </c>
      <c r="AP3676" s="43">
        <v>6350</v>
      </c>
      <c r="AQ3676" s="54">
        <f t="shared" si="98"/>
        <v>3505200</v>
      </c>
      <c r="AR3676" s="40">
        <v>31</v>
      </c>
      <c r="AS3676" s="55">
        <v>0.52</v>
      </c>
      <c r="BD3676" s="45">
        <v>1682496</v>
      </c>
      <c r="BE3676" s="56">
        <v>1710096</v>
      </c>
      <c r="BH3676" s="4">
        <v>50</v>
      </c>
      <c r="BI3676" s="49">
        <v>0</v>
      </c>
      <c r="BJ3676" s="4">
        <v>0.03</v>
      </c>
    </row>
    <row r="3677" spans="1:62" ht="15" x14ac:dyDescent="0.25">
      <c r="A3677" s="4">
        <v>3672</v>
      </c>
      <c r="F3677" s="51" t="s">
        <v>67</v>
      </c>
      <c r="G3677" s="36">
        <v>4738</v>
      </c>
      <c r="L3677" s="4">
        <v>0</v>
      </c>
      <c r="M3677" s="4">
        <v>1</v>
      </c>
      <c r="N3677" s="4">
        <v>16</v>
      </c>
      <c r="O3677" s="53" t="s">
        <v>74</v>
      </c>
      <c r="P3677" s="37">
        <f t="shared" si="97"/>
        <v>116</v>
      </c>
      <c r="R3677" s="43">
        <v>200</v>
      </c>
      <c r="AK3677" s="40" t="s">
        <v>75</v>
      </c>
      <c r="AL3677" s="40" t="s">
        <v>76</v>
      </c>
      <c r="AM3677" s="40" t="s">
        <v>77</v>
      </c>
      <c r="AN3677" s="40">
        <f t="shared" si="99"/>
        <v>464</v>
      </c>
      <c r="AP3677" s="43">
        <v>6350</v>
      </c>
      <c r="AQ3677" s="54">
        <f t="shared" si="98"/>
        <v>2946400</v>
      </c>
      <c r="AR3677" s="40">
        <v>16</v>
      </c>
      <c r="AS3677" s="55">
        <v>0.55000000000000004</v>
      </c>
      <c r="BD3677" s="45">
        <v>1325879.9999999998</v>
      </c>
      <c r="BE3677" s="56">
        <v>1349079.9999999998</v>
      </c>
      <c r="BH3677" s="4">
        <v>50</v>
      </c>
      <c r="BI3677" s="49">
        <v>0</v>
      </c>
      <c r="BJ3677" s="4">
        <v>0.03</v>
      </c>
    </row>
    <row r="3678" spans="1:62" ht="15" x14ac:dyDescent="0.25">
      <c r="A3678" s="4">
        <v>3673</v>
      </c>
      <c r="F3678" s="51" t="s">
        <v>67</v>
      </c>
      <c r="G3678" s="36">
        <v>4739</v>
      </c>
      <c r="L3678" s="4">
        <v>0</v>
      </c>
      <c r="M3678" s="4">
        <v>1</v>
      </c>
      <c r="N3678" s="4">
        <v>38</v>
      </c>
      <c r="O3678" s="53" t="s">
        <v>74</v>
      </c>
      <c r="P3678" s="37">
        <f t="shared" si="97"/>
        <v>138</v>
      </c>
      <c r="R3678" s="43">
        <v>200</v>
      </c>
      <c r="AK3678" s="40" t="s">
        <v>75</v>
      </c>
      <c r="AL3678" s="40" t="s">
        <v>76</v>
      </c>
      <c r="AM3678" s="40" t="s">
        <v>77</v>
      </c>
      <c r="AN3678" s="40">
        <f t="shared" si="99"/>
        <v>552</v>
      </c>
      <c r="AP3678" s="43">
        <v>6350</v>
      </c>
      <c r="AQ3678" s="54">
        <f t="shared" si="98"/>
        <v>3505200</v>
      </c>
      <c r="AR3678" s="40">
        <v>26</v>
      </c>
      <c r="AS3678" s="55">
        <v>0.85</v>
      </c>
      <c r="BD3678" s="45">
        <v>525780</v>
      </c>
      <c r="BE3678" s="56">
        <v>553380</v>
      </c>
      <c r="BH3678" s="4">
        <v>50</v>
      </c>
      <c r="BI3678" s="49">
        <v>0</v>
      </c>
      <c r="BJ3678" s="4">
        <v>0.03</v>
      </c>
    </row>
    <row r="3679" spans="1:62" ht="15" x14ac:dyDescent="0.25">
      <c r="A3679" s="4">
        <v>3674</v>
      </c>
      <c r="F3679" s="51" t="s">
        <v>67</v>
      </c>
      <c r="G3679" s="36">
        <v>4740</v>
      </c>
      <c r="L3679" s="4">
        <v>0</v>
      </c>
      <c r="M3679" s="4">
        <v>1</v>
      </c>
      <c r="N3679" s="4">
        <v>58.9</v>
      </c>
      <c r="O3679" s="53" t="s">
        <v>74</v>
      </c>
      <c r="P3679" s="37">
        <f t="shared" si="97"/>
        <v>158.9</v>
      </c>
      <c r="R3679" s="43">
        <v>200</v>
      </c>
      <c r="AK3679" s="40" t="s">
        <v>75</v>
      </c>
      <c r="AL3679" s="40" t="s">
        <v>80</v>
      </c>
      <c r="AM3679" s="40" t="s">
        <v>77</v>
      </c>
      <c r="AN3679" s="40">
        <f t="shared" si="99"/>
        <v>635.6</v>
      </c>
      <c r="AP3679" s="43">
        <v>6350</v>
      </c>
      <c r="AQ3679" s="54">
        <f t="shared" si="98"/>
        <v>4036060</v>
      </c>
      <c r="AR3679" s="40">
        <v>9</v>
      </c>
      <c r="AS3679" s="55">
        <v>0.09</v>
      </c>
      <c r="BD3679" s="45">
        <v>3672814.6</v>
      </c>
      <c r="BE3679" s="56">
        <v>3704594.6</v>
      </c>
      <c r="BH3679" s="4">
        <v>50</v>
      </c>
      <c r="BI3679" s="49">
        <v>0</v>
      </c>
      <c r="BJ3679" s="4">
        <v>0.03</v>
      </c>
    </row>
    <row r="3680" spans="1:62" ht="15" x14ac:dyDescent="0.25">
      <c r="A3680" s="4">
        <v>3675</v>
      </c>
      <c r="F3680" s="51" t="s">
        <v>67</v>
      </c>
      <c r="G3680" s="36">
        <v>4741</v>
      </c>
      <c r="L3680" s="4">
        <v>0</v>
      </c>
      <c r="M3680" s="4">
        <v>1</v>
      </c>
      <c r="N3680" s="4">
        <v>50</v>
      </c>
      <c r="O3680" s="53" t="s">
        <v>74</v>
      </c>
      <c r="P3680" s="37">
        <f t="shared" si="97"/>
        <v>150</v>
      </c>
      <c r="R3680" s="43">
        <v>200</v>
      </c>
      <c r="AK3680" s="40" t="s">
        <v>75</v>
      </c>
      <c r="AL3680" s="40" t="s">
        <v>80</v>
      </c>
      <c r="AM3680" s="40" t="s">
        <v>77</v>
      </c>
      <c r="AN3680" s="40">
        <f t="shared" si="99"/>
        <v>600</v>
      </c>
      <c r="AP3680" s="43">
        <v>6350</v>
      </c>
      <c r="AQ3680" s="54">
        <f t="shared" si="98"/>
        <v>3810000</v>
      </c>
      <c r="AR3680" s="40">
        <v>21</v>
      </c>
      <c r="AS3680" s="55">
        <v>0.32</v>
      </c>
      <c r="BD3680" s="45">
        <v>2590800</v>
      </c>
      <c r="BE3680" s="56">
        <v>2620800</v>
      </c>
      <c r="BH3680" s="4">
        <v>50</v>
      </c>
      <c r="BI3680" s="49">
        <v>0</v>
      </c>
      <c r="BJ3680" s="4">
        <v>0.03</v>
      </c>
    </row>
    <row r="3681" spans="1:62" ht="15" x14ac:dyDescent="0.25">
      <c r="A3681" s="4">
        <v>3676</v>
      </c>
      <c r="F3681" s="51" t="s">
        <v>67</v>
      </c>
      <c r="G3681" s="36">
        <v>4743</v>
      </c>
      <c r="L3681" s="4">
        <v>0</v>
      </c>
      <c r="M3681" s="4">
        <v>1</v>
      </c>
      <c r="N3681" s="4">
        <v>79</v>
      </c>
      <c r="O3681" s="53" t="s">
        <v>74</v>
      </c>
      <c r="P3681" s="37">
        <f t="shared" si="97"/>
        <v>179</v>
      </c>
      <c r="R3681" s="43">
        <v>200</v>
      </c>
      <c r="AK3681" s="40" t="s">
        <v>75</v>
      </c>
      <c r="AL3681" s="40" t="s">
        <v>80</v>
      </c>
      <c r="AM3681" s="40" t="s">
        <v>77</v>
      </c>
      <c r="AN3681" s="40">
        <f t="shared" si="99"/>
        <v>716</v>
      </c>
      <c r="AP3681" s="43">
        <v>6350</v>
      </c>
      <c r="AQ3681" s="54">
        <f t="shared" si="98"/>
        <v>4546600</v>
      </c>
      <c r="AR3681" s="40">
        <v>30</v>
      </c>
      <c r="AS3681" s="55">
        <v>0.5</v>
      </c>
      <c r="BD3681" s="45">
        <v>2273300</v>
      </c>
      <c r="BE3681" s="56">
        <v>2309100</v>
      </c>
      <c r="BH3681" s="4">
        <v>50</v>
      </c>
      <c r="BI3681" s="49">
        <v>0</v>
      </c>
      <c r="BJ3681" s="4">
        <v>0.03</v>
      </c>
    </row>
    <row r="3682" spans="1:62" ht="15" x14ac:dyDescent="0.25">
      <c r="A3682" s="4">
        <v>3677</v>
      </c>
      <c r="F3682" s="51" t="s">
        <v>67</v>
      </c>
      <c r="G3682" s="36">
        <v>4744</v>
      </c>
      <c r="L3682" s="4">
        <v>0</v>
      </c>
      <c r="M3682" s="4">
        <v>1</v>
      </c>
      <c r="N3682" s="4">
        <v>34</v>
      </c>
      <c r="O3682" s="53" t="s">
        <v>74</v>
      </c>
      <c r="P3682" s="37">
        <f t="shared" si="97"/>
        <v>134</v>
      </c>
      <c r="R3682" s="43">
        <v>200</v>
      </c>
      <c r="AK3682" s="40" t="s">
        <v>75</v>
      </c>
      <c r="AL3682" s="40" t="s">
        <v>80</v>
      </c>
      <c r="AM3682" s="40" t="s">
        <v>77</v>
      </c>
      <c r="AN3682" s="40">
        <f t="shared" si="99"/>
        <v>536</v>
      </c>
      <c r="AP3682" s="43">
        <v>6350</v>
      </c>
      <c r="AQ3682" s="54">
        <f t="shared" si="98"/>
        <v>3403600</v>
      </c>
      <c r="AR3682" s="40">
        <v>31</v>
      </c>
      <c r="AS3682" s="55">
        <v>0.52</v>
      </c>
      <c r="BD3682" s="45">
        <v>1633728</v>
      </c>
      <c r="BE3682" s="56">
        <v>1660528</v>
      </c>
      <c r="BH3682" s="4">
        <v>50</v>
      </c>
      <c r="BI3682" s="49">
        <v>0</v>
      </c>
      <c r="BJ3682" s="4">
        <v>0.03</v>
      </c>
    </row>
    <row r="3683" spans="1:62" ht="15" x14ac:dyDescent="0.25">
      <c r="A3683" s="4">
        <v>3678</v>
      </c>
      <c r="F3683" s="51" t="s">
        <v>67</v>
      </c>
      <c r="G3683" s="36">
        <v>4745</v>
      </c>
      <c r="L3683" s="4">
        <v>0</v>
      </c>
      <c r="M3683" s="4">
        <v>1</v>
      </c>
      <c r="N3683" s="4">
        <v>63</v>
      </c>
      <c r="O3683" s="53" t="s">
        <v>74</v>
      </c>
      <c r="P3683" s="37">
        <f t="shared" ref="P3683:P3746" si="100">+L3683*400+M3683*100+N3683</f>
        <v>163</v>
      </c>
      <c r="R3683" s="43">
        <v>200</v>
      </c>
      <c r="AK3683" s="40" t="s">
        <v>75</v>
      </c>
      <c r="AL3683" s="40" t="s">
        <v>76</v>
      </c>
      <c r="AM3683" s="40" t="s">
        <v>77</v>
      </c>
      <c r="AN3683" s="40">
        <f t="shared" si="99"/>
        <v>652</v>
      </c>
      <c r="AP3683" s="43">
        <v>6350</v>
      </c>
      <c r="AQ3683" s="54">
        <f t="shared" ref="AQ3683:AQ3746" si="101">+AP3683*AN3683</f>
        <v>4140200</v>
      </c>
      <c r="AR3683" s="40">
        <v>31</v>
      </c>
      <c r="AS3683" s="55">
        <v>0.85</v>
      </c>
      <c r="BD3683" s="45">
        <v>621030</v>
      </c>
      <c r="BE3683" s="56">
        <v>653630</v>
      </c>
      <c r="BH3683" s="4">
        <v>50</v>
      </c>
      <c r="BI3683" s="49">
        <v>0</v>
      </c>
      <c r="BJ3683" s="4">
        <v>0.03</v>
      </c>
    </row>
    <row r="3684" spans="1:62" ht="15" x14ac:dyDescent="0.25">
      <c r="A3684" s="4">
        <v>3679</v>
      </c>
      <c r="F3684" s="51" t="s">
        <v>67</v>
      </c>
      <c r="G3684" s="36">
        <v>4746</v>
      </c>
      <c r="L3684" s="4">
        <v>0</v>
      </c>
      <c r="M3684" s="4">
        <v>1</v>
      </c>
      <c r="N3684" s="4">
        <v>7</v>
      </c>
      <c r="O3684" s="53" t="s">
        <v>74</v>
      </c>
      <c r="P3684" s="37">
        <f t="shared" si="100"/>
        <v>107</v>
      </c>
      <c r="R3684" s="43">
        <v>200</v>
      </c>
      <c r="AK3684" s="40" t="s">
        <v>75</v>
      </c>
      <c r="AL3684" s="40" t="s">
        <v>76</v>
      </c>
      <c r="AM3684" s="40" t="s">
        <v>77</v>
      </c>
      <c r="AN3684" s="40">
        <f t="shared" si="99"/>
        <v>428</v>
      </c>
      <c r="AP3684" s="43">
        <v>6350</v>
      </c>
      <c r="AQ3684" s="54">
        <f t="shared" si="101"/>
        <v>2717800</v>
      </c>
      <c r="AR3684" s="40">
        <v>21</v>
      </c>
      <c r="AS3684" s="55">
        <v>0.8</v>
      </c>
      <c r="BD3684" s="45">
        <v>543560</v>
      </c>
      <c r="BE3684" s="56">
        <v>564960</v>
      </c>
      <c r="BH3684" s="4">
        <v>50</v>
      </c>
      <c r="BI3684" s="49">
        <v>0</v>
      </c>
      <c r="BJ3684" s="4">
        <v>0.03</v>
      </c>
    </row>
    <row r="3685" spans="1:62" ht="15" x14ac:dyDescent="0.25">
      <c r="A3685" s="4">
        <v>3680</v>
      </c>
      <c r="F3685" s="51" t="s">
        <v>67</v>
      </c>
      <c r="G3685" s="36">
        <v>4747</v>
      </c>
      <c r="L3685" s="4">
        <v>0</v>
      </c>
      <c r="M3685" s="4">
        <v>0</v>
      </c>
      <c r="N3685" s="4">
        <v>78</v>
      </c>
      <c r="O3685" s="53" t="s">
        <v>74</v>
      </c>
      <c r="P3685" s="37">
        <f t="shared" si="100"/>
        <v>78</v>
      </c>
      <c r="R3685" s="43">
        <v>200</v>
      </c>
      <c r="AK3685" s="40" t="s">
        <v>75</v>
      </c>
      <c r="AL3685" s="40" t="s">
        <v>79</v>
      </c>
      <c r="AM3685" s="40" t="s">
        <v>77</v>
      </c>
      <c r="AN3685" s="40">
        <f t="shared" si="99"/>
        <v>312</v>
      </c>
      <c r="AP3685" s="43">
        <v>6350</v>
      </c>
      <c r="AQ3685" s="54">
        <f t="shared" si="101"/>
        <v>1981200</v>
      </c>
      <c r="AR3685" s="40">
        <v>31</v>
      </c>
      <c r="AS3685" s="55">
        <v>0.93</v>
      </c>
      <c r="BD3685" s="45">
        <v>138684</v>
      </c>
      <c r="BE3685" s="56">
        <v>154284</v>
      </c>
      <c r="BH3685" s="4">
        <v>50</v>
      </c>
      <c r="BI3685" s="49">
        <v>0</v>
      </c>
      <c r="BJ3685" s="4">
        <v>0.03</v>
      </c>
    </row>
    <row r="3686" spans="1:62" ht="15" x14ac:dyDescent="0.25">
      <c r="A3686" s="4">
        <v>3681</v>
      </c>
      <c r="F3686" s="51" t="s">
        <v>67</v>
      </c>
      <c r="G3686" s="36">
        <v>4748</v>
      </c>
      <c r="L3686" s="4">
        <v>0</v>
      </c>
      <c r="M3686" s="4">
        <v>0</v>
      </c>
      <c r="N3686" s="4">
        <v>49</v>
      </c>
      <c r="O3686" s="53" t="s">
        <v>74</v>
      </c>
      <c r="P3686" s="37">
        <f t="shared" si="100"/>
        <v>49</v>
      </c>
      <c r="R3686" s="43">
        <v>100</v>
      </c>
      <c r="AK3686" s="40" t="s">
        <v>75</v>
      </c>
      <c r="AL3686" s="40" t="s">
        <v>76</v>
      </c>
      <c r="AM3686" s="40" t="s">
        <v>77</v>
      </c>
      <c r="AN3686" s="40">
        <f t="shared" si="99"/>
        <v>196</v>
      </c>
      <c r="AP3686" s="43">
        <v>6350</v>
      </c>
      <c r="AQ3686" s="54">
        <f t="shared" si="101"/>
        <v>1244600</v>
      </c>
      <c r="AR3686" s="40">
        <v>21</v>
      </c>
      <c r="AS3686" s="55">
        <v>0.8</v>
      </c>
      <c r="BD3686" s="45">
        <v>248920</v>
      </c>
      <c r="BE3686" s="56">
        <v>253820</v>
      </c>
      <c r="BH3686" s="4">
        <v>50</v>
      </c>
      <c r="BI3686" s="49">
        <v>0</v>
      </c>
      <c r="BJ3686" s="4">
        <v>0.03</v>
      </c>
    </row>
    <row r="3687" spans="1:62" ht="15" x14ac:dyDescent="0.25">
      <c r="A3687" s="4">
        <v>3682</v>
      </c>
      <c r="F3687" s="51" t="s">
        <v>67</v>
      </c>
      <c r="G3687" s="36">
        <v>4750</v>
      </c>
      <c r="L3687" s="4">
        <v>0</v>
      </c>
      <c r="M3687" s="4">
        <v>0</v>
      </c>
      <c r="N3687" s="4">
        <v>51</v>
      </c>
      <c r="O3687" s="53" t="s">
        <v>74</v>
      </c>
      <c r="P3687" s="37">
        <f t="shared" si="100"/>
        <v>51</v>
      </c>
      <c r="R3687" s="43">
        <v>200</v>
      </c>
      <c r="AK3687" s="40" t="s">
        <v>75</v>
      </c>
      <c r="AL3687" s="40" t="s">
        <v>76</v>
      </c>
      <c r="AM3687" s="40" t="s">
        <v>77</v>
      </c>
      <c r="AN3687" s="40">
        <f t="shared" si="99"/>
        <v>204</v>
      </c>
      <c r="AP3687" s="43">
        <v>6350</v>
      </c>
      <c r="AQ3687" s="54">
        <f t="shared" si="101"/>
        <v>1295400</v>
      </c>
      <c r="AR3687" s="40">
        <v>31</v>
      </c>
      <c r="AS3687" s="55">
        <v>0.85</v>
      </c>
      <c r="BD3687" s="45">
        <v>194310</v>
      </c>
      <c r="BE3687" s="56">
        <v>204510</v>
      </c>
      <c r="BH3687" s="4">
        <v>50</v>
      </c>
      <c r="BI3687" s="49">
        <v>0</v>
      </c>
      <c r="BJ3687" s="4">
        <v>0.03</v>
      </c>
    </row>
    <row r="3688" spans="1:62" ht="15" x14ac:dyDescent="0.25">
      <c r="A3688" s="4">
        <v>3683</v>
      </c>
      <c r="F3688" s="51" t="s">
        <v>67</v>
      </c>
      <c r="G3688" s="36">
        <v>4751</v>
      </c>
      <c r="L3688" s="4">
        <v>0</v>
      </c>
      <c r="M3688" s="4">
        <v>3</v>
      </c>
      <c r="N3688" s="4">
        <v>11.4</v>
      </c>
      <c r="O3688" s="53" t="s">
        <v>74</v>
      </c>
      <c r="P3688" s="37">
        <f t="shared" si="100"/>
        <v>311.39999999999998</v>
      </c>
      <c r="R3688" s="43">
        <v>180</v>
      </c>
      <c r="AK3688" s="40" t="s">
        <v>75</v>
      </c>
      <c r="AL3688" s="40" t="s">
        <v>76</v>
      </c>
      <c r="AM3688" s="40" t="s">
        <v>77</v>
      </c>
      <c r="AN3688" s="40">
        <f t="shared" si="99"/>
        <v>1245.5999999999999</v>
      </c>
      <c r="AP3688" s="43">
        <v>6350</v>
      </c>
      <c r="AQ3688" s="54">
        <f t="shared" si="101"/>
        <v>7909559.9999999991</v>
      </c>
      <c r="AR3688" s="40">
        <v>21</v>
      </c>
      <c r="AS3688" s="55">
        <v>0.8</v>
      </c>
      <c r="BD3688" s="45">
        <v>1581911.9999999991</v>
      </c>
      <c r="BE3688" s="56">
        <v>1637963.9999999991</v>
      </c>
      <c r="BH3688" s="4">
        <v>50</v>
      </c>
      <c r="BI3688" s="49">
        <v>0</v>
      </c>
      <c r="BJ3688" s="4">
        <v>0.03</v>
      </c>
    </row>
    <row r="3689" spans="1:62" ht="15" x14ac:dyDescent="0.25">
      <c r="A3689" s="4">
        <v>3684</v>
      </c>
      <c r="F3689" s="51" t="s">
        <v>67</v>
      </c>
      <c r="G3689" s="36">
        <v>4752</v>
      </c>
      <c r="L3689" s="4">
        <v>1</v>
      </c>
      <c r="M3689" s="4">
        <v>2</v>
      </c>
      <c r="N3689" s="4">
        <v>3</v>
      </c>
      <c r="O3689" s="53" t="s">
        <v>74</v>
      </c>
      <c r="P3689" s="37">
        <f t="shared" si="100"/>
        <v>603</v>
      </c>
      <c r="R3689" s="43">
        <v>250</v>
      </c>
      <c r="AK3689" s="40" t="s">
        <v>75</v>
      </c>
      <c r="AL3689" s="40" t="s">
        <v>80</v>
      </c>
      <c r="AM3689" s="40" t="s">
        <v>77</v>
      </c>
      <c r="AN3689" s="40">
        <f t="shared" si="99"/>
        <v>2412</v>
      </c>
      <c r="AP3689" s="43">
        <v>6350</v>
      </c>
      <c r="AQ3689" s="54">
        <f t="shared" si="101"/>
        <v>15316200</v>
      </c>
      <c r="AR3689" s="40">
        <v>31</v>
      </c>
      <c r="AS3689" s="55">
        <v>0.52</v>
      </c>
      <c r="BD3689" s="45">
        <v>7351776</v>
      </c>
      <c r="BE3689" s="56">
        <v>7502526</v>
      </c>
      <c r="BH3689" s="4">
        <v>50</v>
      </c>
      <c r="BI3689" s="49">
        <v>0</v>
      </c>
      <c r="BJ3689" s="4">
        <v>0.03</v>
      </c>
    </row>
    <row r="3690" spans="1:62" ht="15" x14ac:dyDescent="0.25">
      <c r="A3690" s="4">
        <v>3685</v>
      </c>
      <c r="F3690" s="51" t="s">
        <v>67</v>
      </c>
      <c r="G3690" s="36">
        <v>4754</v>
      </c>
      <c r="L3690" s="4">
        <v>0</v>
      </c>
      <c r="M3690" s="4">
        <v>1</v>
      </c>
      <c r="N3690" s="4">
        <v>34.299999999999997</v>
      </c>
      <c r="O3690" s="53" t="s">
        <v>74</v>
      </c>
      <c r="P3690" s="37">
        <f t="shared" si="100"/>
        <v>134.30000000000001</v>
      </c>
      <c r="R3690" s="43">
        <v>350</v>
      </c>
      <c r="AK3690" s="40" t="s">
        <v>75</v>
      </c>
      <c r="AL3690" s="40" t="s">
        <v>80</v>
      </c>
      <c r="AM3690" s="40" t="s">
        <v>77</v>
      </c>
      <c r="AN3690" s="40">
        <f t="shared" si="99"/>
        <v>537.20000000000005</v>
      </c>
      <c r="AP3690" s="43">
        <v>6350</v>
      </c>
      <c r="AQ3690" s="54">
        <f t="shared" si="101"/>
        <v>3411220.0000000005</v>
      </c>
      <c r="AR3690" s="40">
        <v>15</v>
      </c>
      <c r="AS3690" s="55">
        <v>0.2</v>
      </c>
      <c r="BD3690" s="45">
        <v>2728976.0000000005</v>
      </c>
      <c r="BE3690" s="56">
        <v>2775981.0000000005</v>
      </c>
      <c r="BH3690" s="4">
        <v>50</v>
      </c>
      <c r="BI3690" s="49">
        <v>0</v>
      </c>
      <c r="BJ3690" s="4">
        <v>0.03</v>
      </c>
    </row>
    <row r="3691" spans="1:62" ht="15" x14ac:dyDescent="0.25">
      <c r="A3691" s="4">
        <v>3686</v>
      </c>
      <c r="F3691" s="51" t="s">
        <v>67</v>
      </c>
      <c r="G3691" s="36">
        <v>4755</v>
      </c>
      <c r="L3691" s="4">
        <v>0</v>
      </c>
      <c r="M3691" s="4">
        <v>0</v>
      </c>
      <c r="N3691" s="4">
        <v>94</v>
      </c>
      <c r="O3691" s="53" t="s">
        <v>74</v>
      </c>
      <c r="P3691" s="37">
        <f t="shared" si="100"/>
        <v>94</v>
      </c>
      <c r="R3691" s="43">
        <v>200</v>
      </c>
      <c r="AK3691" s="40" t="s">
        <v>75</v>
      </c>
      <c r="AL3691" s="40" t="s">
        <v>80</v>
      </c>
      <c r="AM3691" s="40" t="s">
        <v>77</v>
      </c>
      <c r="AN3691" s="40">
        <f t="shared" si="99"/>
        <v>376</v>
      </c>
      <c r="AP3691" s="43">
        <v>6350</v>
      </c>
      <c r="AQ3691" s="54">
        <f t="shared" si="101"/>
        <v>2387600</v>
      </c>
      <c r="AR3691" s="40">
        <v>5</v>
      </c>
      <c r="AS3691" s="55">
        <v>0.05</v>
      </c>
      <c r="BD3691" s="45">
        <v>2268220</v>
      </c>
      <c r="BE3691" s="56">
        <v>2287020</v>
      </c>
      <c r="BH3691" s="4">
        <v>50</v>
      </c>
      <c r="BI3691" s="49">
        <v>0</v>
      </c>
      <c r="BJ3691" s="4">
        <v>0.03</v>
      </c>
    </row>
    <row r="3692" spans="1:62" ht="15" x14ac:dyDescent="0.25">
      <c r="A3692" s="4">
        <v>3687</v>
      </c>
      <c r="F3692" s="51" t="s">
        <v>67</v>
      </c>
      <c r="G3692" s="36">
        <v>4756</v>
      </c>
      <c r="L3692" s="4">
        <v>0</v>
      </c>
      <c r="M3692" s="4">
        <v>0</v>
      </c>
      <c r="N3692" s="4">
        <v>42.3</v>
      </c>
      <c r="O3692" s="53" t="s">
        <v>74</v>
      </c>
      <c r="P3692" s="37">
        <f t="shared" si="100"/>
        <v>42.3</v>
      </c>
      <c r="R3692" s="43">
        <v>200</v>
      </c>
      <c r="AK3692" s="40" t="s">
        <v>75</v>
      </c>
      <c r="AL3692" s="40" t="s">
        <v>80</v>
      </c>
      <c r="AM3692" s="40" t="s">
        <v>77</v>
      </c>
      <c r="AN3692" s="40">
        <f t="shared" si="99"/>
        <v>169.2</v>
      </c>
      <c r="AP3692" s="43">
        <v>6350</v>
      </c>
      <c r="AQ3692" s="54">
        <f t="shared" si="101"/>
        <v>1074420</v>
      </c>
      <c r="AR3692" s="40">
        <v>31</v>
      </c>
      <c r="AS3692" s="55">
        <v>0.52</v>
      </c>
      <c r="BD3692" s="45">
        <v>515721.6</v>
      </c>
      <c r="BE3692" s="56">
        <v>524181.6</v>
      </c>
      <c r="BH3692" s="4">
        <v>50</v>
      </c>
      <c r="BI3692" s="49">
        <v>0</v>
      </c>
      <c r="BJ3692" s="4">
        <v>0.03</v>
      </c>
    </row>
    <row r="3693" spans="1:62" ht="15" x14ac:dyDescent="0.25">
      <c r="A3693" s="4">
        <v>3688</v>
      </c>
      <c r="F3693" s="51" t="s">
        <v>67</v>
      </c>
      <c r="G3693" s="36">
        <v>4758</v>
      </c>
      <c r="L3693" s="4">
        <v>0</v>
      </c>
      <c r="M3693" s="4">
        <v>0</v>
      </c>
      <c r="N3693" s="4">
        <v>87</v>
      </c>
      <c r="O3693" s="53" t="s">
        <v>74</v>
      </c>
      <c r="P3693" s="37">
        <f t="shared" si="100"/>
        <v>87</v>
      </c>
      <c r="R3693" s="43">
        <v>130</v>
      </c>
      <c r="AK3693" s="40" t="s">
        <v>75</v>
      </c>
      <c r="AL3693" s="40" t="s">
        <v>80</v>
      </c>
      <c r="AM3693" s="40" t="s">
        <v>77</v>
      </c>
      <c r="AN3693" s="40">
        <f t="shared" si="99"/>
        <v>348</v>
      </c>
      <c r="AP3693" s="43">
        <v>6350</v>
      </c>
      <c r="AQ3693" s="54">
        <f t="shared" si="101"/>
        <v>2209800</v>
      </c>
      <c r="AR3693" s="40">
        <v>21</v>
      </c>
      <c r="AS3693" s="55">
        <v>0.32</v>
      </c>
      <c r="BD3693" s="45">
        <v>1502664</v>
      </c>
      <c r="BE3693" s="56">
        <v>1513974</v>
      </c>
      <c r="BH3693" s="4">
        <v>50</v>
      </c>
      <c r="BI3693" s="49">
        <v>0</v>
      </c>
      <c r="BJ3693" s="4">
        <v>0.03</v>
      </c>
    </row>
    <row r="3694" spans="1:62" ht="15" x14ac:dyDescent="0.25">
      <c r="A3694" s="4">
        <v>3689</v>
      </c>
      <c r="F3694" s="51" t="s">
        <v>67</v>
      </c>
      <c r="G3694" s="36">
        <v>4759</v>
      </c>
      <c r="L3694" s="4">
        <v>0</v>
      </c>
      <c r="M3694" s="4">
        <v>0</v>
      </c>
      <c r="N3694" s="4">
        <v>26</v>
      </c>
      <c r="O3694" s="53" t="s">
        <v>74</v>
      </c>
      <c r="P3694" s="37">
        <f t="shared" si="100"/>
        <v>26</v>
      </c>
      <c r="R3694" s="43">
        <v>80</v>
      </c>
      <c r="AK3694" s="40" t="s">
        <v>75</v>
      </c>
      <c r="AL3694" s="40" t="s">
        <v>80</v>
      </c>
      <c r="AM3694" s="40" t="s">
        <v>77</v>
      </c>
      <c r="AN3694" s="40">
        <f t="shared" si="99"/>
        <v>104</v>
      </c>
      <c r="AP3694" s="43">
        <v>6350</v>
      </c>
      <c r="AQ3694" s="54">
        <f t="shared" si="101"/>
        <v>660400</v>
      </c>
      <c r="AR3694" s="40">
        <v>12</v>
      </c>
      <c r="AS3694" s="55">
        <v>0.14000000000000001</v>
      </c>
      <c r="BD3694" s="45">
        <v>567944</v>
      </c>
      <c r="BE3694" s="56">
        <v>570024</v>
      </c>
      <c r="BH3694" s="4">
        <v>50</v>
      </c>
      <c r="BI3694" s="49">
        <v>0</v>
      </c>
      <c r="BJ3694" s="4">
        <v>0.03</v>
      </c>
    </row>
    <row r="3695" spans="1:62" ht="15" x14ac:dyDescent="0.25">
      <c r="A3695" s="4">
        <v>3690</v>
      </c>
      <c r="F3695" s="51" t="s">
        <v>67</v>
      </c>
      <c r="G3695" s="36">
        <v>4760</v>
      </c>
      <c r="L3695" s="4">
        <v>0</v>
      </c>
      <c r="M3695" s="4">
        <v>0</v>
      </c>
      <c r="N3695" s="4">
        <v>77.7</v>
      </c>
      <c r="O3695" s="53" t="s">
        <v>74</v>
      </c>
      <c r="P3695" s="37">
        <f t="shared" si="100"/>
        <v>77.7</v>
      </c>
      <c r="R3695" s="43">
        <v>200</v>
      </c>
      <c r="AK3695" s="40" t="s">
        <v>75</v>
      </c>
      <c r="AL3695" s="40" t="s">
        <v>80</v>
      </c>
      <c r="AM3695" s="40" t="s">
        <v>77</v>
      </c>
      <c r="AN3695" s="40">
        <f t="shared" si="99"/>
        <v>310.8</v>
      </c>
      <c r="AP3695" s="43">
        <v>6350</v>
      </c>
      <c r="AQ3695" s="54">
        <f t="shared" si="101"/>
        <v>1973580</v>
      </c>
      <c r="AR3695" s="40">
        <v>22</v>
      </c>
      <c r="AS3695" s="55">
        <v>0.34</v>
      </c>
      <c r="BD3695" s="45">
        <v>1302562.7999999998</v>
      </c>
      <c r="BE3695" s="56">
        <v>1318102.7999999998</v>
      </c>
      <c r="BH3695" s="4">
        <v>50</v>
      </c>
      <c r="BI3695" s="49">
        <v>0</v>
      </c>
      <c r="BJ3695" s="4">
        <v>0.03</v>
      </c>
    </row>
    <row r="3696" spans="1:62" ht="15" x14ac:dyDescent="0.25">
      <c r="A3696" s="4">
        <v>3691</v>
      </c>
      <c r="F3696" s="51" t="s">
        <v>67</v>
      </c>
      <c r="G3696" s="36">
        <v>4762</v>
      </c>
      <c r="L3696" s="4">
        <v>0</v>
      </c>
      <c r="M3696" s="4">
        <v>0</v>
      </c>
      <c r="N3696" s="4">
        <v>20</v>
      </c>
      <c r="O3696" s="53" t="s">
        <v>74</v>
      </c>
      <c r="P3696" s="37">
        <f t="shared" si="100"/>
        <v>20</v>
      </c>
      <c r="R3696" s="43">
        <v>200</v>
      </c>
      <c r="AK3696" s="40" t="s">
        <v>75</v>
      </c>
      <c r="AL3696" s="40" t="s">
        <v>80</v>
      </c>
      <c r="AM3696" s="40" t="s">
        <v>77</v>
      </c>
      <c r="AN3696" s="40">
        <f t="shared" si="99"/>
        <v>80</v>
      </c>
      <c r="AP3696" s="43">
        <v>6350</v>
      </c>
      <c r="AQ3696" s="54">
        <f t="shared" si="101"/>
        <v>508000</v>
      </c>
      <c r="AR3696" s="40">
        <v>19</v>
      </c>
      <c r="AS3696" s="55">
        <v>0.28000000000000003</v>
      </c>
      <c r="BD3696" s="45">
        <v>365760</v>
      </c>
      <c r="BE3696" s="56">
        <v>369760</v>
      </c>
      <c r="BH3696" s="4">
        <v>50</v>
      </c>
      <c r="BI3696" s="49">
        <v>0</v>
      </c>
      <c r="BJ3696" s="4">
        <v>0.03</v>
      </c>
    </row>
    <row r="3697" spans="1:62" ht="15" x14ac:dyDescent="0.25">
      <c r="A3697" s="4">
        <v>3692</v>
      </c>
      <c r="F3697" s="51" t="s">
        <v>67</v>
      </c>
      <c r="G3697" s="36">
        <v>4763</v>
      </c>
      <c r="L3697" s="4">
        <v>0</v>
      </c>
      <c r="M3697" s="4">
        <v>1</v>
      </c>
      <c r="N3697" s="4">
        <v>12</v>
      </c>
      <c r="O3697" s="53" t="s">
        <v>74</v>
      </c>
      <c r="P3697" s="37">
        <f t="shared" si="100"/>
        <v>112</v>
      </c>
      <c r="R3697" s="43">
        <v>100</v>
      </c>
      <c r="AK3697" s="40" t="s">
        <v>75</v>
      </c>
      <c r="AL3697" s="40" t="s">
        <v>80</v>
      </c>
      <c r="AM3697" s="40" t="s">
        <v>77</v>
      </c>
      <c r="AN3697" s="40">
        <f t="shared" si="99"/>
        <v>448</v>
      </c>
      <c r="AP3697" s="43">
        <v>6350</v>
      </c>
      <c r="AQ3697" s="54">
        <f t="shared" si="101"/>
        <v>2844800</v>
      </c>
      <c r="AR3697" s="40">
        <v>31</v>
      </c>
      <c r="AS3697" s="55">
        <v>0.52</v>
      </c>
      <c r="BD3697" s="45">
        <v>1365504</v>
      </c>
      <c r="BE3697" s="56">
        <v>1376704</v>
      </c>
      <c r="BH3697" s="4">
        <v>50</v>
      </c>
      <c r="BI3697" s="49">
        <v>0</v>
      </c>
      <c r="BJ3697" s="4">
        <v>0.03</v>
      </c>
    </row>
    <row r="3698" spans="1:62" ht="15" x14ac:dyDescent="0.25">
      <c r="A3698" s="4">
        <v>3693</v>
      </c>
      <c r="F3698" s="51" t="s">
        <v>67</v>
      </c>
      <c r="G3698" s="36">
        <v>4764</v>
      </c>
      <c r="L3698" s="4">
        <v>0</v>
      </c>
      <c r="M3698" s="4">
        <v>2</v>
      </c>
      <c r="N3698" s="4">
        <v>78</v>
      </c>
      <c r="O3698" s="53" t="s">
        <v>74</v>
      </c>
      <c r="P3698" s="37">
        <f t="shared" si="100"/>
        <v>278</v>
      </c>
      <c r="R3698" s="43">
        <v>200</v>
      </c>
      <c r="AK3698" s="40" t="s">
        <v>75</v>
      </c>
      <c r="AL3698" s="40" t="s">
        <v>79</v>
      </c>
      <c r="AM3698" s="40" t="s">
        <v>77</v>
      </c>
      <c r="AN3698" s="40">
        <f t="shared" si="99"/>
        <v>1112</v>
      </c>
      <c r="AP3698" s="43">
        <v>6350</v>
      </c>
      <c r="AQ3698" s="54">
        <f t="shared" si="101"/>
        <v>7061200</v>
      </c>
      <c r="AR3698" s="40">
        <v>26</v>
      </c>
      <c r="AS3698" s="55">
        <v>0.93</v>
      </c>
      <c r="BD3698" s="45">
        <v>494284</v>
      </c>
      <c r="BE3698" s="56">
        <v>549884</v>
      </c>
      <c r="BH3698" s="4">
        <v>50</v>
      </c>
      <c r="BI3698" s="49">
        <v>0</v>
      </c>
      <c r="BJ3698" s="4">
        <v>0.03</v>
      </c>
    </row>
    <row r="3699" spans="1:62" ht="15" x14ac:dyDescent="0.25">
      <c r="A3699" s="4">
        <v>3694</v>
      </c>
      <c r="F3699" s="51" t="s">
        <v>67</v>
      </c>
      <c r="G3699" s="36">
        <v>4765</v>
      </c>
      <c r="L3699" s="4">
        <v>0</v>
      </c>
      <c r="M3699" s="4">
        <v>3</v>
      </c>
      <c r="N3699" s="4">
        <v>92</v>
      </c>
      <c r="O3699" s="53" t="s">
        <v>74</v>
      </c>
      <c r="P3699" s="37">
        <f t="shared" si="100"/>
        <v>392</v>
      </c>
      <c r="R3699" s="43">
        <v>200</v>
      </c>
      <c r="AK3699" s="40" t="s">
        <v>75</v>
      </c>
      <c r="AL3699" s="40" t="s">
        <v>76</v>
      </c>
      <c r="AM3699" s="40" t="s">
        <v>77</v>
      </c>
      <c r="AN3699" s="40">
        <f t="shared" si="99"/>
        <v>1568</v>
      </c>
      <c r="AP3699" s="43">
        <v>6350</v>
      </c>
      <c r="AQ3699" s="54">
        <f t="shared" si="101"/>
        <v>9956800</v>
      </c>
      <c r="AR3699" s="40">
        <v>31</v>
      </c>
      <c r="AS3699" s="55">
        <v>0.85</v>
      </c>
      <c r="BD3699" s="45">
        <v>1493520</v>
      </c>
      <c r="BE3699" s="56">
        <v>1571920</v>
      </c>
      <c r="BH3699" s="4">
        <v>50</v>
      </c>
      <c r="BI3699" s="49">
        <v>0</v>
      </c>
      <c r="BJ3699" s="4">
        <v>0.03</v>
      </c>
    </row>
    <row r="3700" spans="1:62" ht="15" x14ac:dyDescent="0.25">
      <c r="A3700" s="4">
        <v>3695</v>
      </c>
      <c r="F3700" s="51" t="s">
        <v>67</v>
      </c>
      <c r="G3700" s="36">
        <v>4766</v>
      </c>
      <c r="L3700" s="4">
        <v>0</v>
      </c>
      <c r="M3700" s="4">
        <v>1</v>
      </c>
      <c r="N3700" s="4">
        <v>9</v>
      </c>
      <c r="O3700" s="53" t="s">
        <v>74</v>
      </c>
      <c r="P3700" s="37">
        <f t="shared" si="100"/>
        <v>109</v>
      </c>
      <c r="R3700" s="43">
        <v>200</v>
      </c>
      <c r="AK3700" s="40" t="s">
        <v>75</v>
      </c>
      <c r="AL3700" s="40" t="s">
        <v>80</v>
      </c>
      <c r="AM3700" s="40" t="s">
        <v>77</v>
      </c>
      <c r="AN3700" s="40">
        <f t="shared" si="99"/>
        <v>436</v>
      </c>
      <c r="AP3700" s="43">
        <v>6350</v>
      </c>
      <c r="AQ3700" s="54">
        <f t="shared" si="101"/>
        <v>2768600</v>
      </c>
      <c r="AR3700" s="40">
        <v>31</v>
      </c>
      <c r="AS3700" s="55">
        <v>0.52</v>
      </c>
      <c r="BD3700" s="45">
        <v>1328928</v>
      </c>
      <c r="BE3700" s="56">
        <v>1350728</v>
      </c>
      <c r="BH3700" s="4">
        <v>50</v>
      </c>
      <c r="BI3700" s="49">
        <v>0</v>
      </c>
      <c r="BJ3700" s="4">
        <v>0.03</v>
      </c>
    </row>
    <row r="3701" spans="1:62" ht="15" x14ac:dyDescent="0.25">
      <c r="A3701" s="4">
        <v>3696</v>
      </c>
      <c r="F3701" s="51" t="s">
        <v>67</v>
      </c>
      <c r="G3701" s="36">
        <v>4767</v>
      </c>
      <c r="L3701" s="4">
        <v>0</v>
      </c>
      <c r="M3701" s="4">
        <v>1</v>
      </c>
      <c r="N3701" s="4">
        <v>10</v>
      </c>
      <c r="O3701" s="53" t="s">
        <v>74</v>
      </c>
      <c r="P3701" s="37">
        <f t="shared" si="100"/>
        <v>110</v>
      </c>
      <c r="R3701" s="43">
        <v>200</v>
      </c>
      <c r="AK3701" s="40" t="s">
        <v>75</v>
      </c>
      <c r="AL3701" s="40" t="s">
        <v>79</v>
      </c>
      <c r="AM3701" s="40" t="s">
        <v>77</v>
      </c>
      <c r="AN3701" s="40">
        <f t="shared" si="99"/>
        <v>440</v>
      </c>
      <c r="AP3701" s="43">
        <v>6350</v>
      </c>
      <c r="AQ3701" s="54">
        <f t="shared" si="101"/>
        <v>2794000</v>
      </c>
      <c r="AR3701" s="40">
        <v>31</v>
      </c>
      <c r="AS3701" s="55">
        <v>0.93</v>
      </c>
      <c r="BD3701" s="45">
        <v>195580</v>
      </c>
      <c r="BE3701" s="56">
        <v>217580</v>
      </c>
      <c r="BH3701" s="4">
        <v>10</v>
      </c>
      <c r="BI3701" s="49">
        <v>0</v>
      </c>
      <c r="BJ3701" s="4">
        <v>0.02</v>
      </c>
    </row>
    <row r="3702" spans="1:62" ht="15" x14ac:dyDescent="0.25">
      <c r="A3702" s="4">
        <v>3697</v>
      </c>
      <c r="F3702" s="51" t="s">
        <v>67</v>
      </c>
      <c r="G3702" s="36">
        <v>4768</v>
      </c>
      <c r="L3702" s="4">
        <v>1</v>
      </c>
      <c r="M3702" s="4">
        <v>2</v>
      </c>
      <c r="N3702" s="4">
        <v>5</v>
      </c>
      <c r="O3702" s="53" t="s">
        <v>74</v>
      </c>
      <c r="P3702" s="37">
        <f t="shared" si="100"/>
        <v>605</v>
      </c>
      <c r="R3702" s="43">
        <v>200</v>
      </c>
      <c r="AK3702" s="40" t="s">
        <v>75</v>
      </c>
      <c r="AL3702" s="40" t="s">
        <v>79</v>
      </c>
      <c r="AM3702" s="40" t="s">
        <v>77</v>
      </c>
      <c r="AN3702" s="40">
        <f t="shared" si="99"/>
        <v>2420</v>
      </c>
      <c r="AP3702" s="43">
        <v>6350</v>
      </c>
      <c r="AQ3702" s="54">
        <f t="shared" si="101"/>
        <v>15367000</v>
      </c>
      <c r="AR3702" s="40">
        <v>31</v>
      </c>
      <c r="AS3702" s="55">
        <v>0.93</v>
      </c>
      <c r="BD3702" s="45">
        <v>1075690</v>
      </c>
      <c r="BE3702" s="56">
        <v>1196690</v>
      </c>
      <c r="BH3702" s="4">
        <v>50</v>
      </c>
      <c r="BI3702" s="49">
        <v>0</v>
      </c>
      <c r="BJ3702" s="4">
        <v>0.03</v>
      </c>
    </row>
    <row r="3703" spans="1:62" ht="15" x14ac:dyDescent="0.25">
      <c r="A3703" s="4">
        <v>3698</v>
      </c>
      <c r="F3703" s="51" t="s">
        <v>67</v>
      </c>
      <c r="G3703" s="36">
        <v>4771</v>
      </c>
      <c r="L3703" s="4">
        <v>0</v>
      </c>
      <c r="M3703" s="4">
        <v>1</v>
      </c>
      <c r="N3703" s="4">
        <v>97</v>
      </c>
      <c r="O3703" s="53" t="s">
        <v>74</v>
      </c>
      <c r="P3703" s="37">
        <f t="shared" si="100"/>
        <v>197</v>
      </c>
      <c r="R3703" s="43">
        <v>200</v>
      </c>
      <c r="AK3703" s="40" t="s">
        <v>75</v>
      </c>
      <c r="AL3703" s="40" t="s">
        <v>76</v>
      </c>
      <c r="AM3703" s="40" t="s">
        <v>77</v>
      </c>
      <c r="AN3703" s="40">
        <f t="shared" si="99"/>
        <v>788</v>
      </c>
      <c r="AP3703" s="43">
        <v>6350</v>
      </c>
      <c r="AQ3703" s="54">
        <f t="shared" si="101"/>
        <v>5003800</v>
      </c>
      <c r="AR3703" s="40">
        <v>16</v>
      </c>
      <c r="AS3703" s="55">
        <v>0.55000000000000004</v>
      </c>
      <c r="BD3703" s="45">
        <v>2251710</v>
      </c>
      <c r="BE3703" s="56">
        <v>2291110</v>
      </c>
      <c r="BH3703" s="4">
        <v>50</v>
      </c>
      <c r="BI3703" s="49">
        <v>0</v>
      </c>
      <c r="BJ3703" s="4">
        <v>0.03</v>
      </c>
    </row>
    <row r="3704" spans="1:62" ht="15" x14ac:dyDescent="0.25">
      <c r="A3704" s="4">
        <v>3699</v>
      </c>
      <c r="F3704" s="51" t="s">
        <v>67</v>
      </c>
      <c r="G3704" s="36">
        <v>4773</v>
      </c>
      <c r="L3704" s="4">
        <v>0</v>
      </c>
      <c r="M3704" s="4">
        <v>3</v>
      </c>
      <c r="N3704" s="4">
        <v>5</v>
      </c>
      <c r="O3704" s="53" t="s">
        <v>74</v>
      </c>
      <c r="P3704" s="37">
        <f t="shared" si="100"/>
        <v>305</v>
      </c>
      <c r="R3704" s="43">
        <v>200</v>
      </c>
      <c r="AK3704" s="40" t="s">
        <v>75</v>
      </c>
      <c r="AL3704" s="40" t="s">
        <v>80</v>
      </c>
      <c r="AM3704" s="40" t="s">
        <v>77</v>
      </c>
      <c r="AN3704" s="40">
        <f t="shared" si="99"/>
        <v>1220</v>
      </c>
      <c r="AP3704" s="43">
        <v>6350</v>
      </c>
      <c r="AQ3704" s="54">
        <f t="shared" si="101"/>
        <v>7747000</v>
      </c>
      <c r="AR3704" s="40">
        <v>31</v>
      </c>
      <c r="AS3704" s="55">
        <v>0.52</v>
      </c>
      <c r="BD3704" s="45">
        <v>3718560</v>
      </c>
      <c r="BE3704" s="56">
        <v>3779560</v>
      </c>
      <c r="BH3704" s="4">
        <v>50</v>
      </c>
      <c r="BI3704" s="49">
        <v>0</v>
      </c>
      <c r="BJ3704" s="4">
        <v>0.03</v>
      </c>
    </row>
    <row r="3705" spans="1:62" ht="15" x14ac:dyDescent="0.25">
      <c r="A3705" s="4">
        <v>3700</v>
      </c>
      <c r="F3705" s="51" t="s">
        <v>67</v>
      </c>
      <c r="G3705" s="36">
        <v>4774</v>
      </c>
      <c r="L3705" s="4">
        <v>0</v>
      </c>
      <c r="M3705" s="4">
        <v>1</v>
      </c>
      <c r="N3705" s="4">
        <v>10</v>
      </c>
      <c r="O3705" s="53" t="s">
        <v>74</v>
      </c>
      <c r="P3705" s="37">
        <f t="shared" si="100"/>
        <v>110</v>
      </c>
      <c r="R3705" s="43">
        <v>200</v>
      </c>
      <c r="AK3705" s="40" t="s">
        <v>75</v>
      </c>
      <c r="AL3705" s="40" t="s">
        <v>80</v>
      </c>
      <c r="AM3705" s="40" t="s">
        <v>77</v>
      </c>
      <c r="AN3705" s="40">
        <f t="shared" si="99"/>
        <v>440</v>
      </c>
      <c r="AP3705" s="43">
        <v>6350</v>
      </c>
      <c r="AQ3705" s="54">
        <f t="shared" si="101"/>
        <v>2794000</v>
      </c>
      <c r="AR3705" s="40">
        <v>20</v>
      </c>
      <c r="AS3705" s="55">
        <v>0.3</v>
      </c>
      <c r="BD3705" s="45">
        <v>1955800</v>
      </c>
      <c r="BE3705" s="56">
        <v>1977800</v>
      </c>
      <c r="BH3705" s="4">
        <v>50</v>
      </c>
      <c r="BI3705" s="49">
        <v>0</v>
      </c>
      <c r="BJ3705" s="4">
        <v>0.03</v>
      </c>
    </row>
    <row r="3706" spans="1:62" ht="15" x14ac:dyDescent="0.25">
      <c r="A3706" s="4">
        <v>3701</v>
      </c>
      <c r="F3706" s="51" t="s">
        <v>67</v>
      </c>
      <c r="G3706" s="36">
        <v>4775</v>
      </c>
      <c r="L3706" s="4">
        <v>0</v>
      </c>
      <c r="M3706" s="4">
        <v>1</v>
      </c>
      <c r="N3706" s="4">
        <v>39</v>
      </c>
      <c r="O3706" s="53" t="s">
        <v>74</v>
      </c>
      <c r="P3706" s="37">
        <f t="shared" si="100"/>
        <v>139</v>
      </c>
      <c r="R3706" s="43">
        <v>200</v>
      </c>
      <c r="AK3706" s="40" t="s">
        <v>75</v>
      </c>
      <c r="AL3706" s="40" t="s">
        <v>76</v>
      </c>
      <c r="AM3706" s="40" t="s">
        <v>77</v>
      </c>
      <c r="AN3706" s="40">
        <f t="shared" si="99"/>
        <v>556</v>
      </c>
      <c r="AP3706" s="43">
        <v>6350</v>
      </c>
      <c r="AQ3706" s="54">
        <f t="shared" si="101"/>
        <v>3530600</v>
      </c>
      <c r="AR3706" s="40">
        <v>21</v>
      </c>
      <c r="AS3706" s="55">
        <v>0.8</v>
      </c>
      <c r="BD3706" s="45">
        <v>706120</v>
      </c>
      <c r="BE3706" s="56">
        <v>733920</v>
      </c>
      <c r="BH3706" s="4">
        <v>50</v>
      </c>
      <c r="BI3706" s="49">
        <v>0</v>
      </c>
      <c r="BJ3706" s="4">
        <v>0.03</v>
      </c>
    </row>
    <row r="3707" spans="1:62" ht="15" x14ac:dyDescent="0.25">
      <c r="A3707" s="4">
        <v>3702</v>
      </c>
      <c r="F3707" s="51" t="s">
        <v>67</v>
      </c>
      <c r="G3707" s="36">
        <v>4776</v>
      </c>
      <c r="L3707" s="4">
        <v>0</v>
      </c>
      <c r="M3707" s="4">
        <v>0</v>
      </c>
      <c r="N3707" s="4">
        <v>86</v>
      </c>
      <c r="O3707" s="53" t="s">
        <v>74</v>
      </c>
      <c r="P3707" s="37">
        <f t="shared" si="100"/>
        <v>86</v>
      </c>
      <c r="R3707" s="43">
        <v>200</v>
      </c>
      <c r="AK3707" s="40" t="s">
        <v>75</v>
      </c>
      <c r="AL3707" s="40" t="s">
        <v>79</v>
      </c>
      <c r="AM3707" s="40" t="s">
        <v>77</v>
      </c>
      <c r="AN3707" s="40">
        <f t="shared" si="99"/>
        <v>344</v>
      </c>
      <c r="AP3707" s="43">
        <v>6350</v>
      </c>
      <c r="AQ3707" s="54">
        <f t="shared" si="101"/>
        <v>2184400</v>
      </c>
      <c r="AR3707" s="40">
        <v>21</v>
      </c>
      <c r="AS3707" s="55">
        <v>0.93</v>
      </c>
      <c r="BD3707" s="45">
        <v>152908</v>
      </c>
      <c r="BE3707" s="56">
        <v>170108</v>
      </c>
      <c r="BH3707" s="4">
        <v>10</v>
      </c>
      <c r="BI3707" s="49">
        <v>0</v>
      </c>
      <c r="BJ3707" s="4">
        <v>0.02</v>
      </c>
    </row>
    <row r="3708" spans="1:62" ht="15" x14ac:dyDescent="0.25">
      <c r="A3708" s="4">
        <v>3703</v>
      </c>
      <c r="F3708" s="51" t="s">
        <v>67</v>
      </c>
      <c r="G3708" s="36">
        <v>4777</v>
      </c>
      <c r="L3708" s="4">
        <v>0</v>
      </c>
      <c r="M3708" s="4">
        <v>0</v>
      </c>
      <c r="N3708" s="4">
        <v>99</v>
      </c>
      <c r="O3708" s="53" t="s">
        <v>74</v>
      </c>
      <c r="P3708" s="37">
        <f t="shared" si="100"/>
        <v>99</v>
      </c>
      <c r="R3708" s="43">
        <v>250</v>
      </c>
      <c r="AK3708" s="40" t="s">
        <v>75</v>
      </c>
      <c r="AL3708" s="40" t="s">
        <v>76</v>
      </c>
      <c r="AM3708" s="40" t="s">
        <v>77</v>
      </c>
      <c r="AN3708" s="40">
        <f t="shared" si="99"/>
        <v>396</v>
      </c>
      <c r="AP3708" s="43">
        <v>6350</v>
      </c>
      <c r="AQ3708" s="54">
        <f t="shared" si="101"/>
        <v>2514600</v>
      </c>
      <c r="AR3708" s="40">
        <v>31</v>
      </c>
      <c r="AS3708" s="55">
        <v>0.85</v>
      </c>
      <c r="BD3708" s="45">
        <v>377190</v>
      </c>
      <c r="BE3708" s="56">
        <v>401940</v>
      </c>
      <c r="BH3708" s="4">
        <v>50</v>
      </c>
      <c r="BI3708" s="49">
        <v>0</v>
      </c>
      <c r="BJ3708" s="4">
        <v>0.03</v>
      </c>
    </row>
    <row r="3709" spans="1:62" ht="15" x14ac:dyDescent="0.25">
      <c r="A3709" s="4">
        <v>3704</v>
      </c>
      <c r="F3709" s="51" t="s">
        <v>67</v>
      </c>
      <c r="G3709" s="36">
        <v>4778</v>
      </c>
      <c r="L3709" s="4">
        <v>0</v>
      </c>
      <c r="M3709" s="4">
        <v>0</v>
      </c>
      <c r="N3709" s="4">
        <v>68</v>
      </c>
      <c r="O3709" s="53" t="s">
        <v>74</v>
      </c>
      <c r="P3709" s="37">
        <f t="shared" si="100"/>
        <v>68</v>
      </c>
      <c r="R3709" s="43">
        <v>200</v>
      </c>
      <c r="AK3709" s="40" t="s">
        <v>75</v>
      </c>
      <c r="AL3709" s="40" t="s">
        <v>79</v>
      </c>
      <c r="AM3709" s="40" t="s">
        <v>77</v>
      </c>
      <c r="AN3709" s="40">
        <f t="shared" si="99"/>
        <v>272</v>
      </c>
      <c r="AP3709" s="43">
        <v>6350</v>
      </c>
      <c r="AQ3709" s="54">
        <f t="shared" si="101"/>
        <v>1727200</v>
      </c>
      <c r="AR3709" s="40">
        <v>31</v>
      </c>
      <c r="AS3709" s="55">
        <v>0.93</v>
      </c>
      <c r="BD3709" s="45">
        <v>120904</v>
      </c>
      <c r="BE3709" s="56">
        <v>134504</v>
      </c>
      <c r="BH3709" s="4">
        <v>10</v>
      </c>
      <c r="BI3709" s="49">
        <v>0</v>
      </c>
      <c r="BJ3709" s="4">
        <v>0.02</v>
      </c>
    </row>
    <row r="3710" spans="1:62" ht="15" x14ac:dyDescent="0.25">
      <c r="A3710" s="4">
        <v>3705</v>
      </c>
      <c r="F3710" s="51" t="s">
        <v>67</v>
      </c>
      <c r="G3710" s="36">
        <v>4780</v>
      </c>
      <c r="L3710" s="4">
        <v>4</v>
      </c>
      <c r="M3710" s="4">
        <v>1</v>
      </c>
      <c r="N3710" s="4">
        <v>16</v>
      </c>
      <c r="O3710" s="53" t="s">
        <v>74</v>
      </c>
      <c r="P3710" s="37">
        <f t="shared" si="100"/>
        <v>1716</v>
      </c>
      <c r="R3710" s="43">
        <v>180</v>
      </c>
      <c r="AK3710" s="40" t="s">
        <v>75</v>
      </c>
      <c r="AL3710" s="40" t="s">
        <v>76</v>
      </c>
      <c r="AM3710" s="40" t="s">
        <v>77</v>
      </c>
      <c r="AN3710" s="40">
        <f t="shared" si="99"/>
        <v>6864</v>
      </c>
      <c r="AP3710" s="43">
        <v>6350</v>
      </c>
      <c r="AQ3710" s="54">
        <f t="shared" si="101"/>
        <v>43586400</v>
      </c>
      <c r="AR3710" s="40">
        <v>31</v>
      </c>
      <c r="AS3710" s="55">
        <v>0.85</v>
      </c>
      <c r="BD3710" s="45">
        <v>6537960</v>
      </c>
      <c r="BE3710" s="56">
        <v>6846840</v>
      </c>
      <c r="BH3710" s="4">
        <v>50</v>
      </c>
      <c r="BI3710" s="49">
        <v>0</v>
      </c>
      <c r="BJ3710" s="4">
        <v>0.03</v>
      </c>
    </row>
    <row r="3711" spans="1:62" ht="15" x14ac:dyDescent="0.25">
      <c r="A3711" s="4">
        <v>3706</v>
      </c>
      <c r="F3711" s="51" t="s">
        <v>67</v>
      </c>
      <c r="G3711" s="36">
        <v>4781</v>
      </c>
      <c r="L3711" s="4">
        <v>0</v>
      </c>
      <c r="M3711" s="4">
        <v>2</v>
      </c>
      <c r="N3711" s="4">
        <v>87</v>
      </c>
      <c r="O3711" s="53" t="s">
        <v>74</v>
      </c>
      <c r="P3711" s="37">
        <f t="shared" si="100"/>
        <v>287</v>
      </c>
      <c r="R3711" s="43">
        <v>200</v>
      </c>
      <c r="AK3711" s="40" t="s">
        <v>75</v>
      </c>
      <c r="AL3711" s="40" t="s">
        <v>79</v>
      </c>
      <c r="AM3711" s="40" t="s">
        <v>77</v>
      </c>
      <c r="AN3711" s="40">
        <f t="shared" si="99"/>
        <v>1148</v>
      </c>
      <c r="AP3711" s="43">
        <v>6350</v>
      </c>
      <c r="AQ3711" s="54">
        <f t="shared" si="101"/>
        <v>7289800</v>
      </c>
      <c r="AR3711" s="40">
        <v>21</v>
      </c>
      <c r="AS3711" s="55">
        <v>0.93</v>
      </c>
      <c r="BD3711" s="45">
        <v>510286</v>
      </c>
      <c r="BE3711" s="56">
        <v>567686</v>
      </c>
      <c r="BH3711" s="4">
        <v>50</v>
      </c>
      <c r="BI3711" s="49">
        <v>0</v>
      </c>
      <c r="BJ3711" s="4">
        <v>0.03</v>
      </c>
    </row>
    <row r="3712" spans="1:62" ht="15" x14ac:dyDescent="0.25">
      <c r="A3712" s="4">
        <v>3707</v>
      </c>
      <c r="F3712" s="51" t="s">
        <v>67</v>
      </c>
      <c r="G3712" s="36">
        <v>4782</v>
      </c>
      <c r="L3712" s="4">
        <v>0</v>
      </c>
      <c r="M3712" s="4">
        <v>0</v>
      </c>
      <c r="N3712" s="4">
        <v>72.599999999999994</v>
      </c>
      <c r="O3712" s="53" t="s">
        <v>74</v>
      </c>
      <c r="P3712" s="37">
        <f t="shared" si="100"/>
        <v>72.599999999999994</v>
      </c>
      <c r="R3712" s="43">
        <v>200</v>
      </c>
      <c r="AK3712" s="40" t="s">
        <v>75</v>
      </c>
      <c r="AL3712" s="40" t="s">
        <v>80</v>
      </c>
      <c r="AM3712" s="40" t="s">
        <v>77</v>
      </c>
      <c r="AN3712" s="40">
        <f t="shared" si="99"/>
        <v>290.39999999999998</v>
      </c>
      <c r="AP3712" s="43">
        <v>6350</v>
      </c>
      <c r="AQ3712" s="54">
        <f t="shared" si="101"/>
        <v>1844039.9999999998</v>
      </c>
      <c r="AR3712" s="40">
        <v>31</v>
      </c>
      <c r="AS3712" s="55">
        <v>0.52</v>
      </c>
      <c r="BD3712" s="45">
        <v>885139.19999999984</v>
      </c>
      <c r="BE3712" s="56">
        <v>899659.19999999984</v>
      </c>
      <c r="BH3712" s="4">
        <v>50</v>
      </c>
      <c r="BI3712" s="49">
        <v>0</v>
      </c>
      <c r="BJ3712" s="4">
        <v>0.03</v>
      </c>
    </row>
    <row r="3713" spans="1:62" ht="15" x14ac:dyDescent="0.25">
      <c r="A3713" s="4">
        <v>3708</v>
      </c>
      <c r="F3713" s="51" t="s">
        <v>67</v>
      </c>
      <c r="G3713" s="36">
        <v>4783</v>
      </c>
      <c r="L3713" s="4">
        <v>0</v>
      </c>
      <c r="M3713" s="4">
        <v>2</v>
      </c>
      <c r="N3713" s="4">
        <v>36</v>
      </c>
      <c r="O3713" s="53" t="s">
        <v>74</v>
      </c>
      <c r="P3713" s="37">
        <f t="shared" si="100"/>
        <v>236</v>
      </c>
      <c r="R3713" s="43">
        <v>200</v>
      </c>
      <c r="AK3713" s="40" t="s">
        <v>75</v>
      </c>
      <c r="AL3713" s="40" t="s">
        <v>76</v>
      </c>
      <c r="AM3713" s="40" t="s">
        <v>77</v>
      </c>
      <c r="AN3713" s="40">
        <f t="shared" si="99"/>
        <v>944</v>
      </c>
      <c r="AP3713" s="43">
        <v>6350</v>
      </c>
      <c r="AQ3713" s="54">
        <f t="shared" si="101"/>
        <v>5994400</v>
      </c>
      <c r="AR3713" s="40">
        <v>31</v>
      </c>
      <c r="AS3713" s="55">
        <v>0.85</v>
      </c>
      <c r="BD3713" s="45">
        <v>899160</v>
      </c>
      <c r="BE3713" s="56">
        <v>946360</v>
      </c>
      <c r="BH3713" s="4">
        <v>50</v>
      </c>
      <c r="BI3713" s="49">
        <v>0</v>
      </c>
      <c r="BJ3713" s="4">
        <v>0.03</v>
      </c>
    </row>
    <row r="3714" spans="1:62" ht="15" x14ac:dyDescent="0.25">
      <c r="A3714" s="4">
        <v>3709</v>
      </c>
      <c r="F3714" s="51" t="s">
        <v>67</v>
      </c>
      <c r="G3714" s="36">
        <v>4784</v>
      </c>
      <c r="L3714" s="4">
        <v>0</v>
      </c>
      <c r="M3714" s="4">
        <v>1</v>
      </c>
      <c r="N3714" s="4">
        <v>54</v>
      </c>
      <c r="O3714" s="53" t="s">
        <v>74</v>
      </c>
      <c r="P3714" s="37">
        <f t="shared" si="100"/>
        <v>154</v>
      </c>
      <c r="R3714" s="43">
        <v>200</v>
      </c>
      <c r="AK3714" s="40" t="s">
        <v>75</v>
      </c>
      <c r="AL3714" s="40" t="s">
        <v>76</v>
      </c>
      <c r="AM3714" s="40" t="s">
        <v>77</v>
      </c>
      <c r="AN3714" s="40">
        <f t="shared" si="99"/>
        <v>616</v>
      </c>
      <c r="AP3714" s="43">
        <v>6350</v>
      </c>
      <c r="AQ3714" s="54">
        <f t="shared" si="101"/>
        <v>3911600</v>
      </c>
      <c r="AR3714" s="40">
        <v>31</v>
      </c>
      <c r="AS3714" s="47">
        <v>0.85</v>
      </c>
      <c r="BD3714" s="45">
        <v>586740</v>
      </c>
      <c r="BE3714" s="56">
        <v>617540</v>
      </c>
      <c r="BH3714" s="4">
        <v>50</v>
      </c>
      <c r="BI3714" s="49">
        <v>0</v>
      </c>
      <c r="BJ3714" s="4">
        <v>0.03</v>
      </c>
    </row>
    <row r="3715" spans="1:62" ht="15" x14ac:dyDescent="0.25">
      <c r="A3715" s="4">
        <v>3710</v>
      </c>
      <c r="F3715" s="51" t="s">
        <v>67</v>
      </c>
      <c r="G3715" s="36">
        <v>4785</v>
      </c>
      <c r="L3715" s="4">
        <v>0</v>
      </c>
      <c r="M3715" s="4">
        <v>1</v>
      </c>
      <c r="N3715" s="4">
        <v>28</v>
      </c>
      <c r="O3715" s="53" t="s">
        <v>74</v>
      </c>
      <c r="P3715" s="37">
        <f t="shared" si="100"/>
        <v>128</v>
      </c>
      <c r="R3715" s="43">
        <v>200</v>
      </c>
      <c r="AK3715" s="40" t="s">
        <v>75</v>
      </c>
      <c r="AL3715" s="40" t="s">
        <v>76</v>
      </c>
      <c r="AM3715" s="40" t="s">
        <v>77</v>
      </c>
      <c r="AN3715" s="40">
        <f t="shared" si="99"/>
        <v>512</v>
      </c>
      <c r="AP3715" s="43">
        <v>6350</v>
      </c>
      <c r="AQ3715" s="54">
        <f t="shared" si="101"/>
        <v>3251200</v>
      </c>
      <c r="AR3715" s="40">
        <v>31</v>
      </c>
      <c r="AS3715" s="55">
        <v>0.85</v>
      </c>
      <c r="BD3715" s="45">
        <v>487680</v>
      </c>
      <c r="BE3715" s="56">
        <v>513280</v>
      </c>
      <c r="BH3715" s="4">
        <v>10</v>
      </c>
      <c r="BI3715" s="49">
        <v>0</v>
      </c>
      <c r="BJ3715" s="4">
        <v>0.02</v>
      </c>
    </row>
    <row r="3716" spans="1:62" ht="15" x14ac:dyDescent="0.25">
      <c r="A3716" s="4">
        <v>3711</v>
      </c>
      <c r="F3716" s="51" t="s">
        <v>67</v>
      </c>
      <c r="G3716" s="36">
        <v>4787</v>
      </c>
      <c r="L3716" s="4">
        <v>0</v>
      </c>
      <c r="M3716" s="4">
        <v>1</v>
      </c>
      <c r="N3716" s="4">
        <v>38</v>
      </c>
      <c r="O3716" s="53" t="s">
        <v>74</v>
      </c>
      <c r="P3716" s="37">
        <f t="shared" si="100"/>
        <v>138</v>
      </c>
      <c r="R3716" s="43">
        <v>200</v>
      </c>
      <c r="AK3716" s="40" t="s">
        <v>75</v>
      </c>
      <c r="AL3716" s="40" t="s">
        <v>76</v>
      </c>
      <c r="AM3716" s="40" t="s">
        <v>77</v>
      </c>
      <c r="AN3716" s="40">
        <f t="shared" si="99"/>
        <v>552</v>
      </c>
      <c r="AP3716" s="43">
        <v>6350</v>
      </c>
      <c r="AQ3716" s="54">
        <f t="shared" si="101"/>
        <v>3505200</v>
      </c>
      <c r="AR3716" s="40">
        <v>29</v>
      </c>
      <c r="AS3716" s="55">
        <v>0.85</v>
      </c>
      <c r="BD3716" s="45">
        <v>525780</v>
      </c>
      <c r="BE3716" s="56">
        <v>553380</v>
      </c>
      <c r="BH3716" s="4">
        <v>10</v>
      </c>
      <c r="BI3716" s="49">
        <v>0</v>
      </c>
      <c r="BJ3716" s="4">
        <v>0.02</v>
      </c>
    </row>
    <row r="3717" spans="1:62" ht="15" x14ac:dyDescent="0.25">
      <c r="A3717" s="4">
        <v>3712</v>
      </c>
      <c r="F3717" s="51" t="s">
        <v>67</v>
      </c>
      <c r="G3717" s="36">
        <v>4788</v>
      </c>
      <c r="L3717" s="4">
        <v>0</v>
      </c>
      <c r="M3717" s="4">
        <v>0</v>
      </c>
      <c r="N3717" s="4">
        <v>92.3</v>
      </c>
      <c r="O3717" s="53" t="s">
        <v>74</v>
      </c>
      <c r="P3717" s="37">
        <f t="shared" si="100"/>
        <v>92.3</v>
      </c>
      <c r="R3717" s="43">
        <v>80</v>
      </c>
      <c r="AK3717" s="40" t="s">
        <v>75</v>
      </c>
      <c r="AL3717" s="40" t="s">
        <v>76</v>
      </c>
      <c r="AM3717" s="40" t="s">
        <v>77</v>
      </c>
      <c r="AN3717" s="40">
        <f t="shared" si="99"/>
        <v>369.2</v>
      </c>
      <c r="AP3717" s="43">
        <v>6350</v>
      </c>
      <c r="AQ3717" s="54">
        <f t="shared" si="101"/>
        <v>2344420</v>
      </c>
      <c r="AR3717" s="40">
        <v>21</v>
      </c>
      <c r="AS3717" s="55">
        <v>0.8</v>
      </c>
      <c r="BD3717" s="45">
        <v>468884</v>
      </c>
      <c r="BE3717" s="56">
        <v>476268</v>
      </c>
      <c r="BH3717" s="4">
        <v>50</v>
      </c>
      <c r="BI3717" s="49">
        <v>0</v>
      </c>
      <c r="BJ3717" s="4">
        <v>0.03</v>
      </c>
    </row>
    <row r="3718" spans="1:62" ht="15" x14ac:dyDescent="0.25">
      <c r="A3718" s="4">
        <v>3713</v>
      </c>
      <c r="F3718" s="51" t="s">
        <v>67</v>
      </c>
      <c r="G3718" s="36">
        <v>4791</v>
      </c>
      <c r="L3718" s="4">
        <v>0</v>
      </c>
      <c r="M3718" s="4">
        <v>1</v>
      </c>
      <c r="N3718" s="4">
        <v>66</v>
      </c>
      <c r="O3718" s="53" t="s">
        <v>74</v>
      </c>
      <c r="P3718" s="37">
        <f t="shared" si="100"/>
        <v>166</v>
      </c>
      <c r="R3718" s="43">
        <v>200</v>
      </c>
      <c r="AK3718" s="40" t="s">
        <v>75</v>
      </c>
      <c r="AL3718" s="40" t="s">
        <v>80</v>
      </c>
      <c r="AM3718" s="40" t="s">
        <v>77</v>
      </c>
      <c r="AN3718" s="40">
        <f t="shared" si="99"/>
        <v>664</v>
      </c>
      <c r="AP3718" s="43">
        <v>6350</v>
      </c>
      <c r="AQ3718" s="54">
        <f t="shared" si="101"/>
        <v>4216400</v>
      </c>
      <c r="AR3718" s="40">
        <v>21</v>
      </c>
      <c r="AS3718" s="55">
        <v>0.32</v>
      </c>
      <c r="BD3718" s="45">
        <v>2867152</v>
      </c>
      <c r="BE3718" s="56">
        <v>2900352</v>
      </c>
      <c r="BH3718" s="4">
        <v>50</v>
      </c>
      <c r="BI3718" s="49">
        <v>0</v>
      </c>
      <c r="BJ3718" s="4">
        <v>0.03</v>
      </c>
    </row>
    <row r="3719" spans="1:62" ht="15" x14ac:dyDescent="0.25">
      <c r="A3719" s="4">
        <v>3714</v>
      </c>
      <c r="F3719" s="51" t="s">
        <v>67</v>
      </c>
      <c r="G3719" s="36">
        <v>4792</v>
      </c>
      <c r="L3719" s="4">
        <v>0</v>
      </c>
      <c r="M3719" s="4">
        <v>1</v>
      </c>
      <c r="N3719" s="4">
        <v>64</v>
      </c>
      <c r="O3719" s="53" t="s">
        <v>74</v>
      </c>
      <c r="P3719" s="37">
        <f t="shared" si="100"/>
        <v>164</v>
      </c>
      <c r="R3719" s="43">
        <v>80</v>
      </c>
      <c r="AK3719" s="40" t="s">
        <v>75</v>
      </c>
      <c r="AL3719" s="40" t="s">
        <v>79</v>
      </c>
      <c r="AM3719" s="40" t="s">
        <v>77</v>
      </c>
      <c r="AN3719" s="40">
        <f t="shared" si="99"/>
        <v>656</v>
      </c>
      <c r="AP3719" s="43">
        <v>6350</v>
      </c>
      <c r="AQ3719" s="54">
        <f t="shared" si="101"/>
        <v>4165600</v>
      </c>
      <c r="AR3719" s="40">
        <v>9</v>
      </c>
      <c r="AS3719" s="55">
        <v>0.35</v>
      </c>
      <c r="BD3719" s="45">
        <v>2707640</v>
      </c>
      <c r="BE3719" s="56">
        <v>2720760</v>
      </c>
      <c r="BH3719" s="4">
        <v>50</v>
      </c>
      <c r="BI3719" s="49">
        <v>0</v>
      </c>
      <c r="BJ3719" s="4">
        <v>0.03</v>
      </c>
    </row>
    <row r="3720" spans="1:62" ht="15" x14ac:dyDescent="0.25">
      <c r="A3720" s="4">
        <v>3715</v>
      </c>
      <c r="F3720" s="51" t="s">
        <v>67</v>
      </c>
      <c r="G3720" s="36">
        <v>4793</v>
      </c>
      <c r="L3720" s="4">
        <v>0</v>
      </c>
      <c r="M3720" s="4">
        <v>1</v>
      </c>
      <c r="N3720" s="4">
        <v>65</v>
      </c>
      <c r="O3720" s="53" t="s">
        <v>74</v>
      </c>
      <c r="P3720" s="37">
        <f t="shared" si="100"/>
        <v>165</v>
      </c>
      <c r="R3720" s="43">
        <v>250</v>
      </c>
      <c r="AK3720" s="40" t="s">
        <v>75</v>
      </c>
      <c r="AL3720" s="40" t="s">
        <v>79</v>
      </c>
      <c r="AM3720" s="40" t="s">
        <v>77</v>
      </c>
      <c r="AN3720" s="40">
        <f t="shared" si="99"/>
        <v>660</v>
      </c>
      <c r="AP3720" s="43">
        <v>6350</v>
      </c>
      <c r="AQ3720" s="54">
        <f t="shared" si="101"/>
        <v>4191000</v>
      </c>
      <c r="AR3720" s="40">
        <v>15</v>
      </c>
      <c r="AS3720" s="55">
        <v>0.65</v>
      </c>
      <c r="BD3720" s="45">
        <v>1466850</v>
      </c>
      <c r="BE3720" s="56">
        <v>1508100</v>
      </c>
      <c r="BH3720" s="4">
        <v>10</v>
      </c>
      <c r="BI3720" s="49">
        <v>0</v>
      </c>
      <c r="BJ3720" s="4">
        <v>0.02</v>
      </c>
    </row>
    <row r="3721" spans="1:62" ht="15" x14ac:dyDescent="0.25">
      <c r="A3721" s="4">
        <v>3716</v>
      </c>
      <c r="F3721" s="51" t="s">
        <v>67</v>
      </c>
      <c r="G3721" s="36">
        <v>4796</v>
      </c>
      <c r="L3721" s="4">
        <v>0</v>
      </c>
      <c r="M3721" s="4">
        <v>0</v>
      </c>
      <c r="N3721" s="4">
        <v>60</v>
      </c>
      <c r="O3721" s="53" t="s">
        <v>74</v>
      </c>
      <c r="P3721" s="37">
        <f t="shared" si="100"/>
        <v>60</v>
      </c>
      <c r="R3721" s="43">
        <v>100</v>
      </c>
      <c r="AK3721" s="40" t="s">
        <v>75</v>
      </c>
      <c r="AL3721" s="40" t="s">
        <v>79</v>
      </c>
      <c r="AM3721" s="40" t="s">
        <v>77</v>
      </c>
      <c r="AN3721" s="40">
        <f t="shared" si="99"/>
        <v>240</v>
      </c>
      <c r="AP3721" s="43">
        <v>6350</v>
      </c>
      <c r="AQ3721" s="54">
        <f t="shared" si="101"/>
        <v>1524000</v>
      </c>
      <c r="AR3721" s="40">
        <v>21</v>
      </c>
      <c r="AS3721" s="55">
        <v>0.93</v>
      </c>
      <c r="BD3721" s="45">
        <v>106680</v>
      </c>
      <c r="BE3721" s="56">
        <v>112680</v>
      </c>
      <c r="BH3721" s="4">
        <v>50</v>
      </c>
      <c r="BI3721" s="49">
        <v>0</v>
      </c>
      <c r="BJ3721" s="4">
        <v>0.03</v>
      </c>
    </row>
    <row r="3722" spans="1:62" ht="15" x14ac:dyDescent="0.25">
      <c r="A3722" s="4">
        <v>3717</v>
      </c>
      <c r="F3722" s="51" t="s">
        <v>67</v>
      </c>
      <c r="G3722" s="36">
        <v>4797</v>
      </c>
      <c r="L3722" s="4">
        <v>0</v>
      </c>
      <c r="M3722" s="4">
        <v>1</v>
      </c>
      <c r="N3722" s="4">
        <v>67</v>
      </c>
      <c r="O3722" s="53" t="s">
        <v>74</v>
      </c>
      <c r="P3722" s="37">
        <f t="shared" si="100"/>
        <v>167</v>
      </c>
      <c r="R3722" s="43">
        <v>250</v>
      </c>
      <c r="AK3722" s="40" t="s">
        <v>75</v>
      </c>
      <c r="AL3722" s="40" t="s">
        <v>80</v>
      </c>
      <c r="AM3722" s="40" t="s">
        <v>77</v>
      </c>
      <c r="AN3722" s="40">
        <f t="shared" si="99"/>
        <v>668</v>
      </c>
      <c r="AP3722" s="43">
        <v>6350</v>
      </c>
      <c r="AQ3722" s="54">
        <f t="shared" si="101"/>
        <v>4241800</v>
      </c>
      <c r="AR3722" s="40">
        <v>29</v>
      </c>
      <c r="AS3722" s="55">
        <v>0.48</v>
      </c>
      <c r="BD3722" s="45">
        <v>2205736</v>
      </c>
      <c r="BE3722" s="56">
        <v>2247486</v>
      </c>
      <c r="BH3722" s="4">
        <v>50</v>
      </c>
      <c r="BI3722" s="49">
        <v>0</v>
      </c>
      <c r="BJ3722" s="4">
        <v>0.03</v>
      </c>
    </row>
    <row r="3723" spans="1:62" ht="15" x14ac:dyDescent="0.25">
      <c r="A3723" s="4">
        <v>3718</v>
      </c>
      <c r="F3723" s="51" t="s">
        <v>67</v>
      </c>
      <c r="G3723" s="36">
        <v>4798</v>
      </c>
      <c r="L3723" s="4">
        <v>0</v>
      </c>
      <c r="M3723" s="4">
        <v>0</v>
      </c>
      <c r="N3723" s="4">
        <v>36</v>
      </c>
      <c r="O3723" s="53" t="s">
        <v>74</v>
      </c>
      <c r="P3723" s="37">
        <f t="shared" si="100"/>
        <v>36</v>
      </c>
      <c r="R3723" s="43">
        <v>100</v>
      </c>
      <c r="AK3723" s="40" t="s">
        <v>75</v>
      </c>
      <c r="AL3723" s="40" t="s">
        <v>79</v>
      </c>
      <c r="AM3723" s="40" t="s">
        <v>77</v>
      </c>
      <c r="AN3723" s="40">
        <f t="shared" si="99"/>
        <v>144</v>
      </c>
      <c r="AP3723" s="43">
        <v>6350</v>
      </c>
      <c r="AQ3723" s="54">
        <f t="shared" si="101"/>
        <v>914400</v>
      </c>
      <c r="AR3723" s="40">
        <v>37</v>
      </c>
      <c r="AS3723" s="55">
        <v>0.93</v>
      </c>
      <c r="BD3723" s="45">
        <v>64008</v>
      </c>
      <c r="BE3723" s="56">
        <v>67608</v>
      </c>
      <c r="BH3723" s="4">
        <v>50</v>
      </c>
      <c r="BI3723" s="49">
        <v>0</v>
      </c>
      <c r="BJ3723" s="4">
        <v>0.03</v>
      </c>
    </row>
    <row r="3724" spans="1:62" ht="15" x14ac:dyDescent="0.25">
      <c r="A3724" s="4">
        <v>3719</v>
      </c>
      <c r="F3724" s="51" t="s">
        <v>67</v>
      </c>
      <c r="G3724" s="36">
        <v>4800</v>
      </c>
      <c r="L3724" s="4">
        <v>0</v>
      </c>
      <c r="M3724" s="4">
        <v>0</v>
      </c>
      <c r="N3724" s="4">
        <v>50</v>
      </c>
      <c r="O3724" s="53" t="s">
        <v>74</v>
      </c>
      <c r="P3724" s="37">
        <f t="shared" si="100"/>
        <v>50</v>
      </c>
      <c r="R3724" s="43">
        <v>200</v>
      </c>
      <c r="AK3724" s="40" t="s">
        <v>75</v>
      </c>
      <c r="AL3724" s="40" t="s">
        <v>79</v>
      </c>
      <c r="AM3724" s="40" t="s">
        <v>77</v>
      </c>
      <c r="AN3724" s="40">
        <f t="shared" si="99"/>
        <v>200</v>
      </c>
      <c r="AP3724" s="43">
        <v>6350</v>
      </c>
      <c r="AQ3724" s="54">
        <f t="shared" si="101"/>
        <v>1270000</v>
      </c>
      <c r="AR3724" s="40">
        <v>35</v>
      </c>
      <c r="AS3724" s="55">
        <v>0.93</v>
      </c>
      <c r="BD3724" s="45">
        <v>88900</v>
      </c>
      <c r="BE3724" s="56">
        <v>98900</v>
      </c>
      <c r="BH3724" s="4">
        <v>50</v>
      </c>
      <c r="BI3724" s="49">
        <v>0</v>
      </c>
      <c r="BJ3724" s="4">
        <v>0.03</v>
      </c>
    </row>
    <row r="3725" spans="1:62" ht="15" x14ac:dyDescent="0.25">
      <c r="A3725" s="4">
        <v>3720</v>
      </c>
      <c r="F3725" s="51" t="s">
        <v>67</v>
      </c>
      <c r="G3725" s="36">
        <v>4801</v>
      </c>
      <c r="L3725" s="4">
        <v>0</v>
      </c>
      <c r="M3725" s="4">
        <v>0</v>
      </c>
      <c r="N3725" s="4">
        <v>59</v>
      </c>
      <c r="O3725" s="53" t="s">
        <v>74</v>
      </c>
      <c r="P3725" s="37">
        <f t="shared" si="100"/>
        <v>59</v>
      </c>
      <c r="R3725" s="43">
        <v>200</v>
      </c>
      <c r="AK3725" s="40" t="s">
        <v>75</v>
      </c>
      <c r="AL3725" s="40" t="s">
        <v>79</v>
      </c>
      <c r="AM3725" s="40" t="s">
        <v>77</v>
      </c>
      <c r="AN3725" s="40">
        <f t="shared" si="99"/>
        <v>236</v>
      </c>
      <c r="AP3725" s="43">
        <v>6350</v>
      </c>
      <c r="AQ3725" s="54">
        <f t="shared" si="101"/>
        <v>1498600</v>
      </c>
      <c r="AR3725" s="40">
        <v>35</v>
      </c>
      <c r="AS3725" s="55">
        <v>0.93</v>
      </c>
      <c r="BD3725" s="45">
        <v>104902</v>
      </c>
      <c r="BE3725" s="56">
        <v>116702</v>
      </c>
      <c r="BH3725" s="4">
        <v>50</v>
      </c>
      <c r="BI3725" s="49">
        <v>0</v>
      </c>
      <c r="BJ3725" s="4">
        <v>0.03</v>
      </c>
    </row>
    <row r="3726" spans="1:62" ht="15" x14ac:dyDescent="0.25">
      <c r="A3726" s="4">
        <v>3721</v>
      </c>
      <c r="F3726" s="51" t="s">
        <v>67</v>
      </c>
      <c r="G3726" s="36">
        <v>4802</v>
      </c>
      <c r="L3726" s="4">
        <v>0</v>
      </c>
      <c r="M3726" s="4">
        <v>0</v>
      </c>
      <c r="N3726" s="4">
        <v>76</v>
      </c>
      <c r="O3726" s="53" t="s">
        <v>74</v>
      </c>
      <c r="P3726" s="37">
        <f t="shared" si="100"/>
        <v>76</v>
      </c>
      <c r="R3726" s="43">
        <v>250</v>
      </c>
      <c r="AK3726" s="40" t="s">
        <v>75</v>
      </c>
      <c r="AL3726" s="40" t="s">
        <v>80</v>
      </c>
      <c r="AM3726" s="40" t="s">
        <v>77</v>
      </c>
      <c r="AN3726" s="40">
        <f t="shared" si="99"/>
        <v>304</v>
      </c>
      <c r="AP3726" s="43">
        <v>6350</v>
      </c>
      <c r="AQ3726" s="54">
        <f t="shared" si="101"/>
        <v>1930400</v>
      </c>
      <c r="AR3726" s="40">
        <v>21</v>
      </c>
      <c r="AS3726" s="55">
        <v>0.32</v>
      </c>
      <c r="BD3726" s="45">
        <v>1312672</v>
      </c>
      <c r="BE3726" s="56">
        <v>1331672</v>
      </c>
      <c r="BH3726" s="4">
        <v>50</v>
      </c>
      <c r="BI3726" s="49">
        <v>0</v>
      </c>
      <c r="BJ3726" s="4">
        <v>0.03</v>
      </c>
    </row>
    <row r="3727" spans="1:62" ht="15" x14ac:dyDescent="0.25">
      <c r="A3727" s="4">
        <v>3722</v>
      </c>
      <c r="F3727" s="51" t="s">
        <v>67</v>
      </c>
      <c r="G3727" s="36">
        <v>4803</v>
      </c>
      <c r="L3727" s="4">
        <v>0</v>
      </c>
      <c r="M3727" s="4">
        <v>0</v>
      </c>
      <c r="N3727" s="4">
        <v>44</v>
      </c>
      <c r="O3727" s="53" t="s">
        <v>74</v>
      </c>
      <c r="P3727" s="37">
        <f t="shared" si="100"/>
        <v>44</v>
      </c>
      <c r="R3727" s="43">
        <v>200</v>
      </c>
      <c r="AK3727" s="40" t="s">
        <v>75</v>
      </c>
      <c r="AL3727" s="40" t="s">
        <v>80</v>
      </c>
      <c r="AM3727" s="40" t="s">
        <v>77</v>
      </c>
      <c r="AN3727" s="40">
        <f t="shared" si="99"/>
        <v>176</v>
      </c>
      <c r="AP3727" s="43">
        <v>6350</v>
      </c>
      <c r="AQ3727" s="54">
        <f t="shared" si="101"/>
        <v>1117600</v>
      </c>
      <c r="AR3727" s="40">
        <v>34</v>
      </c>
      <c r="AS3727" s="55">
        <v>0.57999999999999996</v>
      </c>
      <c r="BD3727" s="45">
        <v>469392</v>
      </c>
      <c r="BE3727" s="56">
        <v>478192</v>
      </c>
      <c r="BH3727" s="4">
        <v>50</v>
      </c>
      <c r="BI3727" s="49">
        <v>0</v>
      </c>
      <c r="BJ3727" s="4">
        <v>0.03</v>
      </c>
    </row>
    <row r="3728" spans="1:62" ht="15" x14ac:dyDescent="0.25">
      <c r="A3728" s="4">
        <v>3723</v>
      </c>
      <c r="F3728" s="51" t="s">
        <v>67</v>
      </c>
      <c r="G3728" s="36">
        <v>4804</v>
      </c>
      <c r="L3728" s="4">
        <v>0</v>
      </c>
      <c r="M3728" s="4">
        <v>0</v>
      </c>
      <c r="N3728" s="4">
        <v>26</v>
      </c>
      <c r="O3728" s="53" t="s">
        <v>74</v>
      </c>
      <c r="P3728" s="37">
        <f t="shared" si="100"/>
        <v>26</v>
      </c>
      <c r="R3728" s="43">
        <v>200</v>
      </c>
      <c r="AK3728" s="40" t="s">
        <v>75</v>
      </c>
      <c r="AL3728" s="40" t="s">
        <v>80</v>
      </c>
      <c r="AM3728" s="40" t="s">
        <v>77</v>
      </c>
      <c r="AN3728" s="40">
        <f t="shared" si="99"/>
        <v>104</v>
      </c>
      <c r="AP3728" s="43">
        <v>6350</v>
      </c>
      <c r="AQ3728" s="54">
        <f t="shared" si="101"/>
        <v>660400</v>
      </c>
      <c r="AR3728" s="40">
        <v>21</v>
      </c>
      <c r="AS3728" s="55">
        <v>0.32</v>
      </c>
      <c r="BD3728" s="45">
        <v>449072</v>
      </c>
      <c r="BE3728" s="56">
        <v>454272</v>
      </c>
      <c r="BH3728" s="4">
        <v>10</v>
      </c>
      <c r="BI3728" s="49">
        <v>0</v>
      </c>
      <c r="BJ3728" s="4">
        <v>0.02</v>
      </c>
    </row>
    <row r="3729" spans="1:62" ht="15" x14ac:dyDescent="0.25">
      <c r="A3729" s="4">
        <v>3724</v>
      </c>
      <c r="F3729" s="51" t="s">
        <v>67</v>
      </c>
      <c r="G3729" s="36">
        <v>4805</v>
      </c>
      <c r="L3729" s="4">
        <v>0</v>
      </c>
      <c r="M3729" s="4">
        <v>0</v>
      </c>
      <c r="N3729" s="4">
        <v>23</v>
      </c>
      <c r="O3729" s="53" t="s">
        <v>74</v>
      </c>
      <c r="P3729" s="37">
        <f t="shared" si="100"/>
        <v>23</v>
      </c>
      <c r="R3729" s="43">
        <v>250</v>
      </c>
      <c r="AK3729" s="40" t="s">
        <v>75</v>
      </c>
      <c r="AL3729" s="40" t="s">
        <v>80</v>
      </c>
      <c r="AM3729" s="40" t="s">
        <v>77</v>
      </c>
      <c r="AN3729" s="40">
        <f t="shared" si="99"/>
        <v>92</v>
      </c>
      <c r="AP3729" s="43">
        <v>6350</v>
      </c>
      <c r="AQ3729" s="54">
        <f t="shared" si="101"/>
        <v>584200</v>
      </c>
      <c r="AR3729" s="40">
        <v>21</v>
      </c>
      <c r="AS3729" s="55">
        <v>0.32</v>
      </c>
      <c r="BD3729" s="45">
        <v>397256</v>
      </c>
      <c r="BE3729" s="56">
        <v>403006</v>
      </c>
      <c r="BH3729" s="4">
        <v>50</v>
      </c>
      <c r="BI3729" s="49">
        <v>0</v>
      </c>
      <c r="BJ3729" s="4">
        <v>0.03</v>
      </c>
    </row>
    <row r="3730" spans="1:62" ht="15" x14ac:dyDescent="0.25">
      <c r="A3730" s="4">
        <v>3725</v>
      </c>
      <c r="F3730" s="51" t="s">
        <v>67</v>
      </c>
      <c r="G3730" s="36">
        <v>4806</v>
      </c>
      <c r="L3730" s="4">
        <v>0</v>
      </c>
      <c r="M3730" s="4">
        <v>3</v>
      </c>
      <c r="N3730" s="4">
        <v>55.5</v>
      </c>
      <c r="O3730" s="53" t="s">
        <v>74</v>
      </c>
      <c r="P3730" s="37">
        <f t="shared" si="100"/>
        <v>355.5</v>
      </c>
      <c r="R3730" s="43">
        <v>200</v>
      </c>
      <c r="AK3730" s="40" t="s">
        <v>75</v>
      </c>
      <c r="AL3730" s="40" t="s">
        <v>79</v>
      </c>
      <c r="AM3730" s="40" t="s">
        <v>77</v>
      </c>
      <c r="AN3730" s="40">
        <f t="shared" si="99"/>
        <v>1422</v>
      </c>
      <c r="AP3730" s="43">
        <v>6350</v>
      </c>
      <c r="AQ3730" s="54">
        <f t="shared" si="101"/>
        <v>9029700</v>
      </c>
      <c r="AR3730" s="40">
        <v>31</v>
      </c>
      <c r="AS3730" s="55">
        <v>0.93</v>
      </c>
      <c r="BD3730" s="45">
        <v>632079</v>
      </c>
      <c r="BE3730" s="56">
        <v>703179</v>
      </c>
      <c r="BH3730" s="4">
        <v>50</v>
      </c>
      <c r="BI3730" s="49">
        <v>0</v>
      </c>
      <c r="BJ3730" s="4">
        <v>0.03</v>
      </c>
    </row>
    <row r="3731" spans="1:62" ht="15" x14ac:dyDescent="0.25">
      <c r="A3731" s="4">
        <v>3726</v>
      </c>
      <c r="F3731" s="51" t="s">
        <v>67</v>
      </c>
      <c r="G3731" s="36">
        <v>4807</v>
      </c>
      <c r="L3731" s="4">
        <v>0</v>
      </c>
      <c r="M3731" s="4">
        <v>0</v>
      </c>
      <c r="N3731" s="4">
        <v>22</v>
      </c>
      <c r="O3731" s="53" t="s">
        <v>74</v>
      </c>
      <c r="P3731" s="37">
        <f t="shared" si="100"/>
        <v>22</v>
      </c>
      <c r="R3731" s="43">
        <v>200</v>
      </c>
      <c r="AK3731" s="40" t="s">
        <v>75</v>
      </c>
      <c r="AL3731" s="40" t="s">
        <v>80</v>
      </c>
      <c r="AM3731" s="40" t="s">
        <v>77</v>
      </c>
      <c r="AN3731" s="40">
        <f t="shared" si="99"/>
        <v>88</v>
      </c>
      <c r="AP3731" s="43">
        <v>6350</v>
      </c>
      <c r="AQ3731" s="54">
        <f t="shared" si="101"/>
        <v>558800</v>
      </c>
      <c r="AR3731" s="40">
        <v>21</v>
      </c>
      <c r="AS3731" s="55">
        <v>0.32</v>
      </c>
      <c r="BD3731" s="45">
        <v>379984</v>
      </c>
      <c r="BE3731" s="56">
        <v>384384</v>
      </c>
      <c r="BH3731" s="4">
        <v>50</v>
      </c>
      <c r="BI3731" s="49">
        <v>0</v>
      </c>
      <c r="BJ3731" s="4">
        <v>0.03</v>
      </c>
    </row>
    <row r="3732" spans="1:62" ht="15" x14ac:dyDescent="0.25">
      <c r="A3732" s="4">
        <v>3727</v>
      </c>
      <c r="F3732" s="51" t="s">
        <v>67</v>
      </c>
      <c r="G3732" s="36">
        <v>4808</v>
      </c>
      <c r="L3732" s="4">
        <v>0</v>
      </c>
      <c r="M3732" s="4">
        <v>1</v>
      </c>
      <c r="N3732" s="4">
        <v>36</v>
      </c>
      <c r="O3732" s="53" t="s">
        <v>74</v>
      </c>
      <c r="P3732" s="37">
        <f t="shared" si="100"/>
        <v>136</v>
      </c>
      <c r="R3732" s="43">
        <v>80</v>
      </c>
      <c r="AK3732" s="40" t="s">
        <v>75</v>
      </c>
      <c r="AL3732" s="40" t="s">
        <v>79</v>
      </c>
      <c r="AM3732" s="40" t="s">
        <v>77</v>
      </c>
      <c r="AN3732" s="40">
        <f t="shared" si="99"/>
        <v>544</v>
      </c>
      <c r="AP3732" s="43">
        <v>6350</v>
      </c>
      <c r="AQ3732" s="54">
        <f t="shared" si="101"/>
        <v>3454400</v>
      </c>
      <c r="AR3732" s="40">
        <v>31</v>
      </c>
      <c r="AS3732" s="55">
        <v>0.93</v>
      </c>
      <c r="BD3732" s="45">
        <v>241808</v>
      </c>
      <c r="BE3732" s="56">
        <v>252688</v>
      </c>
      <c r="BH3732" s="4">
        <v>50</v>
      </c>
      <c r="BI3732" s="49">
        <v>0</v>
      </c>
      <c r="BJ3732" s="4">
        <v>0.03</v>
      </c>
    </row>
    <row r="3733" spans="1:62" ht="15" x14ac:dyDescent="0.25">
      <c r="A3733" s="4">
        <v>3728</v>
      </c>
      <c r="F3733" s="51" t="s">
        <v>67</v>
      </c>
      <c r="G3733" s="36">
        <v>4809</v>
      </c>
      <c r="L3733" s="4">
        <v>0</v>
      </c>
      <c r="M3733" s="4">
        <v>2</v>
      </c>
      <c r="N3733" s="4">
        <v>31</v>
      </c>
      <c r="O3733" s="53" t="s">
        <v>74</v>
      </c>
      <c r="P3733" s="37">
        <f t="shared" si="100"/>
        <v>231</v>
      </c>
      <c r="R3733" s="43">
        <v>200</v>
      </c>
      <c r="AK3733" s="40" t="s">
        <v>75</v>
      </c>
      <c r="AL3733" s="40" t="s">
        <v>79</v>
      </c>
      <c r="AM3733" s="40" t="s">
        <v>77</v>
      </c>
      <c r="AN3733" s="40">
        <f t="shared" ref="AN3733:AN3796" si="102">+L3733*1600+M3733*400+N3733*4</f>
        <v>924</v>
      </c>
      <c r="AP3733" s="43">
        <v>6350</v>
      </c>
      <c r="AQ3733" s="54">
        <f t="shared" si="101"/>
        <v>5867400</v>
      </c>
      <c r="AR3733" s="40">
        <v>21</v>
      </c>
      <c r="AS3733" s="55">
        <v>0.93</v>
      </c>
      <c r="BD3733" s="45">
        <v>410718</v>
      </c>
      <c r="BE3733" s="56">
        <v>456918</v>
      </c>
      <c r="BH3733" s="4">
        <v>50</v>
      </c>
      <c r="BI3733" s="49">
        <v>0</v>
      </c>
      <c r="BJ3733" s="4">
        <v>0.03</v>
      </c>
    </row>
    <row r="3734" spans="1:62" ht="15" x14ac:dyDescent="0.25">
      <c r="A3734" s="4">
        <v>3729</v>
      </c>
      <c r="F3734" s="51" t="s">
        <v>67</v>
      </c>
      <c r="G3734" s="36">
        <v>4813</v>
      </c>
      <c r="L3734" s="4">
        <v>0</v>
      </c>
      <c r="M3734" s="4">
        <v>1</v>
      </c>
      <c r="N3734" s="4">
        <v>48</v>
      </c>
      <c r="O3734" s="53" t="s">
        <v>74</v>
      </c>
      <c r="P3734" s="37">
        <f t="shared" si="100"/>
        <v>148</v>
      </c>
      <c r="R3734" s="43">
        <v>80</v>
      </c>
      <c r="AK3734" s="40" t="s">
        <v>75</v>
      </c>
      <c r="AL3734" s="40" t="s">
        <v>80</v>
      </c>
      <c r="AM3734" s="40" t="s">
        <v>77</v>
      </c>
      <c r="AN3734" s="40">
        <f t="shared" si="102"/>
        <v>592</v>
      </c>
      <c r="AP3734" s="43">
        <v>6350</v>
      </c>
      <c r="AQ3734" s="54">
        <f t="shared" si="101"/>
        <v>3759200</v>
      </c>
      <c r="AR3734" s="40">
        <v>9</v>
      </c>
      <c r="AS3734" s="55">
        <v>0.09</v>
      </c>
      <c r="BD3734" s="45">
        <v>3420872</v>
      </c>
      <c r="BE3734" s="56">
        <v>3432712</v>
      </c>
      <c r="BH3734" s="4">
        <v>50</v>
      </c>
      <c r="BI3734" s="49">
        <v>0</v>
      </c>
      <c r="BJ3734" s="4">
        <v>0.03</v>
      </c>
    </row>
    <row r="3735" spans="1:62" ht="15" x14ac:dyDescent="0.25">
      <c r="A3735" s="4">
        <v>3730</v>
      </c>
      <c r="F3735" s="51" t="s">
        <v>67</v>
      </c>
      <c r="G3735" s="36">
        <v>4814</v>
      </c>
      <c r="L3735" s="4">
        <v>0</v>
      </c>
      <c r="M3735" s="4">
        <v>0</v>
      </c>
      <c r="N3735" s="4">
        <v>80</v>
      </c>
      <c r="O3735" s="53" t="s">
        <v>74</v>
      </c>
      <c r="P3735" s="37">
        <f t="shared" si="100"/>
        <v>80</v>
      </c>
      <c r="R3735" s="43">
        <v>200</v>
      </c>
      <c r="AK3735" s="40" t="s">
        <v>75</v>
      </c>
      <c r="AL3735" s="40" t="s">
        <v>80</v>
      </c>
      <c r="AM3735" s="40" t="s">
        <v>77</v>
      </c>
      <c r="AN3735" s="40">
        <f t="shared" si="102"/>
        <v>320</v>
      </c>
      <c r="AP3735" s="43">
        <v>6350</v>
      </c>
      <c r="AQ3735" s="54">
        <f t="shared" si="101"/>
        <v>2032000</v>
      </c>
      <c r="AR3735" s="40">
        <v>11</v>
      </c>
      <c r="AS3735" s="55">
        <v>0.12</v>
      </c>
      <c r="BD3735" s="45">
        <v>1788160</v>
      </c>
      <c r="BE3735" s="56">
        <v>1804160</v>
      </c>
      <c r="BH3735" s="4">
        <v>50</v>
      </c>
      <c r="BI3735" s="49">
        <v>0</v>
      </c>
      <c r="BJ3735" s="4">
        <v>0.03</v>
      </c>
    </row>
    <row r="3736" spans="1:62" ht="15" x14ac:dyDescent="0.25">
      <c r="A3736" s="4">
        <v>3731</v>
      </c>
      <c r="F3736" s="51" t="s">
        <v>67</v>
      </c>
      <c r="G3736" s="36">
        <v>4815</v>
      </c>
      <c r="L3736" s="4">
        <v>1</v>
      </c>
      <c r="M3736" s="4">
        <v>0</v>
      </c>
      <c r="N3736" s="4">
        <v>84</v>
      </c>
      <c r="O3736" s="53" t="s">
        <v>74</v>
      </c>
      <c r="P3736" s="37">
        <f t="shared" si="100"/>
        <v>484</v>
      </c>
      <c r="R3736" s="43">
        <v>350</v>
      </c>
      <c r="AK3736" s="40" t="s">
        <v>75</v>
      </c>
      <c r="AL3736" s="40" t="s">
        <v>76</v>
      </c>
      <c r="AM3736" s="40" t="s">
        <v>77</v>
      </c>
      <c r="AN3736" s="40">
        <f t="shared" si="102"/>
        <v>1936</v>
      </c>
      <c r="AP3736" s="43">
        <v>6350</v>
      </c>
      <c r="AQ3736" s="54">
        <f t="shared" si="101"/>
        <v>12293600</v>
      </c>
      <c r="AR3736" s="40">
        <v>31</v>
      </c>
      <c r="AS3736" s="55">
        <v>0.85</v>
      </c>
      <c r="BD3736" s="45">
        <v>1844040</v>
      </c>
      <c r="BE3736" s="56">
        <v>2013440</v>
      </c>
      <c r="BH3736" s="4">
        <v>50</v>
      </c>
      <c r="BI3736" s="49">
        <v>0</v>
      </c>
      <c r="BJ3736" s="4">
        <v>0.03</v>
      </c>
    </row>
    <row r="3737" spans="1:62" ht="15" x14ac:dyDescent="0.25">
      <c r="A3737" s="4">
        <v>3732</v>
      </c>
      <c r="F3737" s="51" t="s">
        <v>67</v>
      </c>
      <c r="G3737" s="36">
        <v>4816</v>
      </c>
      <c r="L3737" s="4">
        <v>0</v>
      </c>
      <c r="M3737" s="4">
        <v>0</v>
      </c>
      <c r="N3737" s="4">
        <v>69</v>
      </c>
      <c r="O3737" s="53" t="s">
        <v>74</v>
      </c>
      <c r="P3737" s="37">
        <f t="shared" si="100"/>
        <v>69</v>
      </c>
      <c r="R3737" s="43">
        <v>350</v>
      </c>
      <c r="AK3737" s="40" t="s">
        <v>75</v>
      </c>
      <c r="AL3737" s="40" t="s">
        <v>79</v>
      </c>
      <c r="AM3737" s="40" t="s">
        <v>77</v>
      </c>
      <c r="AN3737" s="40">
        <f t="shared" si="102"/>
        <v>276</v>
      </c>
      <c r="AP3737" s="43">
        <v>6350</v>
      </c>
      <c r="AQ3737" s="54">
        <f t="shared" si="101"/>
        <v>1752600</v>
      </c>
      <c r="AR3737" s="40">
        <v>31</v>
      </c>
      <c r="AS3737" s="55">
        <v>0.93</v>
      </c>
      <c r="BD3737" s="45">
        <v>122682</v>
      </c>
      <c r="BE3737" s="56">
        <v>146832</v>
      </c>
      <c r="BH3737" s="4">
        <v>50</v>
      </c>
      <c r="BI3737" s="49">
        <v>0</v>
      </c>
      <c r="BJ3737" s="4">
        <v>0.03</v>
      </c>
    </row>
    <row r="3738" spans="1:62" ht="15" x14ac:dyDescent="0.25">
      <c r="A3738" s="4">
        <v>3733</v>
      </c>
      <c r="F3738" s="51" t="s">
        <v>67</v>
      </c>
      <c r="G3738" s="36">
        <v>4817</v>
      </c>
      <c r="L3738" s="4">
        <v>0</v>
      </c>
      <c r="M3738" s="4">
        <v>1</v>
      </c>
      <c r="N3738" s="4">
        <v>25</v>
      </c>
      <c r="O3738" s="53" t="s">
        <v>74</v>
      </c>
      <c r="P3738" s="37">
        <f t="shared" si="100"/>
        <v>125</v>
      </c>
      <c r="R3738" s="43">
        <v>350</v>
      </c>
      <c r="AK3738" s="40" t="s">
        <v>75</v>
      </c>
      <c r="AL3738" s="40" t="s">
        <v>80</v>
      </c>
      <c r="AM3738" s="40" t="s">
        <v>77</v>
      </c>
      <c r="AN3738" s="40">
        <f t="shared" si="102"/>
        <v>500</v>
      </c>
      <c r="AP3738" s="43">
        <v>6350</v>
      </c>
      <c r="AQ3738" s="54">
        <f t="shared" si="101"/>
        <v>3175000</v>
      </c>
      <c r="AR3738" s="40">
        <v>35</v>
      </c>
      <c r="AS3738" s="55">
        <v>0.93</v>
      </c>
      <c r="BD3738" s="45">
        <v>222250</v>
      </c>
      <c r="BE3738" s="56">
        <v>266000</v>
      </c>
      <c r="BH3738" s="4">
        <v>50</v>
      </c>
      <c r="BI3738" s="49">
        <v>0</v>
      </c>
      <c r="BJ3738" s="4">
        <v>0.03</v>
      </c>
    </row>
    <row r="3739" spans="1:62" ht="15" x14ac:dyDescent="0.25">
      <c r="A3739" s="4">
        <v>3734</v>
      </c>
      <c r="F3739" s="51" t="s">
        <v>67</v>
      </c>
      <c r="G3739" s="36">
        <v>4818</v>
      </c>
      <c r="L3739" s="4">
        <v>0</v>
      </c>
      <c r="M3739" s="4">
        <v>0</v>
      </c>
      <c r="N3739" s="4">
        <v>43</v>
      </c>
      <c r="O3739" s="53" t="s">
        <v>74</v>
      </c>
      <c r="P3739" s="37">
        <f t="shared" si="100"/>
        <v>43</v>
      </c>
      <c r="R3739" s="43">
        <v>200</v>
      </c>
      <c r="AK3739" s="40" t="s">
        <v>75</v>
      </c>
      <c r="AL3739" s="40" t="s">
        <v>79</v>
      </c>
      <c r="AM3739" s="40" t="s">
        <v>77</v>
      </c>
      <c r="AN3739" s="40">
        <f t="shared" si="102"/>
        <v>172</v>
      </c>
      <c r="AP3739" s="43">
        <v>6350</v>
      </c>
      <c r="AQ3739" s="54">
        <f t="shared" si="101"/>
        <v>1092200</v>
      </c>
      <c r="AR3739" s="40">
        <v>21</v>
      </c>
      <c r="AS3739" s="55">
        <v>0.93</v>
      </c>
      <c r="BD3739" s="45">
        <v>76454</v>
      </c>
      <c r="BE3739" s="56">
        <v>85054</v>
      </c>
      <c r="BH3739" s="4">
        <v>50</v>
      </c>
      <c r="BI3739" s="49">
        <v>0</v>
      </c>
      <c r="BJ3739" s="4">
        <v>0.03</v>
      </c>
    </row>
    <row r="3740" spans="1:62" ht="15" x14ac:dyDescent="0.25">
      <c r="A3740" s="4">
        <v>3735</v>
      </c>
      <c r="F3740" s="51" t="s">
        <v>67</v>
      </c>
      <c r="G3740" s="36">
        <v>4819</v>
      </c>
      <c r="L3740" s="4">
        <v>0</v>
      </c>
      <c r="M3740" s="4">
        <v>3</v>
      </c>
      <c r="N3740" s="4">
        <v>16</v>
      </c>
      <c r="O3740" s="53" t="s">
        <v>74</v>
      </c>
      <c r="P3740" s="37">
        <f t="shared" si="100"/>
        <v>316</v>
      </c>
      <c r="R3740" s="43">
        <v>180</v>
      </c>
      <c r="AK3740" s="40" t="s">
        <v>75</v>
      </c>
      <c r="AL3740" s="40" t="s">
        <v>80</v>
      </c>
      <c r="AM3740" s="40" t="s">
        <v>77</v>
      </c>
      <c r="AN3740" s="40">
        <f t="shared" si="102"/>
        <v>1264</v>
      </c>
      <c r="AP3740" s="43">
        <v>6350</v>
      </c>
      <c r="AQ3740" s="54">
        <f t="shared" si="101"/>
        <v>8026400</v>
      </c>
      <c r="AR3740" s="40">
        <v>31</v>
      </c>
      <c r="AS3740" s="55">
        <v>0.52</v>
      </c>
      <c r="BD3740" s="45">
        <v>3852672</v>
      </c>
      <c r="BE3740" s="56">
        <v>3909552</v>
      </c>
      <c r="BH3740" s="4">
        <v>50</v>
      </c>
      <c r="BI3740" s="49">
        <v>0</v>
      </c>
      <c r="BJ3740" s="4">
        <v>0.03</v>
      </c>
    </row>
    <row r="3741" spans="1:62" ht="15" x14ac:dyDescent="0.25">
      <c r="A3741" s="4">
        <v>3736</v>
      </c>
      <c r="F3741" s="51" t="s">
        <v>67</v>
      </c>
      <c r="G3741" s="36">
        <v>4820</v>
      </c>
      <c r="L3741" s="4">
        <v>0</v>
      </c>
      <c r="M3741" s="4">
        <v>3</v>
      </c>
      <c r="N3741" s="4">
        <v>95.4</v>
      </c>
      <c r="O3741" s="53" t="s">
        <v>74</v>
      </c>
      <c r="P3741" s="37">
        <f t="shared" si="100"/>
        <v>395.4</v>
      </c>
      <c r="R3741" s="43">
        <v>390</v>
      </c>
      <c r="AK3741" s="40" t="s">
        <v>75</v>
      </c>
      <c r="AL3741" s="40" t="s">
        <v>79</v>
      </c>
      <c r="AM3741" s="40" t="s">
        <v>77</v>
      </c>
      <c r="AN3741" s="40">
        <f t="shared" si="102"/>
        <v>1581.6</v>
      </c>
      <c r="AP3741" s="43">
        <v>6350</v>
      </c>
      <c r="AQ3741" s="54">
        <f t="shared" si="101"/>
        <v>10043160</v>
      </c>
      <c r="AR3741" s="40">
        <v>31</v>
      </c>
      <c r="AS3741" s="55">
        <v>0.93</v>
      </c>
      <c r="BD3741" s="45">
        <v>703021.19999999925</v>
      </c>
      <c r="BE3741" s="56">
        <v>857227.19999999925</v>
      </c>
      <c r="BH3741" s="4">
        <v>50</v>
      </c>
      <c r="BI3741" s="49">
        <v>0</v>
      </c>
      <c r="BJ3741" s="4">
        <v>0.03</v>
      </c>
    </row>
    <row r="3742" spans="1:62" ht="15" x14ac:dyDescent="0.25">
      <c r="A3742" s="4">
        <v>3737</v>
      </c>
      <c r="F3742" s="51" t="s">
        <v>67</v>
      </c>
      <c r="G3742" s="36">
        <v>4821</v>
      </c>
      <c r="L3742" s="4">
        <v>0</v>
      </c>
      <c r="M3742" s="4">
        <v>1</v>
      </c>
      <c r="N3742" s="4">
        <v>5</v>
      </c>
      <c r="O3742" s="53" t="s">
        <v>74</v>
      </c>
      <c r="P3742" s="37">
        <f t="shared" si="100"/>
        <v>105</v>
      </c>
      <c r="R3742" s="43">
        <v>450</v>
      </c>
      <c r="AK3742" s="40" t="s">
        <v>75</v>
      </c>
      <c r="AL3742" s="40" t="s">
        <v>79</v>
      </c>
      <c r="AM3742" s="40" t="s">
        <v>77</v>
      </c>
      <c r="AN3742" s="40">
        <f t="shared" si="102"/>
        <v>420</v>
      </c>
      <c r="AP3742" s="43">
        <v>6350</v>
      </c>
      <c r="AQ3742" s="54">
        <f t="shared" si="101"/>
        <v>2667000</v>
      </c>
      <c r="AR3742" s="40">
        <v>31</v>
      </c>
      <c r="AS3742" s="55">
        <v>0.93</v>
      </c>
      <c r="BD3742" s="45">
        <v>186690</v>
      </c>
      <c r="BE3742" s="56">
        <v>233940</v>
      </c>
      <c r="BH3742" s="4">
        <v>50</v>
      </c>
      <c r="BI3742" s="49">
        <v>0</v>
      </c>
      <c r="BJ3742" s="4">
        <v>0.03</v>
      </c>
    </row>
    <row r="3743" spans="1:62" ht="15" x14ac:dyDescent="0.25">
      <c r="A3743" s="4">
        <v>3738</v>
      </c>
      <c r="F3743" s="51" t="s">
        <v>67</v>
      </c>
      <c r="G3743" s="36">
        <v>4823</v>
      </c>
      <c r="L3743" s="4">
        <v>0</v>
      </c>
      <c r="M3743" s="4">
        <v>1</v>
      </c>
      <c r="N3743" s="4">
        <v>29</v>
      </c>
      <c r="O3743" s="53" t="s">
        <v>74</v>
      </c>
      <c r="P3743" s="37">
        <f t="shared" si="100"/>
        <v>129</v>
      </c>
      <c r="R3743" s="43">
        <v>450</v>
      </c>
      <c r="AK3743" s="40" t="s">
        <v>75</v>
      </c>
      <c r="AL3743" s="40" t="s">
        <v>80</v>
      </c>
      <c r="AM3743" s="40" t="s">
        <v>77</v>
      </c>
      <c r="AN3743" s="40">
        <f t="shared" si="102"/>
        <v>516</v>
      </c>
      <c r="AP3743" s="43">
        <v>6350</v>
      </c>
      <c r="AQ3743" s="54">
        <f t="shared" si="101"/>
        <v>3276600</v>
      </c>
      <c r="AR3743" s="40">
        <v>31</v>
      </c>
      <c r="AS3743" s="55">
        <v>0.52</v>
      </c>
      <c r="BD3743" s="45">
        <v>1572768</v>
      </c>
      <c r="BE3743" s="56">
        <v>1630818</v>
      </c>
      <c r="BH3743" s="4">
        <v>50</v>
      </c>
      <c r="BI3743" s="49">
        <v>0</v>
      </c>
      <c r="BJ3743" s="4">
        <v>0.03</v>
      </c>
    </row>
    <row r="3744" spans="1:62" ht="15" x14ac:dyDescent="0.25">
      <c r="A3744" s="4">
        <v>3739</v>
      </c>
      <c r="F3744" s="51" t="s">
        <v>67</v>
      </c>
      <c r="G3744" s="36">
        <v>4824</v>
      </c>
      <c r="L3744" s="4">
        <v>0</v>
      </c>
      <c r="M3744" s="4">
        <v>0</v>
      </c>
      <c r="N3744" s="4">
        <v>52</v>
      </c>
      <c r="O3744" s="53" t="s">
        <v>74</v>
      </c>
      <c r="P3744" s="37">
        <f t="shared" si="100"/>
        <v>52</v>
      </c>
      <c r="R3744" s="43">
        <v>200</v>
      </c>
      <c r="AK3744" s="40" t="s">
        <v>75</v>
      </c>
      <c r="AL3744" s="40" t="s">
        <v>79</v>
      </c>
      <c r="AM3744" s="40" t="s">
        <v>77</v>
      </c>
      <c r="AN3744" s="40">
        <f t="shared" si="102"/>
        <v>208</v>
      </c>
      <c r="AP3744" s="43">
        <v>6350</v>
      </c>
      <c r="AQ3744" s="54">
        <f t="shared" si="101"/>
        <v>1320800</v>
      </c>
      <c r="AR3744" s="40">
        <v>29</v>
      </c>
      <c r="AS3744" s="55">
        <v>0.93</v>
      </c>
      <c r="BD3744" s="45">
        <v>92456</v>
      </c>
      <c r="BE3744" s="56">
        <v>102856</v>
      </c>
      <c r="BH3744" s="4">
        <v>50</v>
      </c>
      <c r="BI3744" s="49">
        <v>0</v>
      </c>
      <c r="BJ3744" s="4">
        <v>0.03</v>
      </c>
    </row>
    <row r="3745" spans="1:62" ht="15" x14ac:dyDescent="0.25">
      <c r="A3745" s="4">
        <v>3740</v>
      </c>
      <c r="F3745" s="51" t="s">
        <v>67</v>
      </c>
      <c r="G3745" s="36">
        <v>4825</v>
      </c>
      <c r="L3745" s="4">
        <v>0</v>
      </c>
      <c r="M3745" s="4">
        <v>2</v>
      </c>
      <c r="N3745" s="4">
        <v>43</v>
      </c>
      <c r="O3745" s="53" t="s">
        <v>74</v>
      </c>
      <c r="P3745" s="37">
        <f t="shared" si="100"/>
        <v>243</v>
      </c>
      <c r="R3745" s="43">
        <v>180</v>
      </c>
      <c r="AK3745" s="40" t="s">
        <v>75</v>
      </c>
      <c r="AL3745" s="40" t="s">
        <v>79</v>
      </c>
      <c r="AM3745" s="40" t="s">
        <v>77</v>
      </c>
      <c r="AN3745" s="40">
        <f t="shared" si="102"/>
        <v>972</v>
      </c>
      <c r="AP3745" s="43">
        <v>6350</v>
      </c>
      <c r="AQ3745" s="54">
        <f t="shared" si="101"/>
        <v>6172200</v>
      </c>
      <c r="AR3745" s="40">
        <v>21</v>
      </c>
      <c r="AS3745" s="55">
        <v>0.93</v>
      </c>
      <c r="BD3745" s="45">
        <v>432054</v>
      </c>
      <c r="BE3745" s="56">
        <v>475794</v>
      </c>
      <c r="BH3745" s="4">
        <v>50</v>
      </c>
      <c r="BI3745" s="49">
        <v>0</v>
      </c>
      <c r="BJ3745" s="4">
        <v>0.03</v>
      </c>
    </row>
    <row r="3746" spans="1:62" ht="15" x14ac:dyDescent="0.25">
      <c r="A3746" s="4">
        <v>3741</v>
      </c>
      <c r="F3746" s="51" t="s">
        <v>67</v>
      </c>
      <c r="G3746" s="36">
        <v>4826</v>
      </c>
      <c r="L3746" s="4">
        <v>0</v>
      </c>
      <c r="M3746" s="4">
        <v>1</v>
      </c>
      <c r="N3746" s="4">
        <v>92</v>
      </c>
      <c r="O3746" s="53" t="s">
        <v>74</v>
      </c>
      <c r="P3746" s="37">
        <f t="shared" si="100"/>
        <v>192</v>
      </c>
      <c r="R3746" s="43">
        <v>200</v>
      </c>
      <c r="AK3746" s="40" t="s">
        <v>75</v>
      </c>
      <c r="AL3746" s="40" t="s">
        <v>76</v>
      </c>
      <c r="AM3746" s="40" t="s">
        <v>77</v>
      </c>
      <c r="AN3746" s="40">
        <f t="shared" si="102"/>
        <v>768</v>
      </c>
      <c r="AP3746" s="43">
        <v>6350</v>
      </c>
      <c r="AQ3746" s="54">
        <f t="shared" si="101"/>
        <v>4876800</v>
      </c>
      <c r="AR3746" s="40">
        <v>23</v>
      </c>
      <c r="AS3746" s="55">
        <v>0.85</v>
      </c>
      <c r="BD3746" s="45">
        <v>731520</v>
      </c>
      <c r="BE3746" s="56">
        <v>769920</v>
      </c>
      <c r="BH3746" s="4">
        <v>50</v>
      </c>
      <c r="BI3746" s="49">
        <v>0</v>
      </c>
      <c r="BJ3746" s="4">
        <v>0.03</v>
      </c>
    </row>
    <row r="3747" spans="1:62" ht="15" x14ac:dyDescent="0.25">
      <c r="A3747" s="4">
        <v>3742</v>
      </c>
      <c r="F3747" s="51" t="s">
        <v>67</v>
      </c>
      <c r="G3747" s="36">
        <v>4827</v>
      </c>
      <c r="L3747" s="4">
        <v>0</v>
      </c>
      <c r="M3747" s="4">
        <v>0</v>
      </c>
      <c r="N3747" s="4">
        <v>60</v>
      </c>
      <c r="O3747" s="53" t="s">
        <v>74</v>
      </c>
      <c r="P3747" s="37">
        <f t="shared" ref="P3747:P3810" si="103">+L3747*400+M3747*100+N3747</f>
        <v>60</v>
      </c>
      <c r="R3747" s="43">
        <v>100</v>
      </c>
      <c r="AK3747" s="40" t="s">
        <v>75</v>
      </c>
      <c r="AL3747" s="40" t="s">
        <v>76</v>
      </c>
      <c r="AM3747" s="40" t="s">
        <v>77</v>
      </c>
      <c r="AN3747" s="40">
        <f t="shared" si="102"/>
        <v>240</v>
      </c>
      <c r="AP3747" s="43">
        <v>6350</v>
      </c>
      <c r="AQ3747" s="54">
        <f t="shared" ref="AQ3747:AQ3810" si="104">+AP3747*AN3747</f>
        <v>1524000</v>
      </c>
      <c r="AR3747" s="40">
        <v>10</v>
      </c>
      <c r="AS3747" s="55">
        <v>0.3</v>
      </c>
      <c r="BD3747" s="45">
        <v>1066800</v>
      </c>
      <c r="BE3747" s="56">
        <v>1072800</v>
      </c>
      <c r="BH3747" s="4">
        <v>50</v>
      </c>
      <c r="BI3747" s="49">
        <v>0</v>
      </c>
      <c r="BJ3747" s="4">
        <v>0.03</v>
      </c>
    </row>
    <row r="3748" spans="1:62" ht="15" x14ac:dyDescent="0.25">
      <c r="A3748" s="4">
        <v>3743</v>
      </c>
      <c r="F3748" s="51" t="s">
        <v>67</v>
      </c>
      <c r="G3748" s="36">
        <v>4828</v>
      </c>
      <c r="L3748" s="4">
        <v>0</v>
      </c>
      <c r="M3748" s="4">
        <v>1</v>
      </c>
      <c r="N3748" s="4">
        <v>47</v>
      </c>
      <c r="O3748" s="53" t="s">
        <v>74</v>
      </c>
      <c r="P3748" s="37">
        <f t="shared" si="103"/>
        <v>147</v>
      </c>
      <c r="R3748" s="43">
        <v>200</v>
      </c>
      <c r="AK3748" s="40" t="s">
        <v>75</v>
      </c>
      <c r="AL3748" s="40" t="s">
        <v>76</v>
      </c>
      <c r="AM3748" s="40" t="s">
        <v>77</v>
      </c>
      <c r="AN3748" s="40">
        <f t="shared" si="102"/>
        <v>588</v>
      </c>
      <c r="AP3748" s="43">
        <v>6350</v>
      </c>
      <c r="AQ3748" s="54">
        <f t="shared" si="104"/>
        <v>3733800</v>
      </c>
      <c r="AR3748" s="40">
        <v>21</v>
      </c>
      <c r="AS3748" s="55">
        <v>0.8</v>
      </c>
      <c r="BD3748" s="45">
        <v>746760</v>
      </c>
      <c r="BE3748" s="56">
        <v>776160</v>
      </c>
      <c r="BH3748" s="4">
        <v>50</v>
      </c>
      <c r="BI3748" s="49">
        <v>0</v>
      </c>
      <c r="BJ3748" s="4">
        <v>0.03</v>
      </c>
    </row>
    <row r="3749" spans="1:62" ht="15" x14ac:dyDescent="0.25">
      <c r="A3749" s="4">
        <v>3744</v>
      </c>
      <c r="F3749" s="51" t="s">
        <v>67</v>
      </c>
      <c r="G3749" s="36">
        <v>4829</v>
      </c>
      <c r="L3749" s="4">
        <v>0</v>
      </c>
      <c r="M3749" s="4">
        <v>1</v>
      </c>
      <c r="N3749" s="4">
        <v>34</v>
      </c>
      <c r="O3749" s="53" t="s">
        <v>74</v>
      </c>
      <c r="P3749" s="37">
        <f t="shared" si="103"/>
        <v>134</v>
      </c>
      <c r="R3749" s="43">
        <v>200</v>
      </c>
      <c r="AK3749" s="40" t="s">
        <v>75</v>
      </c>
      <c r="AL3749" s="40" t="s">
        <v>79</v>
      </c>
      <c r="AM3749" s="40" t="s">
        <v>77</v>
      </c>
      <c r="AN3749" s="40">
        <f t="shared" si="102"/>
        <v>536</v>
      </c>
      <c r="AP3749" s="43">
        <v>6350</v>
      </c>
      <c r="AQ3749" s="54">
        <f t="shared" si="104"/>
        <v>3403600</v>
      </c>
      <c r="AR3749" s="40">
        <v>21</v>
      </c>
      <c r="AS3749" s="47">
        <v>0.93</v>
      </c>
      <c r="BD3749" s="45">
        <v>238252</v>
      </c>
      <c r="BE3749" s="56">
        <v>265052</v>
      </c>
      <c r="BH3749" s="4">
        <v>10</v>
      </c>
      <c r="BI3749" s="49">
        <v>0</v>
      </c>
      <c r="BJ3749" s="4">
        <v>0.03</v>
      </c>
    </row>
    <row r="3750" spans="1:62" ht="15" x14ac:dyDescent="0.25">
      <c r="A3750" s="4">
        <v>3745</v>
      </c>
      <c r="F3750" s="51" t="s">
        <v>67</v>
      </c>
      <c r="G3750" s="36">
        <v>4830</v>
      </c>
      <c r="L3750" s="4">
        <v>0</v>
      </c>
      <c r="M3750" s="4">
        <v>0</v>
      </c>
      <c r="N3750" s="4">
        <v>74</v>
      </c>
      <c r="O3750" s="53" t="s">
        <v>74</v>
      </c>
      <c r="P3750" s="37">
        <f t="shared" si="103"/>
        <v>74</v>
      </c>
      <c r="R3750" s="43">
        <v>200</v>
      </c>
      <c r="AK3750" s="40" t="s">
        <v>75</v>
      </c>
      <c r="AL3750" s="40" t="s">
        <v>79</v>
      </c>
      <c r="AM3750" s="40" t="s">
        <v>77</v>
      </c>
      <c r="AN3750" s="40">
        <f t="shared" si="102"/>
        <v>296</v>
      </c>
      <c r="AP3750" s="43">
        <v>6350</v>
      </c>
      <c r="AQ3750" s="54">
        <f t="shared" si="104"/>
        <v>1879600</v>
      </c>
      <c r="AR3750" s="40">
        <v>31</v>
      </c>
      <c r="AS3750" s="55">
        <v>0.93</v>
      </c>
      <c r="BD3750" s="45">
        <v>131572</v>
      </c>
      <c r="BE3750" s="56">
        <v>146372</v>
      </c>
      <c r="BH3750" s="4">
        <v>50</v>
      </c>
      <c r="BI3750" s="49">
        <v>0</v>
      </c>
      <c r="BJ3750" s="4">
        <v>0.03</v>
      </c>
    </row>
    <row r="3751" spans="1:62" ht="15" x14ac:dyDescent="0.25">
      <c r="A3751" s="4">
        <v>3746</v>
      </c>
      <c r="F3751" s="51" t="s">
        <v>67</v>
      </c>
      <c r="G3751" s="36">
        <v>4831</v>
      </c>
      <c r="L3751" s="4">
        <v>0</v>
      </c>
      <c r="M3751" s="4">
        <v>2</v>
      </c>
      <c r="N3751" s="4">
        <v>88</v>
      </c>
      <c r="O3751" s="53" t="s">
        <v>74</v>
      </c>
      <c r="P3751" s="37">
        <f t="shared" si="103"/>
        <v>288</v>
      </c>
      <c r="R3751" s="43">
        <v>100</v>
      </c>
      <c r="AK3751" s="40" t="s">
        <v>75</v>
      </c>
      <c r="AL3751" s="40" t="s">
        <v>80</v>
      </c>
      <c r="AM3751" s="40" t="s">
        <v>77</v>
      </c>
      <c r="AN3751" s="40">
        <f t="shared" si="102"/>
        <v>1152</v>
      </c>
      <c r="AP3751" s="43">
        <v>6350</v>
      </c>
      <c r="AQ3751" s="54">
        <f t="shared" si="104"/>
        <v>7315200</v>
      </c>
      <c r="AR3751" s="40">
        <v>29</v>
      </c>
      <c r="AS3751" s="55">
        <v>0.48</v>
      </c>
      <c r="BD3751" s="45">
        <v>3803904</v>
      </c>
      <c r="BE3751" s="56">
        <v>3832704</v>
      </c>
      <c r="BH3751" s="4">
        <v>50</v>
      </c>
      <c r="BI3751" s="49">
        <v>0</v>
      </c>
      <c r="BJ3751" s="4">
        <v>0.03</v>
      </c>
    </row>
    <row r="3752" spans="1:62" ht="15" x14ac:dyDescent="0.25">
      <c r="A3752" s="4">
        <v>3747</v>
      </c>
      <c r="F3752" s="51" t="s">
        <v>67</v>
      </c>
      <c r="G3752" s="36">
        <v>4832</v>
      </c>
      <c r="L3752" s="4">
        <v>1</v>
      </c>
      <c r="M3752" s="4">
        <v>1</v>
      </c>
      <c r="N3752" s="4">
        <v>53</v>
      </c>
      <c r="O3752" s="53" t="s">
        <v>74</v>
      </c>
      <c r="P3752" s="37">
        <f t="shared" si="103"/>
        <v>553</v>
      </c>
      <c r="R3752" s="43">
        <v>130</v>
      </c>
      <c r="AK3752" s="40" t="s">
        <v>75</v>
      </c>
      <c r="AL3752" s="40" t="s">
        <v>79</v>
      </c>
      <c r="AM3752" s="40" t="s">
        <v>77</v>
      </c>
      <c r="AN3752" s="40">
        <f t="shared" si="102"/>
        <v>2212</v>
      </c>
      <c r="AP3752" s="43">
        <v>6350</v>
      </c>
      <c r="AQ3752" s="54">
        <f t="shared" si="104"/>
        <v>14046200</v>
      </c>
      <c r="AR3752" s="40">
        <v>31</v>
      </c>
      <c r="AS3752" s="55">
        <v>0.93</v>
      </c>
      <c r="BD3752" s="45">
        <v>983234</v>
      </c>
      <c r="BE3752" s="56">
        <v>1055124</v>
      </c>
      <c r="BH3752" s="4">
        <v>50</v>
      </c>
      <c r="BI3752" s="49">
        <v>0</v>
      </c>
      <c r="BJ3752" s="4">
        <v>0.03</v>
      </c>
    </row>
    <row r="3753" spans="1:62" ht="15" x14ac:dyDescent="0.25">
      <c r="A3753" s="4">
        <v>3748</v>
      </c>
      <c r="F3753" s="51" t="s">
        <v>67</v>
      </c>
      <c r="G3753" s="36">
        <v>4833</v>
      </c>
      <c r="L3753" s="4">
        <v>0</v>
      </c>
      <c r="M3753" s="4">
        <v>2</v>
      </c>
      <c r="N3753" s="4">
        <v>52</v>
      </c>
      <c r="O3753" s="53" t="s">
        <v>74</v>
      </c>
      <c r="P3753" s="37">
        <f t="shared" si="103"/>
        <v>252</v>
      </c>
      <c r="R3753" s="43">
        <v>130</v>
      </c>
      <c r="AK3753" s="40" t="s">
        <v>75</v>
      </c>
      <c r="AL3753" s="40" t="s">
        <v>79</v>
      </c>
      <c r="AM3753" s="40" t="s">
        <v>77</v>
      </c>
      <c r="AN3753" s="40">
        <f t="shared" si="102"/>
        <v>1008</v>
      </c>
      <c r="AP3753" s="43">
        <v>6350</v>
      </c>
      <c r="AQ3753" s="54">
        <f t="shared" si="104"/>
        <v>6400800</v>
      </c>
      <c r="AR3753" s="40">
        <v>31</v>
      </c>
      <c r="AS3753" s="55">
        <v>0.93</v>
      </c>
      <c r="BD3753" s="45">
        <v>448056</v>
      </c>
      <c r="BE3753" s="56">
        <v>480816</v>
      </c>
      <c r="BH3753" s="4">
        <v>50</v>
      </c>
      <c r="BI3753" s="49">
        <v>0</v>
      </c>
      <c r="BJ3753" s="4">
        <v>0.03</v>
      </c>
    </row>
    <row r="3754" spans="1:62" ht="15" x14ac:dyDescent="0.25">
      <c r="A3754" s="4">
        <v>3749</v>
      </c>
      <c r="F3754" s="51" t="s">
        <v>67</v>
      </c>
      <c r="G3754" s="36">
        <v>4834</v>
      </c>
      <c r="L3754" s="4">
        <v>0</v>
      </c>
      <c r="M3754" s="4">
        <v>3</v>
      </c>
      <c r="N3754" s="4">
        <v>30</v>
      </c>
      <c r="O3754" s="53" t="s">
        <v>74</v>
      </c>
      <c r="P3754" s="37">
        <f t="shared" si="103"/>
        <v>330</v>
      </c>
      <c r="R3754" s="43">
        <v>130</v>
      </c>
      <c r="AK3754" s="40" t="s">
        <v>75</v>
      </c>
      <c r="AL3754" s="40" t="s">
        <v>79</v>
      </c>
      <c r="AM3754" s="40" t="s">
        <v>77</v>
      </c>
      <c r="AN3754" s="40">
        <f t="shared" si="102"/>
        <v>1320</v>
      </c>
      <c r="AP3754" s="43">
        <v>6350</v>
      </c>
      <c r="AQ3754" s="54">
        <f t="shared" si="104"/>
        <v>8382000</v>
      </c>
      <c r="AR3754" s="40">
        <v>31</v>
      </c>
      <c r="AS3754" s="55">
        <v>0.93</v>
      </c>
      <c r="BD3754" s="45">
        <v>586740</v>
      </c>
      <c r="BE3754" s="56">
        <v>629640</v>
      </c>
      <c r="BH3754" s="4">
        <v>10</v>
      </c>
      <c r="BI3754" s="49">
        <v>0</v>
      </c>
      <c r="BJ3754" s="4">
        <v>0.02</v>
      </c>
    </row>
    <row r="3755" spans="1:62" ht="15" x14ac:dyDescent="0.25">
      <c r="A3755" s="4">
        <v>3750</v>
      </c>
      <c r="F3755" s="51" t="s">
        <v>67</v>
      </c>
      <c r="G3755" s="36">
        <v>4835</v>
      </c>
      <c r="L3755" s="4">
        <v>1</v>
      </c>
      <c r="M3755" s="4">
        <v>3</v>
      </c>
      <c r="N3755" s="4">
        <v>60</v>
      </c>
      <c r="O3755" s="53" t="s">
        <v>74</v>
      </c>
      <c r="P3755" s="37">
        <f t="shared" si="103"/>
        <v>760</v>
      </c>
      <c r="R3755" s="43">
        <v>130</v>
      </c>
      <c r="AK3755" s="40" t="s">
        <v>75</v>
      </c>
      <c r="AL3755" s="40" t="s">
        <v>79</v>
      </c>
      <c r="AM3755" s="40" t="s">
        <v>77</v>
      </c>
      <c r="AN3755" s="40">
        <f t="shared" si="102"/>
        <v>3040</v>
      </c>
      <c r="AP3755" s="43">
        <v>6350</v>
      </c>
      <c r="AQ3755" s="54">
        <f t="shared" si="104"/>
        <v>19304000</v>
      </c>
      <c r="AR3755" s="40">
        <v>31</v>
      </c>
      <c r="AS3755" s="55">
        <v>0.93</v>
      </c>
      <c r="BD3755" s="45">
        <v>1351280</v>
      </c>
      <c r="BE3755" s="56">
        <v>1450080</v>
      </c>
      <c r="BH3755" s="4">
        <v>50</v>
      </c>
      <c r="BI3755" s="49">
        <v>0</v>
      </c>
      <c r="BJ3755" s="4">
        <v>0.03</v>
      </c>
    </row>
    <row r="3756" spans="1:62" ht="15" x14ac:dyDescent="0.25">
      <c r="A3756" s="4">
        <v>3751</v>
      </c>
      <c r="F3756" s="51" t="s">
        <v>67</v>
      </c>
      <c r="G3756" s="36">
        <v>4836</v>
      </c>
      <c r="L3756" s="4">
        <v>0</v>
      </c>
      <c r="M3756" s="4">
        <v>3</v>
      </c>
      <c r="N3756" s="4">
        <v>80</v>
      </c>
      <c r="O3756" s="53" t="s">
        <v>74</v>
      </c>
      <c r="P3756" s="37">
        <f t="shared" si="103"/>
        <v>380</v>
      </c>
      <c r="R3756" s="43">
        <v>130</v>
      </c>
      <c r="AK3756" s="40" t="s">
        <v>75</v>
      </c>
      <c r="AL3756" s="40" t="s">
        <v>79</v>
      </c>
      <c r="AM3756" s="40" t="s">
        <v>77</v>
      </c>
      <c r="AN3756" s="40">
        <f t="shared" si="102"/>
        <v>1520</v>
      </c>
      <c r="AP3756" s="43">
        <v>6350</v>
      </c>
      <c r="AQ3756" s="54">
        <f t="shared" si="104"/>
        <v>9652000</v>
      </c>
      <c r="AR3756" s="40">
        <v>31</v>
      </c>
      <c r="AS3756" s="55">
        <v>0.85</v>
      </c>
      <c r="BD3756" s="45">
        <v>1447800</v>
      </c>
      <c r="BE3756" s="56">
        <v>1497200</v>
      </c>
      <c r="BH3756" s="4">
        <v>50</v>
      </c>
      <c r="BI3756" s="49">
        <v>0</v>
      </c>
      <c r="BJ3756" s="4">
        <v>0.03</v>
      </c>
    </row>
    <row r="3757" spans="1:62" ht="15" x14ac:dyDescent="0.25">
      <c r="A3757" s="4">
        <v>3752</v>
      </c>
      <c r="F3757" s="51" t="s">
        <v>67</v>
      </c>
      <c r="G3757" s="36">
        <v>4837</v>
      </c>
      <c r="L3757" s="4">
        <v>1</v>
      </c>
      <c r="M3757" s="4">
        <v>3</v>
      </c>
      <c r="N3757" s="4">
        <v>32</v>
      </c>
      <c r="O3757" s="53" t="s">
        <v>74</v>
      </c>
      <c r="P3757" s="37">
        <f t="shared" si="103"/>
        <v>732</v>
      </c>
      <c r="R3757" s="43">
        <v>130</v>
      </c>
      <c r="AK3757" s="40" t="s">
        <v>75</v>
      </c>
      <c r="AL3757" s="40" t="s">
        <v>76</v>
      </c>
      <c r="AM3757" s="40" t="s">
        <v>77</v>
      </c>
      <c r="AN3757" s="40">
        <f t="shared" si="102"/>
        <v>2928</v>
      </c>
      <c r="AP3757" s="43">
        <v>6350</v>
      </c>
      <c r="AQ3757" s="54">
        <f t="shared" si="104"/>
        <v>18592800</v>
      </c>
      <c r="AR3757" s="40">
        <v>31</v>
      </c>
      <c r="AS3757" s="55">
        <v>0.85</v>
      </c>
      <c r="BD3757" s="45">
        <v>2788920</v>
      </c>
      <c r="BE3757" s="56">
        <v>2884080</v>
      </c>
      <c r="BH3757" s="4">
        <v>50</v>
      </c>
      <c r="BI3757" s="49">
        <v>0</v>
      </c>
      <c r="BJ3757" s="4">
        <v>0.03</v>
      </c>
    </row>
    <row r="3758" spans="1:62" ht="15" x14ac:dyDescent="0.25">
      <c r="A3758" s="4">
        <v>3753</v>
      </c>
      <c r="F3758" s="51" t="s">
        <v>67</v>
      </c>
      <c r="G3758" s="36">
        <v>4838</v>
      </c>
      <c r="L3758" s="4">
        <v>1</v>
      </c>
      <c r="M3758" s="4">
        <v>0</v>
      </c>
      <c r="N3758" s="4">
        <v>85</v>
      </c>
      <c r="O3758" s="53" t="s">
        <v>74</v>
      </c>
      <c r="P3758" s="37">
        <f t="shared" si="103"/>
        <v>485</v>
      </c>
      <c r="R3758" s="43">
        <v>100</v>
      </c>
      <c r="AK3758" s="40" t="s">
        <v>75</v>
      </c>
      <c r="AL3758" s="40" t="s">
        <v>79</v>
      </c>
      <c r="AM3758" s="40" t="s">
        <v>77</v>
      </c>
      <c r="AN3758" s="40">
        <f t="shared" si="102"/>
        <v>1940</v>
      </c>
      <c r="AP3758" s="43">
        <v>6350</v>
      </c>
      <c r="AQ3758" s="54">
        <f t="shared" si="104"/>
        <v>12319000</v>
      </c>
      <c r="AR3758" s="40">
        <v>28</v>
      </c>
      <c r="AS3758" s="55">
        <v>0.93</v>
      </c>
      <c r="BD3758" s="45">
        <v>862330</v>
      </c>
      <c r="BE3758" s="56">
        <v>910830</v>
      </c>
      <c r="BH3758" s="4">
        <v>50</v>
      </c>
      <c r="BI3758" s="49">
        <v>0</v>
      </c>
      <c r="BJ3758" s="4">
        <v>0.03</v>
      </c>
    </row>
    <row r="3759" spans="1:62" ht="15" x14ac:dyDescent="0.25">
      <c r="A3759" s="4">
        <v>3754</v>
      </c>
      <c r="F3759" s="51" t="s">
        <v>67</v>
      </c>
      <c r="G3759" s="36">
        <v>4839</v>
      </c>
      <c r="L3759" s="4">
        <v>0</v>
      </c>
      <c r="M3759" s="4">
        <v>1</v>
      </c>
      <c r="N3759" s="4">
        <v>62</v>
      </c>
      <c r="O3759" s="53" t="s">
        <v>74</v>
      </c>
      <c r="P3759" s="37">
        <f t="shared" si="103"/>
        <v>162</v>
      </c>
      <c r="R3759" s="43">
        <v>100</v>
      </c>
      <c r="AK3759" s="40" t="s">
        <v>75</v>
      </c>
      <c r="AL3759" s="40" t="s">
        <v>79</v>
      </c>
      <c r="AM3759" s="40" t="s">
        <v>77</v>
      </c>
      <c r="AN3759" s="40">
        <f t="shared" si="102"/>
        <v>648</v>
      </c>
      <c r="AP3759" s="43">
        <v>6350</v>
      </c>
      <c r="AQ3759" s="54">
        <f t="shared" si="104"/>
        <v>4114800</v>
      </c>
      <c r="AR3759" s="40">
        <v>33</v>
      </c>
      <c r="AS3759" s="55">
        <v>0.93</v>
      </c>
      <c r="BD3759" s="45">
        <v>288036</v>
      </c>
      <c r="BE3759" s="56">
        <v>304236</v>
      </c>
      <c r="BH3759" s="4">
        <v>10</v>
      </c>
      <c r="BI3759" s="49">
        <v>0</v>
      </c>
      <c r="BJ3759" s="4">
        <v>0.02</v>
      </c>
    </row>
    <row r="3760" spans="1:62" ht="15" x14ac:dyDescent="0.25">
      <c r="A3760" s="4">
        <v>3755</v>
      </c>
      <c r="F3760" s="51" t="s">
        <v>67</v>
      </c>
      <c r="G3760" s="36">
        <v>4840</v>
      </c>
      <c r="L3760" s="4">
        <v>0</v>
      </c>
      <c r="M3760" s="4">
        <v>1</v>
      </c>
      <c r="N3760" s="4">
        <v>53</v>
      </c>
      <c r="O3760" s="53" t="s">
        <v>74</v>
      </c>
      <c r="P3760" s="37">
        <f t="shared" si="103"/>
        <v>153</v>
      </c>
      <c r="R3760" s="43">
        <v>100</v>
      </c>
      <c r="AK3760" s="40" t="s">
        <v>75</v>
      </c>
      <c r="AL3760" s="40" t="s">
        <v>79</v>
      </c>
      <c r="AM3760" s="40" t="s">
        <v>77</v>
      </c>
      <c r="AN3760" s="40">
        <f t="shared" si="102"/>
        <v>612</v>
      </c>
      <c r="AP3760" s="43">
        <v>6350</v>
      </c>
      <c r="AQ3760" s="54">
        <f t="shared" si="104"/>
        <v>3886200</v>
      </c>
      <c r="AR3760" s="40">
        <v>21</v>
      </c>
      <c r="AS3760" s="55">
        <v>0.93</v>
      </c>
      <c r="BD3760" s="45">
        <v>272034</v>
      </c>
      <c r="BE3760" s="56">
        <v>287334</v>
      </c>
      <c r="BH3760" s="4">
        <v>50</v>
      </c>
      <c r="BI3760" s="49">
        <v>0</v>
      </c>
      <c r="BJ3760" s="4">
        <v>0.03</v>
      </c>
    </row>
    <row r="3761" spans="1:62" ht="15" x14ac:dyDescent="0.25">
      <c r="A3761" s="4">
        <v>3756</v>
      </c>
      <c r="F3761" s="51" t="s">
        <v>67</v>
      </c>
      <c r="G3761" s="36">
        <v>4841</v>
      </c>
      <c r="L3761" s="4">
        <v>0</v>
      </c>
      <c r="M3761" s="4">
        <v>3</v>
      </c>
      <c r="N3761" s="4">
        <v>8</v>
      </c>
      <c r="O3761" s="53" t="s">
        <v>74</v>
      </c>
      <c r="P3761" s="37">
        <f t="shared" si="103"/>
        <v>308</v>
      </c>
      <c r="R3761" s="43">
        <v>100</v>
      </c>
      <c r="AK3761" s="40" t="s">
        <v>75</v>
      </c>
      <c r="AL3761" s="40" t="s">
        <v>79</v>
      </c>
      <c r="AM3761" s="40" t="s">
        <v>77</v>
      </c>
      <c r="AN3761" s="40">
        <f t="shared" si="102"/>
        <v>1232</v>
      </c>
      <c r="AP3761" s="43">
        <v>6350</v>
      </c>
      <c r="AQ3761" s="54">
        <f t="shared" si="104"/>
        <v>7823200</v>
      </c>
      <c r="AR3761" s="40">
        <v>26</v>
      </c>
      <c r="AS3761" s="55">
        <v>0.85</v>
      </c>
      <c r="BD3761" s="45">
        <v>1173480</v>
      </c>
      <c r="BE3761" s="56">
        <v>1204280</v>
      </c>
      <c r="BH3761" s="4">
        <v>50</v>
      </c>
      <c r="BI3761" s="49">
        <v>0</v>
      </c>
      <c r="BJ3761" s="4">
        <v>0.03</v>
      </c>
    </row>
    <row r="3762" spans="1:62" ht="15" x14ac:dyDescent="0.25">
      <c r="A3762" s="4">
        <v>3757</v>
      </c>
      <c r="F3762" s="51" t="s">
        <v>67</v>
      </c>
      <c r="G3762" s="36">
        <v>4842</v>
      </c>
      <c r="L3762" s="4">
        <v>0</v>
      </c>
      <c r="M3762" s="4">
        <v>3</v>
      </c>
      <c r="N3762" s="4">
        <v>37</v>
      </c>
      <c r="O3762" s="53" t="s">
        <v>74</v>
      </c>
      <c r="P3762" s="37">
        <f t="shared" si="103"/>
        <v>337</v>
      </c>
      <c r="R3762" s="43">
        <v>130</v>
      </c>
      <c r="AK3762" s="40" t="s">
        <v>75</v>
      </c>
      <c r="AL3762" s="40" t="s">
        <v>76</v>
      </c>
      <c r="AM3762" s="40" t="s">
        <v>77</v>
      </c>
      <c r="AN3762" s="40">
        <f t="shared" si="102"/>
        <v>1348</v>
      </c>
      <c r="AP3762" s="43">
        <v>6350</v>
      </c>
      <c r="AQ3762" s="54">
        <f t="shared" si="104"/>
        <v>8559800</v>
      </c>
      <c r="AR3762" s="40">
        <v>31</v>
      </c>
      <c r="AS3762" s="55">
        <v>0.85</v>
      </c>
      <c r="BD3762" s="45">
        <v>1283970</v>
      </c>
      <c r="BE3762" s="56">
        <v>1327780</v>
      </c>
      <c r="BH3762" s="4">
        <v>50</v>
      </c>
      <c r="BI3762" s="49">
        <v>0</v>
      </c>
      <c r="BJ3762" s="4">
        <v>0.03</v>
      </c>
    </row>
    <row r="3763" spans="1:62" ht="15" x14ac:dyDescent="0.25">
      <c r="A3763" s="4">
        <v>3758</v>
      </c>
      <c r="F3763" s="51" t="s">
        <v>67</v>
      </c>
      <c r="G3763" s="36">
        <v>4843</v>
      </c>
      <c r="L3763" s="4">
        <v>0</v>
      </c>
      <c r="M3763" s="4">
        <v>2</v>
      </c>
      <c r="N3763" s="4">
        <v>8</v>
      </c>
      <c r="O3763" s="53" t="s">
        <v>74</v>
      </c>
      <c r="P3763" s="37">
        <f t="shared" si="103"/>
        <v>208</v>
      </c>
      <c r="R3763" s="43">
        <v>130</v>
      </c>
      <c r="AK3763" s="40" t="s">
        <v>75</v>
      </c>
      <c r="AL3763" s="40" t="s">
        <v>79</v>
      </c>
      <c r="AM3763" s="40" t="s">
        <v>77</v>
      </c>
      <c r="AN3763" s="40">
        <f t="shared" si="102"/>
        <v>832</v>
      </c>
      <c r="AP3763" s="43">
        <v>6350</v>
      </c>
      <c r="AQ3763" s="54">
        <f t="shared" si="104"/>
        <v>5283200</v>
      </c>
      <c r="AR3763" s="40">
        <v>31</v>
      </c>
      <c r="AS3763" s="55">
        <v>0.93</v>
      </c>
      <c r="BD3763" s="45">
        <v>369824</v>
      </c>
      <c r="BE3763" s="56">
        <v>396864</v>
      </c>
      <c r="BH3763" s="4">
        <v>50</v>
      </c>
      <c r="BI3763" s="49">
        <v>0</v>
      </c>
      <c r="BJ3763" s="4">
        <v>0.03</v>
      </c>
    </row>
    <row r="3764" spans="1:62" ht="15" x14ac:dyDescent="0.25">
      <c r="A3764" s="4">
        <v>3759</v>
      </c>
      <c r="F3764" s="51" t="s">
        <v>67</v>
      </c>
      <c r="G3764" s="36">
        <v>4844</v>
      </c>
      <c r="L3764" s="4">
        <v>0</v>
      </c>
      <c r="M3764" s="4">
        <v>1</v>
      </c>
      <c r="N3764" s="4">
        <v>60</v>
      </c>
      <c r="O3764" s="53" t="s">
        <v>74</v>
      </c>
      <c r="P3764" s="37">
        <f t="shared" si="103"/>
        <v>160</v>
      </c>
      <c r="R3764" s="43">
        <v>130</v>
      </c>
      <c r="AK3764" s="40" t="s">
        <v>75</v>
      </c>
      <c r="AL3764" s="40" t="s">
        <v>76</v>
      </c>
      <c r="AM3764" s="40" t="s">
        <v>77</v>
      </c>
      <c r="AN3764" s="40">
        <f t="shared" si="102"/>
        <v>640</v>
      </c>
      <c r="AP3764" s="43">
        <v>6350</v>
      </c>
      <c r="AQ3764" s="54">
        <f t="shared" si="104"/>
        <v>4064000</v>
      </c>
      <c r="AR3764" s="40">
        <v>31</v>
      </c>
      <c r="AS3764" s="55">
        <v>0.85</v>
      </c>
      <c r="BD3764" s="45">
        <v>609600</v>
      </c>
      <c r="BE3764" s="56">
        <v>630400</v>
      </c>
      <c r="BH3764" s="4">
        <v>50</v>
      </c>
      <c r="BI3764" s="49">
        <v>0</v>
      </c>
      <c r="BJ3764" s="4">
        <v>0.03</v>
      </c>
    </row>
    <row r="3765" spans="1:62" ht="15" x14ac:dyDescent="0.25">
      <c r="A3765" s="4">
        <v>3760</v>
      </c>
      <c r="F3765" s="51" t="s">
        <v>67</v>
      </c>
      <c r="G3765" s="36">
        <v>4847</v>
      </c>
      <c r="L3765" s="4">
        <v>0</v>
      </c>
      <c r="M3765" s="4">
        <v>1</v>
      </c>
      <c r="N3765" s="4">
        <v>91</v>
      </c>
      <c r="O3765" s="53" t="s">
        <v>74</v>
      </c>
      <c r="P3765" s="37">
        <f t="shared" si="103"/>
        <v>191</v>
      </c>
      <c r="R3765" s="43">
        <v>250</v>
      </c>
      <c r="AK3765" s="40" t="s">
        <v>75</v>
      </c>
      <c r="AL3765" s="40" t="s">
        <v>76</v>
      </c>
      <c r="AM3765" s="40" t="s">
        <v>77</v>
      </c>
      <c r="AN3765" s="40">
        <f t="shared" si="102"/>
        <v>764</v>
      </c>
      <c r="AP3765" s="43">
        <v>6350</v>
      </c>
      <c r="AQ3765" s="54">
        <f t="shared" si="104"/>
        <v>4851400</v>
      </c>
      <c r="AR3765" s="40">
        <v>37</v>
      </c>
      <c r="AS3765" s="55">
        <v>0.85</v>
      </c>
      <c r="BD3765" s="45">
        <v>727710</v>
      </c>
      <c r="BE3765" s="56">
        <v>775460</v>
      </c>
      <c r="BH3765" s="4">
        <v>50</v>
      </c>
      <c r="BI3765" s="49">
        <v>0</v>
      </c>
      <c r="BJ3765" s="4">
        <v>0.03</v>
      </c>
    </row>
    <row r="3766" spans="1:62" ht="15" x14ac:dyDescent="0.25">
      <c r="A3766" s="4">
        <v>3761</v>
      </c>
      <c r="F3766" s="51" t="s">
        <v>67</v>
      </c>
      <c r="G3766" s="36">
        <v>4848</v>
      </c>
      <c r="L3766" s="4">
        <v>0</v>
      </c>
      <c r="M3766" s="4">
        <v>0</v>
      </c>
      <c r="N3766" s="4">
        <v>71</v>
      </c>
      <c r="O3766" s="53" t="s">
        <v>74</v>
      </c>
      <c r="P3766" s="37">
        <f t="shared" si="103"/>
        <v>71</v>
      </c>
      <c r="R3766" s="43">
        <v>250</v>
      </c>
      <c r="AK3766" s="40" t="s">
        <v>75</v>
      </c>
      <c r="AL3766" s="40" t="s">
        <v>76</v>
      </c>
      <c r="AM3766" s="40" t="s">
        <v>77</v>
      </c>
      <c r="AN3766" s="40">
        <f t="shared" si="102"/>
        <v>284</v>
      </c>
      <c r="AP3766" s="43">
        <v>6350</v>
      </c>
      <c r="AQ3766" s="54">
        <f t="shared" si="104"/>
        <v>1803400</v>
      </c>
      <c r="AR3766" s="40">
        <v>29</v>
      </c>
      <c r="AS3766" s="55">
        <v>0.85</v>
      </c>
      <c r="BD3766" s="45">
        <v>270510</v>
      </c>
      <c r="BE3766" s="56">
        <v>288260</v>
      </c>
      <c r="BH3766" s="4">
        <v>50</v>
      </c>
      <c r="BI3766" s="49">
        <v>0</v>
      </c>
      <c r="BJ3766" s="4">
        <v>0.03</v>
      </c>
    </row>
    <row r="3767" spans="1:62" ht="15" x14ac:dyDescent="0.25">
      <c r="A3767" s="4">
        <v>3762</v>
      </c>
      <c r="F3767" s="51" t="s">
        <v>67</v>
      </c>
      <c r="G3767" s="36">
        <v>4849</v>
      </c>
      <c r="L3767" s="4">
        <v>0</v>
      </c>
      <c r="M3767" s="4">
        <v>1</v>
      </c>
      <c r="N3767" s="4">
        <v>46</v>
      </c>
      <c r="O3767" s="53" t="s">
        <v>74</v>
      </c>
      <c r="P3767" s="37">
        <f t="shared" si="103"/>
        <v>146</v>
      </c>
      <c r="R3767" s="43">
        <v>130</v>
      </c>
      <c r="AK3767" s="40" t="s">
        <v>75</v>
      </c>
      <c r="AL3767" s="40" t="s">
        <v>76</v>
      </c>
      <c r="AM3767" s="40" t="s">
        <v>77</v>
      </c>
      <c r="AN3767" s="40">
        <f t="shared" si="102"/>
        <v>584</v>
      </c>
      <c r="AP3767" s="43">
        <v>6350</v>
      </c>
      <c r="AQ3767" s="54">
        <f t="shared" si="104"/>
        <v>3708400</v>
      </c>
      <c r="AR3767" s="40">
        <v>21</v>
      </c>
      <c r="AS3767" s="55">
        <v>0.8</v>
      </c>
      <c r="BD3767" s="45">
        <v>741680</v>
      </c>
      <c r="BE3767" s="56">
        <v>760660</v>
      </c>
      <c r="BH3767" s="4">
        <v>10</v>
      </c>
      <c r="BI3767" s="49">
        <v>0</v>
      </c>
      <c r="BJ3767" s="4">
        <v>0.02</v>
      </c>
    </row>
    <row r="3768" spans="1:62" ht="15" x14ac:dyDescent="0.25">
      <c r="A3768" s="4">
        <v>3763</v>
      </c>
      <c r="F3768" s="51" t="s">
        <v>67</v>
      </c>
      <c r="G3768" s="36">
        <v>4850</v>
      </c>
      <c r="L3768" s="4">
        <v>0</v>
      </c>
      <c r="M3768" s="4">
        <v>1</v>
      </c>
      <c r="N3768" s="4">
        <v>87</v>
      </c>
      <c r="O3768" s="53" t="s">
        <v>74</v>
      </c>
      <c r="P3768" s="37">
        <f t="shared" si="103"/>
        <v>187</v>
      </c>
      <c r="R3768" s="43">
        <v>250</v>
      </c>
      <c r="AK3768" s="40" t="s">
        <v>75</v>
      </c>
      <c r="AL3768" s="40" t="s">
        <v>76</v>
      </c>
      <c r="AM3768" s="40" t="s">
        <v>77</v>
      </c>
      <c r="AN3768" s="40">
        <f t="shared" si="102"/>
        <v>748</v>
      </c>
      <c r="AP3768" s="43">
        <v>6350</v>
      </c>
      <c r="AQ3768" s="54">
        <f t="shared" si="104"/>
        <v>4749800</v>
      </c>
      <c r="AR3768" s="40">
        <v>9</v>
      </c>
      <c r="AS3768" s="55">
        <v>0.26</v>
      </c>
      <c r="BD3768" s="45">
        <v>3514852</v>
      </c>
      <c r="BE3768" s="56">
        <v>3561602</v>
      </c>
      <c r="BH3768" s="4">
        <v>50</v>
      </c>
      <c r="BI3768" s="49">
        <v>0</v>
      </c>
      <c r="BJ3768" s="4">
        <v>0.03</v>
      </c>
    </row>
    <row r="3769" spans="1:62" ht="15" x14ac:dyDescent="0.25">
      <c r="A3769" s="4">
        <v>3764</v>
      </c>
      <c r="F3769" s="51" t="s">
        <v>67</v>
      </c>
      <c r="G3769" s="36">
        <v>4851</v>
      </c>
      <c r="L3769" s="4">
        <v>0</v>
      </c>
      <c r="M3769" s="4">
        <v>2</v>
      </c>
      <c r="N3769" s="4">
        <v>54</v>
      </c>
      <c r="O3769" s="53" t="s">
        <v>74</v>
      </c>
      <c r="P3769" s="37">
        <f t="shared" si="103"/>
        <v>254</v>
      </c>
      <c r="R3769" s="43">
        <v>250</v>
      </c>
      <c r="AK3769" s="40" t="s">
        <v>75</v>
      </c>
      <c r="AL3769" s="40" t="s">
        <v>76</v>
      </c>
      <c r="AM3769" s="40" t="s">
        <v>77</v>
      </c>
      <c r="AN3769" s="40">
        <f t="shared" si="102"/>
        <v>1016</v>
      </c>
      <c r="AP3769" s="43">
        <v>6350</v>
      </c>
      <c r="AQ3769" s="54">
        <f t="shared" si="104"/>
        <v>6451600</v>
      </c>
      <c r="AR3769" s="40">
        <v>14</v>
      </c>
      <c r="AS3769" s="55">
        <v>0.46</v>
      </c>
      <c r="BD3769" s="45">
        <v>3483864</v>
      </c>
      <c r="BE3769" s="56">
        <v>3547364</v>
      </c>
      <c r="BH3769" s="4">
        <v>50</v>
      </c>
      <c r="BI3769" s="49">
        <v>0</v>
      </c>
      <c r="BJ3769" s="4">
        <v>0.03</v>
      </c>
    </row>
    <row r="3770" spans="1:62" ht="15" x14ac:dyDescent="0.25">
      <c r="A3770" s="4">
        <v>3765</v>
      </c>
      <c r="F3770" s="51" t="s">
        <v>67</v>
      </c>
      <c r="G3770" s="36">
        <v>4852</v>
      </c>
      <c r="L3770" s="4">
        <v>0</v>
      </c>
      <c r="M3770" s="4">
        <v>0</v>
      </c>
      <c r="N3770" s="4">
        <v>52</v>
      </c>
      <c r="O3770" s="53" t="s">
        <v>74</v>
      </c>
      <c r="P3770" s="37">
        <f t="shared" si="103"/>
        <v>52</v>
      </c>
      <c r="R3770" s="43">
        <v>130</v>
      </c>
      <c r="AK3770" s="40" t="s">
        <v>75</v>
      </c>
      <c r="AL3770" s="40" t="s">
        <v>76</v>
      </c>
      <c r="AM3770" s="40" t="s">
        <v>77</v>
      </c>
      <c r="AN3770" s="40">
        <f t="shared" si="102"/>
        <v>208</v>
      </c>
      <c r="AP3770" s="43">
        <v>6350</v>
      </c>
      <c r="AQ3770" s="54">
        <f t="shared" si="104"/>
        <v>1320800</v>
      </c>
      <c r="AR3770" s="40">
        <v>30</v>
      </c>
      <c r="AS3770" s="55">
        <v>0.85</v>
      </c>
      <c r="BD3770" s="45">
        <v>198120</v>
      </c>
      <c r="BE3770" s="56">
        <v>204880</v>
      </c>
      <c r="BH3770" s="4">
        <v>50</v>
      </c>
      <c r="BI3770" s="49">
        <v>0</v>
      </c>
      <c r="BJ3770" s="4">
        <v>0.03</v>
      </c>
    </row>
    <row r="3771" spans="1:62" ht="15" x14ac:dyDescent="0.25">
      <c r="A3771" s="4">
        <v>3766</v>
      </c>
      <c r="F3771" s="51" t="s">
        <v>67</v>
      </c>
      <c r="G3771" s="36">
        <v>4854</v>
      </c>
      <c r="L3771" s="4">
        <v>0</v>
      </c>
      <c r="M3771" s="4">
        <v>2</v>
      </c>
      <c r="N3771" s="4">
        <v>80</v>
      </c>
      <c r="O3771" s="53" t="s">
        <v>74</v>
      </c>
      <c r="P3771" s="37">
        <f t="shared" si="103"/>
        <v>280</v>
      </c>
      <c r="R3771" s="43">
        <v>180</v>
      </c>
      <c r="AK3771" s="40" t="s">
        <v>75</v>
      </c>
      <c r="AL3771" s="40" t="s">
        <v>76</v>
      </c>
      <c r="AM3771" s="40" t="s">
        <v>77</v>
      </c>
      <c r="AN3771" s="40">
        <f t="shared" si="102"/>
        <v>1120</v>
      </c>
      <c r="AP3771" s="43">
        <v>6350</v>
      </c>
      <c r="AQ3771" s="54">
        <f t="shared" si="104"/>
        <v>7112000</v>
      </c>
      <c r="AR3771" s="40">
        <v>28</v>
      </c>
      <c r="AS3771" s="55">
        <v>0.85</v>
      </c>
      <c r="BD3771" s="45">
        <v>1066800</v>
      </c>
      <c r="BE3771" s="56">
        <v>1117200</v>
      </c>
      <c r="BH3771" s="4">
        <v>50</v>
      </c>
      <c r="BI3771" s="49">
        <v>0</v>
      </c>
      <c r="BJ3771" s="4">
        <v>0.03</v>
      </c>
    </row>
    <row r="3772" spans="1:62" ht="15" x14ac:dyDescent="0.25">
      <c r="A3772" s="4">
        <v>3767</v>
      </c>
      <c r="F3772" s="51" t="s">
        <v>67</v>
      </c>
      <c r="G3772" s="36">
        <v>4856</v>
      </c>
      <c r="L3772" s="4">
        <v>0</v>
      </c>
      <c r="M3772" s="4">
        <v>1</v>
      </c>
      <c r="N3772" s="4">
        <v>45</v>
      </c>
      <c r="O3772" s="53" t="s">
        <v>74</v>
      </c>
      <c r="P3772" s="37">
        <f t="shared" si="103"/>
        <v>145</v>
      </c>
      <c r="R3772" s="43">
        <v>250</v>
      </c>
      <c r="AK3772" s="40" t="s">
        <v>75</v>
      </c>
      <c r="AL3772" s="40" t="s">
        <v>76</v>
      </c>
      <c r="AM3772" s="40" t="s">
        <v>77</v>
      </c>
      <c r="AN3772" s="40">
        <f t="shared" si="102"/>
        <v>580</v>
      </c>
      <c r="AP3772" s="43">
        <v>6350</v>
      </c>
      <c r="AQ3772" s="54">
        <f t="shared" si="104"/>
        <v>3683000</v>
      </c>
      <c r="AR3772" s="40">
        <v>31</v>
      </c>
      <c r="AS3772" s="55">
        <v>0.85</v>
      </c>
      <c r="BD3772" s="45">
        <v>552450</v>
      </c>
      <c r="BE3772" s="56">
        <v>588700</v>
      </c>
      <c r="BH3772" s="4">
        <v>10</v>
      </c>
      <c r="BI3772" s="49">
        <v>0</v>
      </c>
      <c r="BJ3772" s="4">
        <v>0.02</v>
      </c>
    </row>
    <row r="3773" spans="1:62" ht="15" x14ac:dyDescent="0.25">
      <c r="A3773" s="4">
        <v>3768</v>
      </c>
      <c r="F3773" s="51" t="s">
        <v>67</v>
      </c>
      <c r="G3773" s="36">
        <v>4857</v>
      </c>
      <c r="L3773" s="4">
        <v>0</v>
      </c>
      <c r="M3773" s="4">
        <v>1</v>
      </c>
      <c r="N3773" s="4">
        <v>45</v>
      </c>
      <c r="O3773" s="53" t="s">
        <v>74</v>
      </c>
      <c r="P3773" s="37">
        <f t="shared" si="103"/>
        <v>145</v>
      </c>
      <c r="R3773" s="43">
        <v>200</v>
      </c>
      <c r="AK3773" s="40" t="s">
        <v>75</v>
      </c>
      <c r="AL3773" s="40" t="s">
        <v>76</v>
      </c>
      <c r="AM3773" s="40" t="s">
        <v>77</v>
      </c>
      <c r="AN3773" s="40">
        <f t="shared" si="102"/>
        <v>580</v>
      </c>
      <c r="AP3773" s="43">
        <v>6350</v>
      </c>
      <c r="AQ3773" s="54">
        <f t="shared" si="104"/>
        <v>3683000</v>
      </c>
      <c r="AR3773" s="40">
        <v>21</v>
      </c>
      <c r="AS3773" s="55">
        <v>0.8</v>
      </c>
      <c r="BD3773" s="45">
        <v>736600</v>
      </c>
      <c r="BE3773" s="56">
        <v>765600</v>
      </c>
      <c r="BH3773" s="4">
        <v>50</v>
      </c>
      <c r="BI3773" s="49">
        <v>0</v>
      </c>
      <c r="BJ3773" s="4">
        <v>0.03</v>
      </c>
    </row>
    <row r="3774" spans="1:62" ht="15" x14ac:dyDescent="0.25">
      <c r="A3774" s="4">
        <v>3769</v>
      </c>
      <c r="F3774" s="51" t="s">
        <v>67</v>
      </c>
      <c r="G3774" s="36">
        <v>4858</v>
      </c>
      <c r="L3774" s="4">
        <v>0</v>
      </c>
      <c r="M3774" s="4">
        <v>1</v>
      </c>
      <c r="N3774" s="4">
        <v>9</v>
      </c>
      <c r="O3774" s="53" t="s">
        <v>74</v>
      </c>
      <c r="P3774" s="37">
        <f t="shared" si="103"/>
        <v>109</v>
      </c>
      <c r="R3774" s="43">
        <v>200</v>
      </c>
      <c r="AK3774" s="40" t="s">
        <v>75</v>
      </c>
      <c r="AL3774" s="40" t="s">
        <v>76</v>
      </c>
      <c r="AM3774" s="40" t="s">
        <v>77</v>
      </c>
      <c r="AN3774" s="40">
        <f t="shared" si="102"/>
        <v>436</v>
      </c>
      <c r="AP3774" s="43">
        <v>6350</v>
      </c>
      <c r="AQ3774" s="54">
        <f t="shared" si="104"/>
        <v>2768600</v>
      </c>
      <c r="AR3774" s="40">
        <v>21</v>
      </c>
      <c r="AS3774" s="55">
        <v>0.8</v>
      </c>
      <c r="BD3774" s="45">
        <v>553720</v>
      </c>
      <c r="BE3774" s="56">
        <v>575520</v>
      </c>
      <c r="BH3774" s="4">
        <v>50</v>
      </c>
      <c r="BI3774" s="49">
        <v>0</v>
      </c>
      <c r="BJ3774" s="4">
        <v>0.03</v>
      </c>
    </row>
    <row r="3775" spans="1:62" ht="15" x14ac:dyDescent="0.25">
      <c r="A3775" s="4">
        <v>3770</v>
      </c>
      <c r="F3775" s="51" t="s">
        <v>67</v>
      </c>
      <c r="G3775" s="36">
        <v>4859</v>
      </c>
      <c r="L3775" s="4">
        <v>0</v>
      </c>
      <c r="M3775" s="4">
        <v>0</v>
      </c>
      <c r="N3775" s="4">
        <v>56</v>
      </c>
      <c r="O3775" s="53" t="s">
        <v>74</v>
      </c>
      <c r="P3775" s="37">
        <f t="shared" si="103"/>
        <v>56</v>
      </c>
      <c r="R3775" s="43">
        <v>200</v>
      </c>
      <c r="AK3775" s="40" t="s">
        <v>75</v>
      </c>
      <c r="AL3775" s="40" t="s">
        <v>76</v>
      </c>
      <c r="AM3775" s="40" t="s">
        <v>77</v>
      </c>
      <c r="AN3775" s="40">
        <f t="shared" si="102"/>
        <v>224</v>
      </c>
      <c r="AP3775" s="43">
        <v>6350</v>
      </c>
      <c r="AQ3775" s="54">
        <f t="shared" si="104"/>
        <v>1422400</v>
      </c>
      <c r="AR3775" s="40">
        <v>21</v>
      </c>
      <c r="AS3775" s="55">
        <v>0.8</v>
      </c>
      <c r="BD3775" s="45">
        <v>284480</v>
      </c>
      <c r="BE3775" s="56">
        <v>295680</v>
      </c>
      <c r="BH3775" s="4">
        <v>50</v>
      </c>
      <c r="BI3775" s="49">
        <v>0</v>
      </c>
      <c r="BJ3775" s="4">
        <v>0.03</v>
      </c>
    </row>
    <row r="3776" spans="1:62" ht="15" x14ac:dyDescent="0.25">
      <c r="A3776" s="4">
        <v>3771</v>
      </c>
      <c r="F3776" s="51" t="s">
        <v>67</v>
      </c>
      <c r="G3776" s="36">
        <v>4860</v>
      </c>
      <c r="L3776" s="4">
        <v>1</v>
      </c>
      <c r="M3776" s="4">
        <v>1</v>
      </c>
      <c r="N3776" s="4">
        <v>97</v>
      </c>
      <c r="O3776" s="53" t="s">
        <v>74</v>
      </c>
      <c r="P3776" s="37">
        <f t="shared" si="103"/>
        <v>597</v>
      </c>
      <c r="R3776" s="43">
        <v>180</v>
      </c>
      <c r="AK3776" s="40" t="s">
        <v>75</v>
      </c>
      <c r="AL3776" s="40" t="s">
        <v>76</v>
      </c>
      <c r="AM3776" s="40" t="s">
        <v>77</v>
      </c>
      <c r="AN3776" s="40">
        <f t="shared" si="102"/>
        <v>2388</v>
      </c>
      <c r="AP3776" s="43">
        <v>6350</v>
      </c>
      <c r="AQ3776" s="54">
        <f t="shared" si="104"/>
        <v>15163800</v>
      </c>
      <c r="AR3776" s="40">
        <v>26</v>
      </c>
      <c r="AS3776" s="55">
        <v>0.85</v>
      </c>
      <c r="BD3776" s="45">
        <v>2274570</v>
      </c>
      <c r="BE3776" s="56">
        <v>2382030</v>
      </c>
      <c r="BH3776" s="4">
        <v>10</v>
      </c>
      <c r="BI3776" s="49">
        <v>0</v>
      </c>
      <c r="BJ3776" s="4">
        <v>0.02</v>
      </c>
    </row>
    <row r="3777" spans="1:62" ht="15" x14ac:dyDescent="0.25">
      <c r="A3777" s="4">
        <v>3772</v>
      </c>
      <c r="F3777" s="51" t="s">
        <v>67</v>
      </c>
      <c r="G3777" s="36">
        <v>4861</v>
      </c>
      <c r="L3777" s="4">
        <v>0</v>
      </c>
      <c r="M3777" s="4">
        <v>2</v>
      </c>
      <c r="N3777" s="4">
        <v>35</v>
      </c>
      <c r="O3777" s="53" t="s">
        <v>74</v>
      </c>
      <c r="P3777" s="37">
        <f t="shared" si="103"/>
        <v>235</v>
      </c>
      <c r="R3777" s="43">
        <v>250</v>
      </c>
      <c r="AK3777" s="40" t="s">
        <v>75</v>
      </c>
      <c r="AL3777" s="40" t="s">
        <v>76</v>
      </c>
      <c r="AM3777" s="40" t="s">
        <v>77</v>
      </c>
      <c r="AN3777" s="40">
        <f t="shared" si="102"/>
        <v>940</v>
      </c>
      <c r="AP3777" s="43">
        <v>6350</v>
      </c>
      <c r="AQ3777" s="54">
        <f t="shared" si="104"/>
        <v>5969000</v>
      </c>
      <c r="AR3777" s="40">
        <v>28</v>
      </c>
      <c r="AS3777" s="55">
        <v>0.85</v>
      </c>
      <c r="BD3777" s="45">
        <v>895350</v>
      </c>
      <c r="BE3777" s="56">
        <v>954100</v>
      </c>
      <c r="BH3777" s="4">
        <v>50</v>
      </c>
      <c r="BI3777" s="49">
        <v>0</v>
      </c>
      <c r="BJ3777" s="4">
        <v>0.03</v>
      </c>
    </row>
    <row r="3778" spans="1:62" ht="15" x14ac:dyDescent="0.25">
      <c r="A3778" s="4">
        <v>3773</v>
      </c>
      <c r="F3778" s="51" t="s">
        <v>67</v>
      </c>
      <c r="G3778" s="36">
        <v>4862</v>
      </c>
      <c r="L3778" s="4">
        <v>0</v>
      </c>
      <c r="M3778" s="4">
        <v>0</v>
      </c>
      <c r="N3778" s="4">
        <v>82</v>
      </c>
      <c r="O3778" s="53" t="s">
        <v>74</v>
      </c>
      <c r="P3778" s="37">
        <f t="shared" si="103"/>
        <v>82</v>
      </c>
      <c r="R3778" s="43">
        <v>250</v>
      </c>
      <c r="AK3778" s="40" t="s">
        <v>75</v>
      </c>
      <c r="AL3778" s="40" t="s">
        <v>76</v>
      </c>
      <c r="AM3778" s="40" t="s">
        <v>77</v>
      </c>
      <c r="AN3778" s="40">
        <f t="shared" si="102"/>
        <v>328</v>
      </c>
      <c r="AP3778" s="43">
        <v>6350</v>
      </c>
      <c r="AQ3778" s="54">
        <f t="shared" si="104"/>
        <v>2082800</v>
      </c>
      <c r="AR3778" s="40">
        <v>26</v>
      </c>
      <c r="AS3778" s="55">
        <v>0.85</v>
      </c>
      <c r="BD3778" s="45">
        <v>312420</v>
      </c>
      <c r="BE3778" s="56">
        <v>332920</v>
      </c>
      <c r="BH3778" s="4">
        <v>50</v>
      </c>
      <c r="BI3778" s="49">
        <v>0</v>
      </c>
      <c r="BJ3778" s="4">
        <v>0.03</v>
      </c>
    </row>
    <row r="3779" spans="1:62" ht="15" x14ac:dyDescent="0.25">
      <c r="A3779" s="4">
        <v>3774</v>
      </c>
      <c r="F3779" s="51" t="s">
        <v>67</v>
      </c>
      <c r="G3779" s="36">
        <v>4863</v>
      </c>
      <c r="L3779" s="4">
        <v>0</v>
      </c>
      <c r="M3779" s="4">
        <v>1</v>
      </c>
      <c r="N3779" s="4">
        <v>5</v>
      </c>
      <c r="O3779" s="53" t="s">
        <v>74</v>
      </c>
      <c r="P3779" s="37">
        <f t="shared" si="103"/>
        <v>105</v>
      </c>
      <c r="R3779" s="43">
        <v>130</v>
      </c>
      <c r="AK3779" s="40" t="s">
        <v>75</v>
      </c>
      <c r="AL3779" s="40" t="s">
        <v>76</v>
      </c>
      <c r="AM3779" s="40" t="s">
        <v>77</v>
      </c>
      <c r="AN3779" s="40">
        <f t="shared" si="102"/>
        <v>420</v>
      </c>
      <c r="AP3779" s="43">
        <v>6350</v>
      </c>
      <c r="AQ3779" s="54">
        <f t="shared" si="104"/>
        <v>2667000</v>
      </c>
      <c r="AR3779" s="40">
        <v>31</v>
      </c>
      <c r="AS3779" s="55">
        <v>0.85</v>
      </c>
      <c r="BD3779" s="45">
        <v>400050</v>
      </c>
      <c r="BE3779" s="56">
        <v>413700</v>
      </c>
      <c r="BH3779" s="4">
        <v>50</v>
      </c>
      <c r="BI3779" s="49">
        <v>0</v>
      </c>
      <c r="BJ3779" s="4">
        <v>0.03</v>
      </c>
    </row>
    <row r="3780" spans="1:62" ht="15" x14ac:dyDescent="0.25">
      <c r="A3780" s="4">
        <v>3775</v>
      </c>
      <c r="F3780" s="51" t="s">
        <v>67</v>
      </c>
      <c r="G3780" s="36">
        <v>4864</v>
      </c>
      <c r="L3780" s="4">
        <v>0</v>
      </c>
      <c r="M3780" s="4">
        <v>1</v>
      </c>
      <c r="N3780" s="4">
        <v>26.7</v>
      </c>
      <c r="O3780" s="53" t="s">
        <v>74</v>
      </c>
      <c r="P3780" s="37">
        <f t="shared" si="103"/>
        <v>126.7</v>
      </c>
      <c r="R3780" s="43">
        <v>250</v>
      </c>
      <c r="AK3780" s="40" t="s">
        <v>75</v>
      </c>
      <c r="AL3780" s="40" t="s">
        <v>76</v>
      </c>
      <c r="AM3780" s="40" t="s">
        <v>77</v>
      </c>
      <c r="AN3780" s="40">
        <f t="shared" si="102"/>
        <v>506.8</v>
      </c>
      <c r="AP3780" s="43">
        <v>6350</v>
      </c>
      <c r="AQ3780" s="54">
        <f t="shared" si="104"/>
        <v>3218180</v>
      </c>
      <c r="AR3780" s="40">
        <v>21</v>
      </c>
      <c r="AS3780" s="55">
        <v>0.8</v>
      </c>
      <c r="BD3780" s="45">
        <v>643636</v>
      </c>
      <c r="BE3780" s="56">
        <v>675311</v>
      </c>
      <c r="BH3780" s="4">
        <v>50</v>
      </c>
      <c r="BI3780" s="49">
        <v>0</v>
      </c>
      <c r="BJ3780" s="4">
        <v>0.03</v>
      </c>
    </row>
    <row r="3781" spans="1:62" ht="15" x14ac:dyDescent="0.25">
      <c r="A3781" s="4">
        <v>3776</v>
      </c>
      <c r="F3781" s="51" t="s">
        <v>67</v>
      </c>
      <c r="G3781" s="36">
        <v>4865</v>
      </c>
      <c r="L3781" s="4">
        <v>0</v>
      </c>
      <c r="M3781" s="4">
        <v>2</v>
      </c>
      <c r="N3781" s="4">
        <v>37</v>
      </c>
      <c r="O3781" s="53" t="s">
        <v>74</v>
      </c>
      <c r="P3781" s="37">
        <f t="shared" si="103"/>
        <v>237</v>
      </c>
      <c r="R3781" s="43">
        <v>250</v>
      </c>
      <c r="AK3781" s="40" t="s">
        <v>75</v>
      </c>
      <c r="AL3781" s="40" t="s">
        <v>76</v>
      </c>
      <c r="AM3781" s="40" t="s">
        <v>77</v>
      </c>
      <c r="AN3781" s="40">
        <f t="shared" si="102"/>
        <v>948</v>
      </c>
      <c r="AP3781" s="43">
        <v>6350</v>
      </c>
      <c r="AQ3781" s="54">
        <f t="shared" si="104"/>
        <v>6019800</v>
      </c>
      <c r="AR3781" s="40">
        <v>35</v>
      </c>
      <c r="AS3781" s="55">
        <v>0.85</v>
      </c>
      <c r="BD3781" s="45">
        <v>902970</v>
      </c>
      <c r="BE3781" s="56">
        <v>962220</v>
      </c>
      <c r="BH3781" s="4">
        <v>50</v>
      </c>
      <c r="BI3781" s="49">
        <v>0</v>
      </c>
      <c r="BJ3781" s="4">
        <v>0.03</v>
      </c>
    </row>
    <row r="3782" spans="1:62" ht="15" x14ac:dyDescent="0.25">
      <c r="A3782" s="4">
        <v>3777</v>
      </c>
      <c r="F3782" s="51" t="s">
        <v>67</v>
      </c>
      <c r="G3782" s="36">
        <v>4866</v>
      </c>
      <c r="L3782" s="4">
        <v>0</v>
      </c>
      <c r="M3782" s="4">
        <v>1</v>
      </c>
      <c r="N3782" s="4">
        <v>93</v>
      </c>
      <c r="O3782" s="53" t="s">
        <v>74</v>
      </c>
      <c r="P3782" s="37">
        <f t="shared" si="103"/>
        <v>193</v>
      </c>
      <c r="R3782" s="43">
        <v>250</v>
      </c>
      <c r="AK3782" s="40" t="s">
        <v>75</v>
      </c>
      <c r="AL3782" s="40" t="s">
        <v>79</v>
      </c>
      <c r="AM3782" s="40" t="s">
        <v>77</v>
      </c>
      <c r="AN3782" s="40">
        <f t="shared" si="102"/>
        <v>772</v>
      </c>
      <c r="AP3782" s="43">
        <v>6350</v>
      </c>
      <c r="AQ3782" s="54">
        <f t="shared" si="104"/>
        <v>4902200</v>
      </c>
      <c r="AR3782" s="40">
        <v>31</v>
      </c>
      <c r="AS3782" s="55">
        <v>0.93</v>
      </c>
      <c r="BD3782" s="45">
        <v>343154</v>
      </c>
      <c r="BE3782" s="56">
        <v>391404</v>
      </c>
      <c r="BH3782" s="4">
        <v>10</v>
      </c>
      <c r="BI3782" s="49">
        <v>0</v>
      </c>
      <c r="BJ3782" s="4">
        <v>0.02</v>
      </c>
    </row>
    <row r="3783" spans="1:62" ht="15" x14ac:dyDescent="0.25">
      <c r="A3783" s="4">
        <v>3778</v>
      </c>
      <c r="F3783" s="51" t="s">
        <v>67</v>
      </c>
      <c r="G3783" s="36">
        <v>4867</v>
      </c>
      <c r="L3783" s="4">
        <v>0</v>
      </c>
      <c r="M3783" s="4">
        <v>1</v>
      </c>
      <c r="N3783" s="4">
        <v>6</v>
      </c>
      <c r="O3783" s="53" t="s">
        <v>74</v>
      </c>
      <c r="P3783" s="37">
        <f t="shared" si="103"/>
        <v>106</v>
      </c>
      <c r="R3783" s="43">
        <v>250</v>
      </c>
      <c r="AK3783" s="40" t="s">
        <v>75</v>
      </c>
      <c r="AL3783" s="40" t="s">
        <v>76</v>
      </c>
      <c r="AM3783" s="40" t="s">
        <v>77</v>
      </c>
      <c r="AN3783" s="40">
        <f t="shared" si="102"/>
        <v>424</v>
      </c>
      <c r="AP3783" s="43">
        <v>6350</v>
      </c>
      <c r="AQ3783" s="54">
        <f t="shared" si="104"/>
        <v>2692400</v>
      </c>
      <c r="AR3783" s="40">
        <v>31</v>
      </c>
      <c r="AS3783" s="55">
        <v>0.85</v>
      </c>
      <c r="BD3783" s="45">
        <v>403860</v>
      </c>
      <c r="BE3783" s="56">
        <v>430360</v>
      </c>
      <c r="BH3783" s="4">
        <v>50</v>
      </c>
      <c r="BI3783" s="49">
        <v>0</v>
      </c>
      <c r="BJ3783" s="4">
        <v>0.03</v>
      </c>
    </row>
    <row r="3784" spans="1:62" ht="15" x14ac:dyDescent="0.25">
      <c r="A3784" s="4">
        <v>3779</v>
      </c>
      <c r="F3784" s="51" t="s">
        <v>67</v>
      </c>
      <c r="G3784" s="36">
        <v>4868</v>
      </c>
      <c r="L3784" s="4">
        <v>0</v>
      </c>
      <c r="M3784" s="4">
        <v>1</v>
      </c>
      <c r="N3784" s="4">
        <v>17</v>
      </c>
      <c r="O3784" s="53" t="s">
        <v>74</v>
      </c>
      <c r="P3784" s="37">
        <f t="shared" si="103"/>
        <v>117</v>
      </c>
      <c r="R3784" s="43">
        <v>250</v>
      </c>
      <c r="AK3784" s="40" t="s">
        <v>75</v>
      </c>
      <c r="AL3784" s="40" t="s">
        <v>76</v>
      </c>
      <c r="AM3784" s="40" t="s">
        <v>77</v>
      </c>
      <c r="AN3784" s="40">
        <f t="shared" si="102"/>
        <v>468</v>
      </c>
      <c r="AP3784" s="43">
        <v>6350</v>
      </c>
      <c r="AQ3784" s="54">
        <f t="shared" si="104"/>
        <v>2971800</v>
      </c>
      <c r="AR3784" s="40">
        <v>31</v>
      </c>
      <c r="AS3784" s="55">
        <v>0.85</v>
      </c>
      <c r="BD3784" s="45">
        <v>445770</v>
      </c>
      <c r="BE3784" s="56">
        <v>475020</v>
      </c>
      <c r="BH3784" s="4">
        <v>50</v>
      </c>
      <c r="BI3784" s="49">
        <v>0</v>
      </c>
      <c r="BJ3784" s="4">
        <v>0.03</v>
      </c>
    </row>
    <row r="3785" spans="1:62" ht="15" x14ac:dyDescent="0.25">
      <c r="A3785" s="4">
        <v>3780</v>
      </c>
      <c r="F3785" s="51" t="s">
        <v>67</v>
      </c>
      <c r="G3785" s="36">
        <v>4870</v>
      </c>
      <c r="L3785" s="4">
        <v>0</v>
      </c>
      <c r="M3785" s="4">
        <v>1</v>
      </c>
      <c r="N3785" s="4">
        <v>92</v>
      </c>
      <c r="O3785" s="53" t="s">
        <v>74</v>
      </c>
      <c r="P3785" s="37">
        <f t="shared" si="103"/>
        <v>192</v>
      </c>
      <c r="R3785" s="43">
        <v>250</v>
      </c>
      <c r="AK3785" s="40" t="s">
        <v>75</v>
      </c>
      <c r="AL3785" s="40" t="s">
        <v>80</v>
      </c>
      <c r="AM3785" s="40" t="s">
        <v>77</v>
      </c>
      <c r="AN3785" s="40">
        <f t="shared" si="102"/>
        <v>768</v>
      </c>
      <c r="AP3785" s="43">
        <v>6350</v>
      </c>
      <c r="AQ3785" s="54">
        <f t="shared" si="104"/>
        <v>4876800</v>
      </c>
      <c r="AR3785" s="40">
        <v>31</v>
      </c>
      <c r="AS3785" s="55">
        <v>0.52</v>
      </c>
      <c r="BD3785" s="45">
        <v>2340864</v>
      </c>
      <c r="BE3785" s="56">
        <v>2388864</v>
      </c>
      <c r="BH3785" s="4">
        <v>50</v>
      </c>
      <c r="BI3785" s="49">
        <v>0</v>
      </c>
      <c r="BJ3785" s="4">
        <v>0.03</v>
      </c>
    </row>
    <row r="3786" spans="1:62" ht="15" x14ac:dyDescent="0.25">
      <c r="A3786" s="4">
        <v>3781</v>
      </c>
      <c r="F3786" s="51" t="s">
        <v>67</v>
      </c>
      <c r="G3786" s="36">
        <v>4881</v>
      </c>
      <c r="L3786" s="4">
        <v>0</v>
      </c>
      <c r="M3786" s="4">
        <v>0</v>
      </c>
      <c r="N3786" s="4">
        <v>36</v>
      </c>
      <c r="O3786" s="53" t="s">
        <v>74</v>
      </c>
      <c r="P3786" s="37">
        <f t="shared" si="103"/>
        <v>36</v>
      </c>
      <c r="R3786" s="43">
        <v>200</v>
      </c>
      <c r="AK3786" s="40" t="s">
        <v>75</v>
      </c>
      <c r="AL3786" s="40" t="s">
        <v>80</v>
      </c>
      <c r="AM3786" s="40" t="s">
        <v>77</v>
      </c>
      <c r="AN3786" s="40">
        <f t="shared" si="102"/>
        <v>144</v>
      </c>
      <c r="AP3786" s="43">
        <v>6350</v>
      </c>
      <c r="AQ3786" s="54">
        <f t="shared" si="104"/>
        <v>914400</v>
      </c>
      <c r="AR3786" s="40">
        <v>31</v>
      </c>
      <c r="AS3786" s="55">
        <v>0.52</v>
      </c>
      <c r="BD3786" s="45">
        <v>438912</v>
      </c>
      <c r="BE3786" s="56">
        <v>446112</v>
      </c>
      <c r="BH3786" s="4">
        <v>50</v>
      </c>
      <c r="BI3786" s="49">
        <v>0</v>
      </c>
      <c r="BJ3786" s="4">
        <v>0.03</v>
      </c>
    </row>
    <row r="3787" spans="1:62" ht="15" x14ac:dyDescent="0.25">
      <c r="A3787" s="4">
        <v>3782</v>
      </c>
      <c r="F3787" s="51" t="s">
        <v>67</v>
      </c>
      <c r="G3787" s="36">
        <v>4887</v>
      </c>
      <c r="L3787" s="4">
        <v>0</v>
      </c>
      <c r="M3787" s="4">
        <v>2</v>
      </c>
      <c r="N3787" s="4">
        <v>90</v>
      </c>
      <c r="O3787" s="53" t="s">
        <v>74</v>
      </c>
      <c r="P3787" s="37">
        <f t="shared" si="103"/>
        <v>290</v>
      </c>
      <c r="R3787" s="43">
        <v>200</v>
      </c>
      <c r="AK3787" s="40" t="s">
        <v>75</v>
      </c>
      <c r="AL3787" s="40" t="s">
        <v>76</v>
      </c>
      <c r="AM3787" s="40" t="s">
        <v>77</v>
      </c>
      <c r="AN3787" s="40">
        <f t="shared" si="102"/>
        <v>1160</v>
      </c>
      <c r="AP3787" s="43">
        <v>6350</v>
      </c>
      <c r="AQ3787" s="54">
        <f t="shared" si="104"/>
        <v>7366000</v>
      </c>
      <c r="AR3787" s="40">
        <v>22</v>
      </c>
      <c r="AS3787" s="55">
        <v>0.85</v>
      </c>
      <c r="BD3787" s="45">
        <v>1104900</v>
      </c>
      <c r="BE3787" s="56">
        <v>1162900</v>
      </c>
      <c r="BH3787" s="4">
        <v>50</v>
      </c>
      <c r="BI3787" s="49">
        <v>0</v>
      </c>
      <c r="BJ3787" s="4">
        <v>0.03</v>
      </c>
    </row>
    <row r="3788" spans="1:62" ht="15" x14ac:dyDescent="0.25">
      <c r="A3788" s="4">
        <v>3783</v>
      </c>
      <c r="F3788" s="51" t="s">
        <v>67</v>
      </c>
      <c r="G3788" s="36">
        <v>4888</v>
      </c>
      <c r="L3788" s="4">
        <v>0</v>
      </c>
      <c r="M3788" s="4">
        <v>0</v>
      </c>
      <c r="N3788" s="4">
        <v>50</v>
      </c>
      <c r="O3788" s="53" t="s">
        <v>74</v>
      </c>
      <c r="P3788" s="37">
        <f t="shared" si="103"/>
        <v>50</v>
      </c>
      <c r="R3788" s="43">
        <v>200</v>
      </c>
      <c r="AK3788" s="40" t="s">
        <v>75</v>
      </c>
      <c r="AL3788" s="40" t="s">
        <v>80</v>
      </c>
      <c r="AM3788" s="40" t="s">
        <v>77</v>
      </c>
      <c r="AN3788" s="40">
        <f t="shared" si="102"/>
        <v>200</v>
      </c>
      <c r="AP3788" s="43">
        <v>6350</v>
      </c>
      <c r="AQ3788" s="54">
        <f t="shared" si="104"/>
        <v>1270000</v>
      </c>
      <c r="AR3788" s="40">
        <v>21</v>
      </c>
      <c r="AS3788" s="55">
        <v>0.32</v>
      </c>
      <c r="BD3788" s="45">
        <v>863600</v>
      </c>
      <c r="BE3788" s="56">
        <v>873600</v>
      </c>
      <c r="BH3788" s="4">
        <v>50</v>
      </c>
      <c r="BI3788" s="49">
        <v>0</v>
      </c>
      <c r="BJ3788" s="4">
        <v>0.03</v>
      </c>
    </row>
    <row r="3789" spans="1:62" ht="15" x14ac:dyDescent="0.25">
      <c r="A3789" s="4">
        <v>3784</v>
      </c>
      <c r="F3789" s="51" t="s">
        <v>67</v>
      </c>
      <c r="G3789" s="36">
        <v>4890</v>
      </c>
      <c r="L3789" s="4">
        <v>0</v>
      </c>
      <c r="M3789" s="4">
        <v>0</v>
      </c>
      <c r="N3789" s="4">
        <v>61</v>
      </c>
      <c r="O3789" s="53" t="s">
        <v>74</v>
      </c>
      <c r="P3789" s="37">
        <f t="shared" si="103"/>
        <v>61</v>
      </c>
      <c r="R3789" s="43">
        <v>100</v>
      </c>
      <c r="AK3789" s="40" t="s">
        <v>75</v>
      </c>
      <c r="AL3789" s="40" t="s">
        <v>76</v>
      </c>
      <c r="AM3789" s="40" t="s">
        <v>77</v>
      </c>
      <c r="AN3789" s="40">
        <f t="shared" si="102"/>
        <v>244</v>
      </c>
      <c r="AP3789" s="43">
        <v>6350</v>
      </c>
      <c r="AQ3789" s="54">
        <f t="shared" si="104"/>
        <v>1549400</v>
      </c>
      <c r="AR3789" s="40">
        <v>21</v>
      </c>
      <c r="AS3789" s="55">
        <v>0.8</v>
      </c>
      <c r="BD3789" s="45">
        <v>309880</v>
      </c>
      <c r="BE3789" s="56">
        <v>315980</v>
      </c>
      <c r="BH3789" s="4">
        <v>50</v>
      </c>
      <c r="BI3789" s="49">
        <v>0</v>
      </c>
      <c r="BJ3789" s="4">
        <v>0.03</v>
      </c>
    </row>
    <row r="3790" spans="1:62" ht="15" x14ac:dyDescent="0.25">
      <c r="A3790" s="4">
        <v>3785</v>
      </c>
      <c r="F3790" s="51" t="s">
        <v>67</v>
      </c>
      <c r="G3790" s="36">
        <v>4891</v>
      </c>
      <c r="L3790" s="4">
        <v>0</v>
      </c>
      <c r="M3790" s="4">
        <v>1</v>
      </c>
      <c r="N3790" s="4">
        <v>29</v>
      </c>
      <c r="O3790" s="53" t="s">
        <v>74</v>
      </c>
      <c r="P3790" s="37">
        <f t="shared" si="103"/>
        <v>129</v>
      </c>
      <c r="R3790" s="43">
        <v>200</v>
      </c>
      <c r="AK3790" s="40" t="s">
        <v>75</v>
      </c>
      <c r="AL3790" s="40" t="s">
        <v>80</v>
      </c>
      <c r="AM3790" s="40" t="s">
        <v>77</v>
      </c>
      <c r="AN3790" s="40">
        <f t="shared" si="102"/>
        <v>516</v>
      </c>
      <c r="AP3790" s="43">
        <v>6350</v>
      </c>
      <c r="AQ3790" s="54">
        <f t="shared" si="104"/>
        <v>3276600</v>
      </c>
      <c r="AR3790" s="40">
        <v>14</v>
      </c>
      <c r="AS3790" s="55">
        <v>0.18</v>
      </c>
      <c r="BD3790" s="45">
        <v>2686812</v>
      </c>
      <c r="BE3790" s="56">
        <v>2712612</v>
      </c>
      <c r="BH3790" s="4">
        <v>50</v>
      </c>
      <c r="BI3790" s="49">
        <v>0</v>
      </c>
      <c r="BJ3790" s="4">
        <v>0.03</v>
      </c>
    </row>
    <row r="3791" spans="1:62" ht="15" x14ac:dyDescent="0.25">
      <c r="A3791" s="4">
        <v>3786</v>
      </c>
      <c r="F3791" s="51" t="s">
        <v>67</v>
      </c>
      <c r="G3791" s="36">
        <v>4892</v>
      </c>
      <c r="L3791" s="4">
        <v>0</v>
      </c>
      <c r="M3791" s="4">
        <v>1</v>
      </c>
      <c r="N3791" s="4">
        <v>30</v>
      </c>
      <c r="O3791" s="53" t="s">
        <v>74</v>
      </c>
      <c r="P3791" s="37">
        <f t="shared" si="103"/>
        <v>130</v>
      </c>
      <c r="R3791" s="43">
        <v>200</v>
      </c>
      <c r="AK3791" s="40" t="s">
        <v>75</v>
      </c>
      <c r="AL3791" s="40" t="s">
        <v>76</v>
      </c>
      <c r="AM3791" s="40" t="s">
        <v>77</v>
      </c>
      <c r="AN3791" s="40">
        <f t="shared" si="102"/>
        <v>520</v>
      </c>
      <c r="AP3791" s="43">
        <v>6350</v>
      </c>
      <c r="AQ3791" s="54">
        <f t="shared" si="104"/>
        <v>3302000</v>
      </c>
      <c r="AR3791" s="40">
        <v>21</v>
      </c>
      <c r="AS3791" s="55">
        <v>0.8</v>
      </c>
      <c r="BD3791" s="45">
        <v>660400</v>
      </c>
      <c r="BE3791" s="56">
        <v>686400</v>
      </c>
      <c r="BH3791" s="4">
        <v>50</v>
      </c>
      <c r="BI3791" s="49">
        <v>0</v>
      </c>
      <c r="BJ3791" s="4">
        <v>0.03</v>
      </c>
    </row>
    <row r="3792" spans="1:62" ht="15" x14ac:dyDescent="0.25">
      <c r="A3792" s="4">
        <v>3787</v>
      </c>
      <c r="F3792" s="51" t="s">
        <v>67</v>
      </c>
      <c r="G3792" s="36">
        <v>4893</v>
      </c>
      <c r="L3792" s="4">
        <v>0</v>
      </c>
      <c r="M3792" s="4">
        <v>2</v>
      </c>
      <c r="N3792" s="4">
        <v>24</v>
      </c>
      <c r="O3792" s="53" t="s">
        <v>74</v>
      </c>
      <c r="P3792" s="37">
        <f t="shared" si="103"/>
        <v>224</v>
      </c>
      <c r="R3792" s="43">
        <v>100</v>
      </c>
      <c r="AK3792" s="40" t="s">
        <v>75</v>
      </c>
      <c r="AL3792" s="40" t="s">
        <v>76</v>
      </c>
      <c r="AM3792" s="40" t="s">
        <v>77</v>
      </c>
      <c r="AN3792" s="40">
        <f t="shared" si="102"/>
        <v>896</v>
      </c>
      <c r="AP3792" s="43">
        <v>6350</v>
      </c>
      <c r="AQ3792" s="54">
        <f t="shared" si="104"/>
        <v>5689600</v>
      </c>
      <c r="AR3792" s="40">
        <v>34</v>
      </c>
      <c r="AS3792" s="55">
        <v>0.85</v>
      </c>
      <c r="BD3792" s="45">
        <v>853440</v>
      </c>
      <c r="BE3792" s="56">
        <v>875840</v>
      </c>
      <c r="BH3792" s="4">
        <v>50</v>
      </c>
      <c r="BI3792" s="49">
        <v>0</v>
      </c>
      <c r="BJ3792" s="4">
        <v>0.03</v>
      </c>
    </row>
    <row r="3793" spans="1:62" ht="15" x14ac:dyDescent="0.25">
      <c r="A3793" s="4">
        <v>3788</v>
      </c>
      <c r="F3793" s="51" t="s">
        <v>67</v>
      </c>
      <c r="G3793" s="36">
        <v>4895</v>
      </c>
      <c r="L3793" s="4">
        <v>0</v>
      </c>
      <c r="M3793" s="4">
        <v>2</v>
      </c>
      <c r="N3793" s="4">
        <v>87</v>
      </c>
      <c r="O3793" s="53" t="s">
        <v>74</v>
      </c>
      <c r="P3793" s="37">
        <f t="shared" si="103"/>
        <v>287</v>
      </c>
      <c r="R3793" s="43">
        <v>200</v>
      </c>
      <c r="AK3793" s="40" t="s">
        <v>75</v>
      </c>
      <c r="AL3793" s="40" t="s">
        <v>79</v>
      </c>
      <c r="AM3793" s="40" t="s">
        <v>77</v>
      </c>
      <c r="AN3793" s="40">
        <f t="shared" si="102"/>
        <v>1148</v>
      </c>
      <c r="AP3793" s="43">
        <v>6350</v>
      </c>
      <c r="AQ3793" s="54">
        <f t="shared" si="104"/>
        <v>7289800</v>
      </c>
      <c r="AR3793" s="40">
        <v>31</v>
      </c>
      <c r="AS3793" s="55">
        <v>0.93</v>
      </c>
      <c r="BD3793" s="45">
        <v>510286</v>
      </c>
      <c r="BE3793" s="56">
        <v>567686</v>
      </c>
      <c r="BH3793" s="4">
        <v>50</v>
      </c>
      <c r="BI3793" s="49">
        <v>0</v>
      </c>
      <c r="BJ3793" s="4">
        <v>0.03</v>
      </c>
    </row>
    <row r="3794" spans="1:62" ht="15" x14ac:dyDescent="0.25">
      <c r="A3794" s="4">
        <v>3789</v>
      </c>
      <c r="F3794" s="51" t="s">
        <v>67</v>
      </c>
      <c r="G3794" s="36">
        <v>4896</v>
      </c>
      <c r="L3794" s="4">
        <v>0</v>
      </c>
      <c r="M3794" s="4">
        <v>0</v>
      </c>
      <c r="N3794" s="4">
        <v>42</v>
      </c>
      <c r="O3794" s="53" t="s">
        <v>74</v>
      </c>
      <c r="P3794" s="37">
        <f t="shared" si="103"/>
        <v>42</v>
      </c>
      <c r="R3794" s="43">
        <v>200</v>
      </c>
      <c r="AK3794" s="40" t="s">
        <v>75</v>
      </c>
      <c r="AL3794" s="40" t="s">
        <v>80</v>
      </c>
      <c r="AM3794" s="40" t="s">
        <v>77</v>
      </c>
      <c r="AN3794" s="40">
        <f t="shared" si="102"/>
        <v>168</v>
      </c>
      <c r="AP3794" s="43">
        <v>6350</v>
      </c>
      <c r="AQ3794" s="54">
        <f t="shared" si="104"/>
        <v>1066800</v>
      </c>
      <c r="AR3794" s="40">
        <v>20</v>
      </c>
      <c r="AS3794" s="55">
        <v>0.3</v>
      </c>
      <c r="BD3794" s="45">
        <v>746760</v>
      </c>
      <c r="BE3794" s="56">
        <v>755160</v>
      </c>
      <c r="BH3794" s="4">
        <v>50</v>
      </c>
      <c r="BI3794" s="49">
        <v>0</v>
      </c>
      <c r="BJ3794" s="4">
        <v>0.03</v>
      </c>
    </row>
    <row r="3795" spans="1:62" ht="15" x14ac:dyDescent="0.25">
      <c r="A3795" s="4">
        <v>3790</v>
      </c>
      <c r="F3795" s="51" t="s">
        <v>67</v>
      </c>
      <c r="G3795" s="36">
        <v>4897</v>
      </c>
      <c r="L3795" s="4">
        <v>0</v>
      </c>
      <c r="M3795" s="4">
        <v>0</v>
      </c>
      <c r="N3795" s="4">
        <v>69</v>
      </c>
      <c r="O3795" s="53" t="s">
        <v>74</v>
      </c>
      <c r="P3795" s="37">
        <f t="shared" si="103"/>
        <v>69</v>
      </c>
      <c r="R3795" s="43">
        <v>200</v>
      </c>
      <c r="AK3795" s="40" t="s">
        <v>75</v>
      </c>
      <c r="AL3795" s="40" t="s">
        <v>76</v>
      </c>
      <c r="AM3795" s="40" t="s">
        <v>77</v>
      </c>
      <c r="AN3795" s="40">
        <f t="shared" si="102"/>
        <v>276</v>
      </c>
      <c r="AP3795" s="43">
        <v>6350</v>
      </c>
      <c r="AQ3795" s="54">
        <f t="shared" si="104"/>
        <v>1752600</v>
      </c>
      <c r="AR3795" s="40">
        <v>31</v>
      </c>
      <c r="AS3795" s="55">
        <v>0.85</v>
      </c>
      <c r="BD3795" s="45">
        <v>262890</v>
      </c>
      <c r="BE3795" s="56">
        <v>276690</v>
      </c>
      <c r="BH3795" s="4">
        <v>50</v>
      </c>
      <c r="BI3795" s="49">
        <v>0</v>
      </c>
      <c r="BJ3795" s="4">
        <v>0.03</v>
      </c>
    </row>
    <row r="3796" spans="1:62" ht="15" x14ac:dyDescent="0.25">
      <c r="A3796" s="4">
        <v>3791</v>
      </c>
      <c r="F3796" s="51" t="s">
        <v>67</v>
      </c>
      <c r="G3796" s="36">
        <v>4898</v>
      </c>
      <c r="L3796" s="4">
        <v>0</v>
      </c>
      <c r="M3796" s="4">
        <v>1</v>
      </c>
      <c r="N3796" s="4">
        <v>47</v>
      </c>
      <c r="O3796" s="53" t="s">
        <v>74</v>
      </c>
      <c r="P3796" s="37">
        <f t="shared" si="103"/>
        <v>147</v>
      </c>
      <c r="R3796" s="43">
        <v>200</v>
      </c>
      <c r="AK3796" s="40" t="s">
        <v>75</v>
      </c>
      <c r="AL3796" s="40" t="s">
        <v>79</v>
      </c>
      <c r="AM3796" s="40" t="s">
        <v>77</v>
      </c>
      <c r="AN3796" s="40">
        <f t="shared" si="102"/>
        <v>588</v>
      </c>
      <c r="AP3796" s="43">
        <v>6350</v>
      </c>
      <c r="AQ3796" s="54">
        <f t="shared" si="104"/>
        <v>3733800</v>
      </c>
      <c r="AR3796" s="40">
        <v>31</v>
      </c>
      <c r="AS3796" s="55">
        <v>0.93</v>
      </c>
      <c r="BD3796" s="45">
        <v>261366</v>
      </c>
      <c r="BE3796" s="56">
        <v>290766</v>
      </c>
      <c r="BH3796" s="4">
        <v>50</v>
      </c>
      <c r="BI3796" s="49">
        <v>0</v>
      </c>
      <c r="BJ3796" s="4">
        <v>0.03</v>
      </c>
    </row>
    <row r="3797" spans="1:62" ht="15" x14ac:dyDescent="0.25">
      <c r="A3797" s="4">
        <v>3792</v>
      </c>
      <c r="F3797" s="51" t="s">
        <v>67</v>
      </c>
      <c r="G3797" s="36">
        <v>4899</v>
      </c>
      <c r="L3797" s="4">
        <v>0</v>
      </c>
      <c r="M3797" s="4">
        <v>0</v>
      </c>
      <c r="N3797" s="4">
        <v>37.799999999999997</v>
      </c>
      <c r="O3797" s="53" t="s">
        <v>74</v>
      </c>
      <c r="P3797" s="37">
        <f t="shared" si="103"/>
        <v>37.799999999999997</v>
      </c>
      <c r="R3797" s="43">
        <v>80</v>
      </c>
      <c r="AK3797" s="40" t="s">
        <v>75</v>
      </c>
      <c r="AL3797" s="40" t="s">
        <v>76</v>
      </c>
      <c r="AM3797" s="40" t="s">
        <v>77</v>
      </c>
      <c r="AN3797" s="40">
        <f t="shared" ref="AN3797:AN3860" si="105">+L3797*1600+M3797*400+N3797*4</f>
        <v>151.19999999999999</v>
      </c>
      <c r="AP3797" s="43">
        <v>6350</v>
      </c>
      <c r="AQ3797" s="54">
        <f t="shared" si="104"/>
        <v>960119.99999999988</v>
      </c>
      <c r="AR3797" s="40">
        <v>31</v>
      </c>
      <c r="AS3797" s="55">
        <v>0.85</v>
      </c>
      <c r="BD3797" s="45">
        <v>144018</v>
      </c>
      <c r="BE3797" s="56">
        <v>147042</v>
      </c>
      <c r="BH3797" s="4">
        <v>10</v>
      </c>
      <c r="BI3797" s="49">
        <v>0</v>
      </c>
      <c r="BJ3797" s="4">
        <v>0.02</v>
      </c>
    </row>
    <row r="3798" spans="1:62" ht="15" x14ac:dyDescent="0.25">
      <c r="A3798" s="4">
        <v>3793</v>
      </c>
      <c r="F3798" s="51" t="s">
        <v>67</v>
      </c>
      <c r="G3798" s="36">
        <v>4900</v>
      </c>
      <c r="L3798" s="4">
        <v>0</v>
      </c>
      <c r="M3798" s="4">
        <v>0</v>
      </c>
      <c r="N3798" s="4">
        <v>23</v>
      </c>
      <c r="O3798" s="53" t="s">
        <v>74</v>
      </c>
      <c r="P3798" s="37">
        <f t="shared" si="103"/>
        <v>23</v>
      </c>
      <c r="R3798" s="43">
        <v>80</v>
      </c>
      <c r="AK3798" s="40" t="s">
        <v>75</v>
      </c>
      <c r="AL3798" s="40" t="s">
        <v>76</v>
      </c>
      <c r="AM3798" s="40" t="s">
        <v>77</v>
      </c>
      <c r="AN3798" s="40">
        <f t="shared" si="105"/>
        <v>92</v>
      </c>
      <c r="AP3798" s="43">
        <v>6350</v>
      </c>
      <c r="AQ3798" s="54">
        <f t="shared" si="104"/>
        <v>584200</v>
      </c>
      <c r="AR3798" s="40">
        <v>31</v>
      </c>
      <c r="AS3798" s="55">
        <v>0.85</v>
      </c>
      <c r="BD3798" s="45">
        <v>87630</v>
      </c>
      <c r="BE3798" s="56">
        <v>89470</v>
      </c>
      <c r="BH3798" s="4">
        <v>50</v>
      </c>
      <c r="BI3798" s="49">
        <v>0</v>
      </c>
      <c r="BJ3798" s="4">
        <v>0.03</v>
      </c>
    </row>
    <row r="3799" spans="1:62" ht="15" x14ac:dyDescent="0.25">
      <c r="A3799" s="4">
        <v>3794</v>
      </c>
      <c r="F3799" s="51" t="s">
        <v>67</v>
      </c>
      <c r="G3799" s="36">
        <v>4902</v>
      </c>
      <c r="L3799" s="4">
        <v>1</v>
      </c>
      <c r="M3799" s="4">
        <v>0</v>
      </c>
      <c r="N3799" s="4">
        <v>14</v>
      </c>
      <c r="O3799" s="53" t="s">
        <v>74</v>
      </c>
      <c r="P3799" s="37">
        <f t="shared" si="103"/>
        <v>414</v>
      </c>
      <c r="R3799" s="43">
        <v>350</v>
      </c>
      <c r="AK3799" s="40" t="s">
        <v>75</v>
      </c>
      <c r="AL3799" s="40" t="s">
        <v>76</v>
      </c>
      <c r="AM3799" s="40" t="s">
        <v>77</v>
      </c>
      <c r="AN3799" s="40">
        <f t="shared" si="105"/>
        <v>1656</v>
      </c>
      <c r="AP3799" s="43">
        <v>6350</v>
      </c>
      <c r="AQ3799" s="54">
        <f t="shared" si="104"/>
        <v>10515600</v>
      </c>
      <c r="AR3799" s="40">
        <v>36</v>
      </c>
      <c r="AS3799" s="55">
        <v>0.85</v>
      </c>
      <c r="BD3799" s="45">
        <v>1577340</v>
      </c>
      <c r="BE3799" s="56">
        <v>1722240</v>
      </c>
      <c r="BH3799" s="4">
        <v>10</v>
      </c>
      <c r="BI3799" s="49">
        <v>0</v>
      </c>
      <c r="BJ3799" s="4">
        <v>0.02</v>
      </c>
    </row>
    <row r="3800" spans="1:62" ht="15" x14ac:dyDescent="0.25">
      <c r="A3800" s="4">
        <v>3795</v>
      </c>
      <c r="F3800" s="51" t="s">
        <v>67</v>
      </c>
      <c r="G3800" s="36">
        <v>4904</v>
      </c>
      <c r="L3800" s="4">
        <v>0</v>
      </c>
      <c r="M3800" s="4">
        <v>0</v>
      </c>
      <c r="N3800" s="4">
        <v>21</v>
      </c>
      <c r="O3800" s="53" t="s">
        <v>74</v>
      </c>
      <c r="P3800" s="37">
        <f t="shared" si="103"/>
        <v>21</v>
      </c>
      <c r="R3800" s="43">
        <v>200</v>
      </c>
      <c r="AK3800" s="40" t="s">
        <v>75</v>
      </c>
      <c r="AL3800" s="40" t="s">
        <v>76</v>
      </c>
      <c r="AM3800" s="40" t="s">
        <v>77</v>
      </c>
      <c r="AN3800" s="40">
        <f t="shared" si="105"/>
        <v>84</v>
      </c>
      <c r="AP3800" s="43">
        <v>6350</v>
      </c>
      <c r="AQ3800" s="54">
        <f t="shared" si="104"/>
        <v>533400</v>
      </c>
      <c r="AR3800" s="40">
        <v>21</v>
      </c>
      <c r="AS3800" s="55">
        <v>0.8</v>
      </c>
      <c r="BD3800" s="45">
        <v>106680</v>
      </c>
      <c r="BE3800" s="56">
        <v>110880</v>
      </c>
      <c r="BH3800" s="4">
        <v>50</v>
      </c>
      <c r="BI3800" s="49">
        <v>0</v>
      </c>
      <c r="BJ3800" s="4">
        <v>0.03</v>
      </c>
    </row>
    <row r="3801" spans="1:62" ht="15" x14ac:dyDescent="0.25">
      <c r="A3801" s="4">
        <v>3796</v>
      </c>
      <c r="F3801" s="51" t="s">
        <v>67</v>
      </c>
      <c r="G3801" s="36">
        <v>4905</v>
      </c>
      <c r="L3801" s="4">
        <v>0</v>
      </c>
      <c r="M3801" s="4">
        <v>0</v>
      </c>
      <c r="N3801" s="4">
        <v>42</v>
      </c>
      <c r="O3801" s="53" t="s">
        <v>74</v>
      </c>
      <c r="P3801" s="37">
        <f t="shared" si="103"/>
        <v>42</v>
      </c>
      <c r="R3801" s="43">
        <v>100</v>
      </c>
      <c r="AK3801" s="40" t="s">
        <v>75</v>
      </c>
      <c r="AL3801" s="40" t="s">
        <v>76</v>
      </c>
      <c r="AM3801" s="40" t="s">
        <v>77</v>
      </c>
      <c r="AN3801" s="40">
        <f t="shared" si="105"/>
        <v>168</v>
      </c>
      <c r="AP3801" s="43">
        <v>6350</v>
      </c>
      <c r="AQ3801" s="54">
        <f t="shared" si="104"/>
        <v>1066800</v>
      </c>
      <c r="AR3801" s="40">
        <v>31</v>
      </c>
      <c r="AS3801" s="55">
        <v>0.85</v>
      </c>
      <c r="BD3801" s="45">
        <v>160020</v>
      </c>
      <c r="BE3801" s="56">
        <v>164220</v>
      </c>
      <c r="BH3801" s="4">
        <v>50</v>
      </c>
      <c r="BI3801" s="49">
        <v>0</v>
      </c>
      <c r="BJ3801" s="4">
        <v>0.03</v>
      </c>
    </row>
    <row r="3802" spans="1:62" ht="15" x14ac:dyDescent="0.25">
      <c r="A3802" s="4">
        <v>3797</v>
      </c>
      <c r="F3802" s="51" t="s">
        <v>67</v>
      </c>
      <c r="G3802" s="36">
        <v>4906</v>
      </c>
      <c r="L3802" s="4">
        <v>0</v>
      </c>
      <c r="M3802" s="4">
        <v>0</v>
      </c>
      <c r="N3802" s="4">
        <v>64</v>
      </c>
      <c r="O3802" s="53" t="s">
        <v>74</v>
      </c>
      <c r="P3802" s="37">
        <f t="shared" si="103"/>
        <v>64</v>
      </c>
      <c r="R3802" s="43">
        <v>200</v>
      </c>
      <c r="AK3802" s="40" t="s">
        <v>75</v>
      </c>
      <c r="AL3802" s="40" t="s">
        <v>76</v>
      </c>
      <c r="AM3802" s="40" t="s">
        <v>77</v>
      </c>
      <c r="AN3802" s="40">
        <f t="shared" si="105"/>
        <v>256</v>
      </c>
      <c r="AP3802" s="43">
        <v>6350</v>
      </c>
      <c r="AQ3802" s="54">
        <f t="shared" si="104"/>
        <v>1625600</v>
      </c>
      <c r="AR3802" s="40">
        <v>10</v>
      </c>
      <c r="AS3802" s="55">
        <v>0.3</v>
      </c>
      <c r="BD3802" s="45">
        <v>1137920</v>
      </c>
      <c r="BE3802" s="56">
        <v>1150720</v>
      </c>
      <c r="BH3802" s="4">
        <v>50</v>
      </c>
      <c r="BI3802" s="49">
        <v>0</v>
      </c>
      <c r="BJ3802" s="4">
        <v>0.03</v>
      </c>
    </row>
    <row r="3803" spans="1:62" ht="15" x14ac:dyDescent="0.25">
      <c r="A3803" s="4">
        <v>3798</v>
      </c>
      <c r="F3803" s="51" t="s">
        <v>67</v>
      </c>
      <c r="G3803" s="36">
        <v>4907</v>
      </c>
      <c r="L3803" s="4">
        <v>0</v>
      </c>
      <c r="M3803" s="4">
        <v>0</v>
      </c>
      <c r="N3803" s="4">
        <v>69</v>
      </c>
      <c r="O3803" s="53" t="s">
        <v>74</v>
      </c>
      <c r="P3803" s="37">
        <f t="shared" si="103"/>
        <v>69</v>
      </c>
      <c r="R3803" s="43">
        <v>100</v>
      </c>
      <c r="AK3803" s="40" t="s">
        <v>75</v>
      </c>
      <c r="AL3803" s="40" t="s">
        <v>79</v>
      </c>
      <c r="AM3803" s="40" t="s">
        <v>77</v>
      </c>
      <c r="AN3803" s="40">
        <f t="shared" si="105"/>
        <v>276</v>
      </c>
      <c r="AP3803" s="43">
        <v>6350</v>
      </c>
      <c r="AQ3803" s="54">
        <f t="shared" si="104"/>
        <v>1752600</v>
      </c>
      <c r="AR3803" s="40">
        <v>21</v>
      </c>
      <c r="AS3803" s="55">
        <v>0.93</v>
      </c>
      <c r="BD3803" s="45">
        <v>122682</v>
      </c>
      <c r="BE3803" s="56">
        <v>129582</v>
      </c>
      <c r="BH3803" s="4">
        <v>50</v>
      </c>
      <c r="BI3803" s="49">
        <v>0</v>
      </c>
      <c r="BJ3803" s="4">
        <v>0.03</v>
      </c>
    </row>
    <row r="3804" spans="1:62" ht="15" x14ac:dyDescent="0.25">
      <c r="A3804" s="4">
        <v>3799</v>
      </c>
      <c r="F3804" s="51" t="s">
        <v>67</v>
      </c>
      <c r="G3804" s="36">
        <v>4908</v>
      </c>
      <c r="L3804" s="4">
        <v>0</v>
      </c>
      <c r="M3804" s="4">
        <v>1</v>
      </c>
      <c r="N3804" s="4">
        <v>14</v>
      </c>
      <c r="O3804" s="53" t="s">
        <v>74</v>
      </c>
      <c r="P3804" s="37">
        <f t="shared" si="103"/>
        <v>114</v>
      </c>
      <c r="R3804" s="43">
        <v>150</v>
      </c>
      <c r="AK3804" s="40" t="s">
        <v>75</v>
      </c>
      <c r="AL3804" s="40" t="s">
        <v>80</v>
      </c>
      <c r="AM3804" s="40" t="s">
        <v>77</v>
      </c>
      <c r="AN3804" s="40">
        <f t="shared" si="105"/>
        <v>456</v>
      </c>
      <c r="AP3804" s="43">
        <v>6350</v>
      </c>
      <c r="AQ3804" s="54">
        <f t="shared" si="104"/>
        <v>2895600</v>
      </c>
      <c r="AR3804" s="40">
        <v>24</v>
      </c>
      <c r="AS3804" s="55">
        <v>0.38</v>
      </c>
      <c r="BD3804" s="45">
        <v>1795272</v>
      </c>
      <c r="BE3804" s="56">
        <v>1812372</v>
      </c>
      <c r="BH3804" s="4">
        <v>50</v>
      </c>
      <c r="BI3804" s="49">
        <v>0</v>
      </c>
      <c r="BJ3804" s="4">
        <v>0.03</v>
      </c>
    </row>
    <row r="3805" spans="1:62" ht="15" x14ac:dyDescent="0.25">
      <c r="A3805" s="4">
        <v>3800</v>
      </c>
      <c r="F3805" s="51" t="s">
        <v>67</v>
      </c>
      <c r="G3805" s="36">
        <v>4910</v>
      </c>
      <c r="L3805" s="4">
        <v>0</v>
      </c>
      <c r="M3805" s="4">
        <v>0</v>
      </c>
      <c r="N3805" s="4">
        <v>84</v>
      </c>
      <c r="O3805" s="53" t="s">
        <v>74</v>
      </c>
      <c r="P3805" s="37">
        <f t="shared" si="103"/>
        <v>84</v>
      </c>
      <c r="R3805" s="43">
        <v>200</v>
      </c>
      <c r="AK3805" s="40" t="s">
        <v>75</v>
      </c>
      <c r="AL3805" s="40" t="s">
        <v>76</v>
      </c>
      <c r="AM3805" s="40" t="s">
        <v>77</v>
      </c>
      <c r="AN3805" s="40">
        <f t="shared" si="105"/>
        <v>336</v>
      </c>
      <c r="AP3805" s="43">
        <v>6350</v>
      </c>
      <c r="AQ3805" s="54">
        <f t="shared" si="104"/>
        <v>2133600</v>
      </c>
      <c r="AR3805" s="40">
        <v>21</v>
      </c>
      <c r="AS3805" s="55">
        <v>0.8</v>
      </c>
      <c r="BD3805" s="45">
        <v>426720</v>
      </c>
      <c r="BE3805" s="56">
        <v>443520</v>
      </c>
      <c r="BH3805" s="4">
        <v>50</v>
      </c>
      <c r="BI3805" s="49">
        <v>0</v>
      </c>
      <c r="BJ3805" s="4">
        <v>0.03</v>
      </c>
    </row>
    <row r="3806" spans="1:62" ht="15" x14ac:dyDescent="0.25">
      <c r="A3806" s="4">
        <v>3801</v>
      </c>
      <c r="F3806" s="51" t="s">
        <v>67</v>
      </c>
      <c r="G3806" s="36">
        <v>4911</v>
      </c>
      <c r="L3806" s="4">
        <v>0</v>
      </c>
      <c r="M3806" s="4">
        <v>2</v>
      </c>
      <c r="N3806" s="4">
        <v>68.900000000000006</v>
      </c>
      <c r="O3806" s="53" t="s">
        <v>74</v>
      </c>
      <c r="P3806" s="37">
        <f t="shared" si="103"/>
        <v>268.89999999999998</v>
      </c>
      <c r="R3806" s="43">
        <v>450</v>
      </c>
      <c r="AK3806" s="40" t="s">
        <v>75</v>
      </c>
      <c r="AL3806" s="40" t="s">
        <v>76</v>
      </c>
      <c r="AM3806" s="40" t="s">
        <v>77</v>
      </c>
      <c r="AN3806" s="40">
        <f t="shared" si="105"/>
        <v>1075.5999999999999</v>
      </c>
      <c r="AP3806" s="43">
        <v>6350</v>
      </c>
      <c r="AQ3806" s="54">
        <f t="shared" si="104"/>
        <v>6830059.9999999991</v>
      </c>
      <c r="AR3806" s="40">
        <v>27</v>
      </c>
      <c r="AS3806" s="55">
        <v>0.85</v>
      </c>
      <c r="BD3806" s="45">
        <v>1024509</v>
      </c>
      <c r="BE3806" s="56">
        <v>1145514</v>
      </c>
      <c r="BH3806" s="4">
        <v>50</v>
      </c>
      <c r="BI3806" s="49">
        <v>0</v>
      </c>
      <c r="BJ3806" s="4">
        <v>0.03</v>
      </c>
    </row>
    <row r="3807" spans="1:62" ht="15" x14ac:dyDescent="0.25">
      <c r="A3807" s="4">
        <v>3802</v>
      </c>
      <c r="F3807" s="51" t="s">
        <v>67</v>
      </c>
      <c r="G3807" s="36">
        <v>4912</v>
      </c>
      <c r="L3807" s="4">
        <v>0</v>
      </c>
      <c r="M3807" s="4">
        <v>1</v>
      </c>
      <c r="N3807" s="4">
        <v>48</v>
      </c>
      <c r="O3807" s="53" t="s">
        <v>74</v>
      </c>
      <c r="P3807" s="37">
        <f t="shared" si="103"/>
        <v>148</v>
      </c>
      <c r="R3807" s="43">
        <v>200</v>
      </c>
      <c r="AK3807" s="40" t="s">
        <v>75</v>
      </c>
      <c r="AL3807" s="40" t="s">
        <v>76</v>
      </c>
      <c r="AM3807" s="40" t="s">
        <v>77</v>
      </c>
      <c r="AN3807" s="40">
        <f t="shared" si="105"/>
        <v>592</v>
      </c>
      <c r="AP3807" s="43">
        <v>6350</v>
      </c>
      <c r="AQ3807" s="54">
        <f t="shared" si="104"/>
        <v>3759200</v>
      </c>
      <c r="AR3807" s="40">
        <v>31</v>
      </c>
      <c r="AS3807" s="55">
        <v>0.85</v>
      </c>
      <c r="BD3807" s="45">
        <v>563880</v>
      </c>
      <c r="BE3807" s="56">
        <v>593480</v>
      </c>
      <c r="BH3807" s="4">
        <v>50</v>
      </c>
      <c r="BI3807" s="49">
        <v>0</v>
      </c>
      <c r="BJ3807" s="4">
        <v>0.03</v>
      </c>
    </row>
    <row r="3808" spans="1:62" ht="15" x14ac:dyDescent="0.25">
      <c r="A3808" s="4">
        <v>3803</v>
      </c>
      <c r="F3808" s="51" t="s">
        <v>67</v>
      </c>
      <c r="G3808" s="36">
        <v>4914</v>
      </c>
      <c r="L3808" s="4">
        <v>0</v>
      </c>
      <c r="M3808" s="4">
        <v>0</v>
      </c>
      <c r="N3808" s="4">
        <v>52</v>
      </c>
      <c r="O3808" s="53" t="s">
        <v>74</v>
      </c>
      <c r="P3808" s="37">
        <f t="shared" si="103"/>
        <v>52</v>
      </c>
      <c r="R3808" s="43">
        <v>200</v>
      </c>
      <c r="AK3808" s="40" t="s">
        <v>75</v>
      </c>
      <c r="AL3808" s="40" t="s">
        <v>76</v>
      </c>
      <c r="AM3808" s="40" t="s">
        <v>77</v>
      </c>
      <c r="AN3808" s="40">
        <f t="shared" si="105"/>
        <v>208</v>
      </c>
      <c r="AP3808" s="43">
        <v>6350</v>
      </c>
      <c r="AQ3808" s="54">
        <f t="shared" si="104"/>
        <v>1320800</v>
      </c>
      <c r="AR3808" s="40">
        <v>31</v>
      </c>
      <c r="AS3808" s="55">
        <v>0.85</v>
      </c>
      <c r="BD3808" s="45">
        <v>198120</v>
      </c>
      <c r="BE3808" s="56">
        <v>208520</v>
      </c>
      <c r="BH3808" s="4">
        <v>50</v>
      </c>
      <c r="BI3808" s="49">
        <v>0</v>
      </c>
      <c r="BJ3808" s="4">
        <v>0.03</v>
      </c>
    </row>
    <row r="3809" spans="1:62" ht="15" x14ac:dyDescent="0.25">
      <c r="A3809" s="4">
        <v>3804</v>
      </c>
      <c r="F3809" s="51" t="s">
        <v>67</v>
      </c>
      <c r="G3809" s="36">
        <v>4915</v>
      </c>
      <c r="L3809" s="4">
        <v>1</v>
      </c>
      <c r="M3809" s="4">
        <v>1</v>
      </c>
      <c r="N3809" s="4">
        <v>27.7</v>
      </c>
      <c r="O3809" s="53" t="s">
        <v>74</v>
      </c>
      <c r="P3809" s="37">
        <f t="shared" si="103"/>
        <v>527.70000000000005</v>
      </c>
      <c r="R3809" s="43">
        <v>200</v>
      </c>
      <c r="AK3809" s="40" t="s">
        <v>75</v>
      </c>
      <c r="AL3809" s="40" t="s">
        <v>76</v>
      </c>
      <c r="AM3809" s="40" t="s">
        <v>77</v>
      </c>
      <c r="AN3809" s="40">
        <f t="shared" si="105"/>
        <v>2110.8000000000002</v>
      </c>
      <c r="AP3809" s="43">
        <v>6350</v>
      </c>
      <c r="AQ3809" s="54">
        <f t="shared" si="104"/>
        <v>13403580.000000002</v>
      </c>
      <c r="AR3809" s="40">
        <v>31</v>
      </c>
      <c r="AS3809" s="55">
        <v>0.85</v>
      </c>
      <c r="BD3809" s="45">
        <v>2010537</v>
      </c>
      <c r="BE3809" s="56">
        <v>2116077</v>
      </c>
      <c r="BH3809" s="4">
        <v>50</v>
      </c>
      <c r="BI3809" s="49">
        <v>0</v>
      </c>
      <c r="BJ3809" s="4">
        <v>0.03</v>
      </c>
    </row>
    <row r="3810" spans="1:62" ht="15" x14ac:dyDescent="0.25">
      <c r="A3810" s="4">
        <v>3805</v>
      </c>
      <c r="F3810" s="51" t="s">
        <v>67</v>
      </c>
      <c r="G3810" s="36">
        <v>9717</v>
      </c>
      <c r="L3810" s="4">
        <v>0</v>
      </c>
      <c r="M3810" s="4">
        <v>0</v>
      </c>
      <c r="N3810" s="4">
        <v>37</v>
      </c>
      <c r="O3810" s="53" t="s">
        <v>74</v>
      </c>
      <c r="P3810" s="37">
        <f t="shared" si="103"/>
        <v>37</v>
      </c>
      <c r="R3810" s="43">
        <v>350</v>
      </c>
      <c r="AK3810" s="40" t="s">
        <v>75</v>
      </c>
      <c r="AL3810" s="40" t="s">
        <v>76</v>
      </c>
      <c r="AM3810" s="40" t="s">
        <v>77</v>
      </c>
      <c r="AN3810" s="40">
        <f t="shared" si="105"/>
        <v>148</v>
      </c>
      <c r="AP3810" s="43">
        <v>6350</v>
      </c>
      <c r="AQ3810" s="54">
        <f t="shared" si="104"/>
        <v>939800</v>
      </c>
      <c r="AR3810" s="40">
        <v>11</v>
      </c>
      <c r="AS3810" s="55">
        <v>0.34</v>
      </c>
      <c r="BD3810" s="45">
        <v>620268</v>
      </c>
      <c r="BE3810" s="56">
        <v>633218</v>
      </c>
      <c r="BH3810" s="4">
        <v>50</v>
      </c>
      <c r="BI3810" s="49">
        <v>0</v>
      </c>
      <c r="BJ3810" s="4">
        <v>0.03</v>
      </c>
    </row>
    <row r="3811" spans="1:62" ht="15" x14ac:dyDescent="0.25">
      <c r="A3811" s="4">
        <v>3806</v>
      </c>
      <c r="F3811" s="51" t="s">
        <v>67</v>
      </c>
      <c r="G3811" s="36">
        <v>9730</v>
      </c>
      <c r="L3811" s="4">
        <v>0</v>
      </c>
      <c r="M3811" s="4">
        <v>0</v>
      </c>
      <c r="N3811" s="4">
        <v>47</v>
      </c>
      <c r="O3811" s="53" t="s">
        <v>74</v>
      </c>
      <c r="P3811" s="37">
        <f t="shared" ref="P3811:P3874" si="106">+L3811*400+M3811*100+N3811</f>
        <v>47</v>
      </c>
      <c r="R3811" s="43">
        <v>350</v>
      </c>
      <c r="AK3811" s="40" t="s">
        <v>75</v>
      </c>
      <c r="AL3811" s="40" t="s">
        <v>80</v>
      </c>
      <c r="AM3811" s="40" t="s">
        <v>77</v>
      </c>
      <c r="AN3811" s="40">
        <f t="shared" si="105"/>
        <v>188</v>
      </c>
      <c r="AP3811" s="43">
        <v>6350</v>
      </c>
      <c r="AQ3811" s="54">
        <f t="shared" ref="AQ3811:AQ3874" si="107">+AP3811*AN3811</f>
        <v>1193800</v>
      </c>
      <c r="AR3811" s="40">
        <v>56</v>
      </c>
      <c r="AS3811" s="55">
        <v>0.85</v>
      </c>
      <c r="BD3811" s="45">
        <v>179070</v>
      </c>
      <c r="BE3811" s="56">
        <v>195520</v>
      </c>
      <c r="BH3811" s="4">
        <v>10</v>
      </c>
      <c r="BI3811" s="49">
        <v>0</v>
      </c>
      <c r="BJ3811" s="4">
        <v>0.02</v>
      </c>
    </row>
    <row r="3812" spans="1:62" ht="15" x14ac:dyDescent="0.25">
      <c r="A3812" s="4">
        <v>3807</v>
      </c>
      <c r="F3812" s="51" t="s">
        <v>67</v>
      </c>
      <c r="G3812" s="36">
        <v>9785</v>
      </c>
      <c r="L3812" s="4">
        <v>0</v>
      </c>
      <c r="M3812" s="4">
        <v>1</v>
      </c>
      <c r="N3812" s="4">
        <v>30</v>
      </c>
      <c r="O3812" s="53" t="s">
        <v>74</v>
      </c>
      <c r="P3812" s="37">
        <f t="shared" si="106"/>
        <v>130</v>
      </c>
      <c r="R3812" s="43">
        <v>200</v>
      </c>
      <c r="AK3812" s="40" t="s">
        <v>75</v>
      </c>
      <c r="AL3812" s="40" t="s">
        <v>76</v>
      </c>
      <c r="AM3812" s="40" t="s">
        <v>77</v>
      </c>
      <c r="AN3812" s="40">
        <f t="shared" si="105"/>
        <v>520</v>
      </c>
      <c r="AP3812" s="43">
        <v>6350</v>
      </c>
      <c r="AQ3812" s="54">
        <f t="shared" si="107"/>
        <v>3302000</v>
      </c>
      <c r="AR3812" s="40">
        <v>30</v>
      </c>
      <c r="AS3812" s="55">
        <v>0.85</v>
      </c>
      <c r="BD3812" s="45">
        <v>495300</v>
      </c>
      <c r="BE3812" s="56">
        <v>521300</v>
      </c>
      <c r="BH3812" s="4">
        <v>50</v>
      </c>
      <c r="BI3812" s="49">
        <v>0</v>
      </c>
      <c r="BJ3812" s="4">
        <v>0.03</v>
      </c>
    </row>
    <row r="3813" spans="1:62" ht="15" x14ac:dyDescent="0.25">
      <c r="A3813" s="4">
        <v>3808</v>
      </c>
      <c r="F3813" s="51" t="s">
        <v>67</v>
      </c>
      <c r="G3813" s="36">
        <v>9786</v>
      </c>
      <c r="L3813" s="4">
        <v>0</v>
      </c>
      <c r="M3813" s="4">
        <v>0</v>
      </c>
      <c r="N3813" s="4">
        <v>63</v>
      </c>
      <c r="O3813" s="53" t="s">
        <v>74</v>
      </c>
      <c r="P3813" s="37">
        <f t="shared" si="106"/>
        <v>63</v>
      </c>
      <c r="R3813" s="43">
        <v>200</v>
      </c>
      <c r="AK3813" s="40" t="s">
        <v>75</v>
      </c>
      <c r="AL3813" s="40" t="s">
        <v>79</v>
      </c>
      <c r="AM3813" s="40" t="s">
        <v>77</v>
      </c>
      <c r="AN3813" s="40">
        <f t="shared" si="105"/>
        <v>252</v>
      </c>
      <c r="AP3813" s="43">
        <v>6350</v>
      </c>
      <c r="AQ3813" s="54">
        <f t="shared" si="107"/>
        <v>1600200</v>
      </c>
      <c r="AR3813" s="40">
        <v>31</v>
      </c>
      <c r="AS3813" s="55">
        <v>0.93</v>
      </c>
      <c r="BD3813" s="45">
        <v>112014</v>
      </c>
      <c r="BE3813" s="56">
        <v>124614</v>
      </c>
      <c r="BH3813" s="4">
        <v>50</v>
      </c>
      <c r="BI3813" s="49">
        <v>0</v>
      </c>
      <c r="BJ3813" s="4">
        <v>0.03</v>
      </c>
    </row>
    <row r="3814" spans="1:62" ht="15" x14ac:dyDescent="0.25">
      <c r="A3814" s="4">
        <v>3809</v>
      </c>
      <c r="F3814" s="51" t="s">
        <v>67</v>
      </c>
      <c r="G3814" s="36">
        <v>9804</v>
      </c>
      <c r="L3814" s="4">
        <v>0</v>
      </c>
      <c r="M3814" s="4">
        <v>0</v>
      </c>
      <c r="N3814" s="4">
        <v>41</v>
      </c>
      <c r="O3814" s="53" t="s">
        <v>74</v>
      </c>
      <c r="P3814" s="37">
        <f t="shared" si="106"/>
        <v>41</v>
      </c>
      <c r="R3814" s="43">
        <v>100</v>
      </c>
      <c r="AK3814" s="40" t="s">
        <v>75</v>
      </c>
      <c r="AL3814" s="40" t="s">
        <v>79</v>
      </c>
      <c r="AM3814" s="40" t="s">
        <v>77</v>
      </c>
      <c r="AN3814" s="40">
        <f t="shared" si="105"/>
        <v>164</v>
      </c>
      <c r="AP3814" s="43">
        <v>6350</v>
      </c>
      <c r="AQ3814" s="54">
        <f t="shared" si="107"/>
        <v>1041400</v>
      </c>
      <c r="AR3814" s="40">
        <v>21</v>
      </c>
      <c r="AS3814" s="55">
        <v>0.93</v>
      </c>
      <c r="BD3814" s="45">
        <v>72898</v>
      </c>
      <c r="BE3814" s="56">
        <v>76998</v>
      </c>
      <c r="BH3814" s="4">
        <v>50</v>
      </c>
      <c r="BI3814" s="49">
        <v>0</v>
      </c>
      <c r="BJ3814" s="4">
        <v>0.03</v>
      </c>
    </row>
    <row r="3815" spans="1:62" ht="15" x14ac:dyDescent="0.25">
      <c r="A3815" s="4">
        <v>3810</v>
      </c>
      <c r="F3815" s="51" t="s">
        <v>67</v>
      </c>
      <c r="G3815" s="36">
        <v>9805</v>
      </c>
      <c r="L3815" s="4">
        <v>0</v>
      </c>
      <c r="M3815" s="4">
        <v>0</v>
      </c>
      <c r="N3815" s="4">
        <v>9</v>
      </c>
      <c r="O3815" s="53" t="s">
        <v>74</v>
      </c>
      <c r="P3815" s="37">
        <f t="shared" si="106"/>
        <v>9</v>
      </c>
      <c r="R3815" s="43">
        <v>130</v>
      </c>
      <c r="AK3815" s="40" t="s">
        <v>75</v>
      </c>
      <c r="AL3815" s="40" t="s">
        <v>79</v>
      </c>
      <c r="AM3815" s="40" t="s">
        <v>77</v>
      </c>
      <c r="AN3815" s="40">
        <f t="shared" si="105"/>
        <v>36</v>
      </c>
      <c r="AP3815" s="43">
        <v>6350</v>
      </c>
      <c r="AQ3815" s="54">
        <f t="shared" si="107"/>
        <v>228600</v>
      </c>
      <c r="AR3815" s="40">
        <v>21</v>
      </c>
      <c r="AS3815" s="55">
        <v>0.93</v>
      </c>
      <c r="BD3815" s="45">
        <v>16002</v>
      </c>
      <c r="BE3815" s="56">
        <v>17172</v>
      </c>
      <c r="BH3815" s="4">
        <v>50</v>
      </c>
      <c r="BI3815" s="49">
        <v>0</v>
      </c>
      <c r="BJ3815" s="4">
        <v>0.03</v>
      </c>
    </row>
    <row r="3816" spans="1:62" ht="15" x14ac:dyDescent="0.25">
      <c r="A3816" s="4">
        <v>3811</v>
      </c>
      <c r="F3816" s="51" t="s">
        <v>67</v>
      </c>
      <c r="G3816" s="36">
        <v>9806</v>
      </c>
      <c r="L3816" s="4">
        <v>0</v>
      </c>
      <c r="M3816" s="4">
        <v>1</v>
      </c>
      <c r="N3816" s="4">
        <v>66</v>
      </c>
      <c r="O3816" s="53" t="s">
        <v>74</v>
      </c>
      <c r="P3816" s="37">
        <f t="shared" si="106"/>
        <v>166</v>
      </c>
      <c r="R3816" s="43">
        <v>130</v>
      </c>
      <c r="AK3816" s="40" t="s">
        <v>75</v>
      </c>
      <c r="AL3816" s="40" t="s">
        <v>79</v>
      </c>
      <c r="AM3816" s="40" t="s">
        <v>77</v>
      </c>
      <c r="AN3816" s="40">
        <f t="shared" si="105"/>
        <v>664</v>
      </c>
      <c r="AP3816" s="43">
        <v>6350</v>
      </c>
      <c r="AQ3816" s="54">
        <f t="shared" si="107"/>
        <v>4216400</v>
      </c>
      <c r="AR3816" s="40">
        <v>26</v>
      </c>
      <c r="AS3816" s="55">
        <v>0.93</v>
      </c>
      <c r="BD3816" s="45">
        <v>295148</v>
      </c>
      <c r="BE3816" s="56">
        <v>316728</v>
      </c>
      <c r="BH3816" s="4">
        <v>50</v>
      </c>
      <c r="BI3816" s="49">
        <v>0</v>
      </c>
      <c r="BJ3816" s="4">
        <v>0.03</v>
      </c>
    </row>
    <row r="3817" spans="1:62" ht="15" x14ac:dyDescent="0.25">
      <c r="A3817" s="4">
        <v>3812</v>
      </c>
      <c r="F3817" s="51" t="s">
        <v>67</v>
      </c>
      <c r="G3817" s="36">
        <v>9919</v>
      </c>
      <c r="L3817" s="4">
        <v>0</v>
      </c>
      <c r="M3817" s="4">
        <v>0</v>
      </c>
      <c r="N3817" s="4">
        <v>35.6</v>
      </c>
      <c r="O3817" s="53" t="s">
        <v>74</v>
      </c>
      <c r="P3817" s="37">
        <f t="shared" si="106"/>
        <v>35.6</v>
      </c>
      <c r="R3817" s="43">
        <v>350</v>
      </c>
      <c r="AK3817" s="40" t="s">
        <v>75</v>
      </c>
      <c r="AL3817" s="40" t="s">
        <v>76</v>
      </c>
      <c r="AM3817" s="40" t="s">
        <v>77</v>
      </c>
      <c r="AN3817" s="40">
        <f t="shared" si="105"/>
        <v>142.4</v>
      </c>
      <c r="AP3817" s="43">
        <v>6350</v>
      </c>
      <c r="AQ3817" s="54">
        <f t="shared" si="107"/>
        <v>904240</v>
      </c>
      <c r="AR3817" s="40">
        <v>19</v>
      </c>
      <c r="AS3817" s="55">
        <v>0.7</v>
      </c>
      <c r="BD3817" s="45">
        <v>271272</v>
      </c>
      <c r="BE3817" s="56">
        <v>283732</v>
      </c>
      <c r="BH3817" s="4">
        <v>50</v>
      </c>
      <c r="BI3817" s="49">
        <v>0</v>
      </c>
      <c r="BJ3817" s="4">
        <v>0.03</v>
      </c>
    </row>
    <row r="3818" spans="1:62" ht="15" x14ac:dyDescent="0.25">
      <c r="A3818" s="4">
        <v>3813</v>
      </c>
      <c r="F3818" s="51" t="s">
        <v>67</v>
      </c>
      <c r="G3818" s="36">
        <v>15960</v>
      </c>
      <c r="L3818" s="4">
        <v>0</v>
      </c>
      <c r="M3818" s="4">
        <v>1</v>
      </c>
      <c r="N3818" s="4">
        <v>9.6</v>
      </c>
      <c r="O3818" s="53" t="s">
        <v>74</v>
      </c>
      <c r="P3818" s="37">
        <f t="shared" si="106"/>
        <v>109.6</v>
      </c>
      <c r="R3818" s="43">
        <v>200</v>
      </c>
      <c r="AK3818" s="40" t="s">
        <v>75</v>
      </c>
      <c r="AL3818" s="40" t="s">
        <v>76</v>
      </c>
      <c r="AM3818" s="40" t="s">
        <v>77</v>
      </c>
      <c r="AN3818" s="40">
        <f t="shared" si="105"/>
        <v>438.4</v>
      </c>
      <c r="AP3818" s="43">
        <v>6350</v>
      </c>
      <c r="AQ3818" s="54">
        <f t="shared" si="107"/>
        <v>2783840</v>
      </c>
      <c r="AR3818" s="40">
        <v>31</v>
      </c>
      <c r="AS3818" s="55">
        <v>0.85</v>
      </c>
      <c r="BD3818" s="45">
        <v>417576</v>
      </c>
      <c r="BE3818" s="56">
        <v>439496</v>
      </c>
      <c r="BH3818" s="4">
        <v>50</v>
      </c>
      <c r="BI3818" s="49">
        <v>0</v>
      </c>
      <c r="BJ3818" s="4">
        <v>0.03</v>
      </c>
    </row>
    <row r="3819" spans="1:62" ht="15" x14ac:dyDescent="0.25">
      <c r="A3819" s="4">
        <v>3814</v>
      </c>
      <c r="F3819" s="51" t="s">
        <v>67</v>
      </c>
      <c r="G3819" s="36">
        <v>16501</v>
      </c>
      <c r="L3819" s="4">
        <v>0</v>
      </c>
      <c r="M3819" s="4">
        <v>3</v>
      </c>
      <c r="N3819" s="4">
        <v>80</v>
      </c>
      <c r="O3819" s="53" t="s">
        <v>74</v>
      </c>
      <c r="P3819" s="37">
        <f t="shared" si="106"/>
        <v>380</v>
      </c>
      <c r="R3819" s="43">
        <v>450</v>
      </c>
      <c r="AK3819" s="40" t="s">
        <v>75</v>
      </c>
      <c r="AL3819" s="40" t="s">
        <v>80</v>
      </c>
      <c r="AM3819" s="40" t="s">
        <v>77</v>
      </c>
      <c r="AN3819" s="40">
        <f t="shared" si="105"/>
        <v>1520</v>
      </c>
      <c r="AP3819" s="43">
        <v>6350</v>
      </c>
      <c r="AQ3819" s="54">
        <f t="shared" si="107"/>
        <v>9652000</v>
      </c>
      <c r="AR3819" s="40">
        <v>31</v>
      </c>
      <c r="AS3819" s="55">
        <v>0.52</v>
      </c>
      <c r="BD3819" s="45">
        <v>4632960</v>
      </c>
      <c r="BE3819" s="56">
        <v>4803960</v>
      </c>
      <c r="BH3819" s="4">
        <v>50</v>
      </c>
      <c r="BI3819" s="49">
        <v>0</v>
      </c>
      <c r="BJ3819" s="4">
        <v>0.03</v>
      </c>
    </row>
    <row r="3820" spans="1:62" ht="15" x14ac:dyDescent="0.25">
      <c r="A3820" s="4">
        <v>3815</v>
      </c>
      <c r="F3820" s="51" t="s">
        <v>67</v>
      </c>
      <c r="G3820" s="36">
        <v>25899</v>
      </c>
      <c r="L3820" s="4">
        <v>0</v>
      </c>
      <c r="M3820" s="4">
        <v>0</v>
      </c>
      <c r="N3820" s="4">
        <v>46.6</v>
      </c>
      <c r="O3820" s="53" t="s">
        <v>74</v>
      </c>
      <c r="P3820" s="37">
        <f t="shared" si="106"/>
        <v>46.6</v>
      </c>
      <c r="R3820" s="43">
        <v>250</v>
      </c>
      <c r="AK3820" s="40" t="s">
        <v>75</v>
      </c>
      <c r="AL3820" s="40" t="s">
        <v>76</v>
      </c>
      <c r="AM3820" s="40" t="s">
        <v>77</v>
      </c>
      <c r="AN3820" s="40">
        <f t="shared" si="105"/>
        <v>186.4</v>
      </c>
      <c r="AP3820" s="43">
        <v>6350</v>
      </c>
      <c r="AQ3820" s="54">
        <f t="shared" si="107"/>
        <v>1183640</v>
      </c>
      <c r="AR3820" s="40">
        <v>17</v>
      </c>
      <c r="AS3820" s="55">
        <v>0.6</v>
      </c>
      <c r="BD3820" s="45">
        <v>473456</v>
      </c>
      <c r="BE3820" s="56">
        <v>485106</v>
      </c>
      <c r="BH3820" s="4">
        <v>50</v>
      </c>
      <c r="BI3820" s="49">
        <v>0</v>
      </c>
      <c r="BJ3820" s="4">
        <v>0.03</v>
      </c>
    </row>
    <row r="3821" spans="1:62" ht="15" x14ac:dyDescent="0.25">
      <c r="A3821" s="4">
        <v>3816</v>
      </c>
      <c r="F3821" s="51" t="s">
        <v>67</v>
      </c>
      <c r="G3821" s="36">
        <v>26369</v>
      </c>
      <c r="L3821" s="4">
        <v>0</v>
      </c>
      <c r="M3821" s="4">
        <v>1</v>
      </c>
      <c r="N3821" s="4">
        <v>46</v>
      </c>
      <c r="O3821" s="53" t="s">
        <v>74</v>
      </c>
      <c r="P3821" s="37">
        <f t="shared" si="106"/>
        <v>146</v>
      </c>
      <c r="R3821" s="43">
        <v>350</v>
      </c>
      <c r="AK3821" s="40" t="s">
        <v>75</v>
      </c>
      <c r="AL3821" s="40" t="s">
        <v>80</v>
      </c>
      <c r="AM3821" s="40" t="s">
        <v>77</v>
      </c>
      <c r="AN3821" s="40">
        <f t="shared" si="105"/>
        <v>584</v>
      </c>
      <c r="AP3821" s="43">
        <v>6350</v>
      </c>
      <c r="AQ3821" s="54">
        <f t="shared" si="107"/>
        <v>3708400</v>
      </c>
      <c r="AR3821" s="40">
        <v>31</v>
      </c>
      <c r="AS3821" s="55">
        <v>0.52</v>
      </c>
      <c r="BD3821" s="45">
        <v>1780032</v>
      </c>
      <c r="BE3821" s="56">
        <v>1831132</v>
      </c>
      <c r="BH3821" s="4">
        <v>10</v>
      </c>
      <c r="BI3821" s="49">
        <v>0</v>
      </c>
      <c r="BJ3821" s="4">
        <v>0.02</v>
      </c>
    </row>
    <row r="3822" spans="1:62" ht="15" x14ac:dyDescent="0.25">
      <c r="A3822" s="4">
        <v>3817</v>
      </c>
      <c r="F3822" s="51" t="s">
        <v>67</v>
      </c>
      <c r="G3822" s="36">
        <v>26548</v>
      </c>
      <c r="L3822" s="4">
        <v>0</v>
      </c>
      <c r="M3822" s="4">
        <v>1</v>
      </c>
      <c r="N3822" s="4">
        <v>0</v>
      </c>
      <c r="O3822" s="53" t="s">
        <v>74</v>
      </c>
      <c r="P3822" s="37">
        <f t="shared" si="106"/>
        <v>100</v>
      </c>
      <c r="R3822" s="43">
        <v>350</v>
      </c>
      <c r="AK3822" s="40" t="s">
        <v>75</v>
      </c>
      <c r="AL3822" s="40" t="s">
        <v>80</v>
      </c>
      <c r="AM3822" s="40" t="s">
        <v>77</v>
      </c>
      <c r="AN3822" s="40">
        <f t="shared" si="105"/>
        <v>400</v>
      </c>
      <c r="AP3822" s="43">
        <v>6350</v>
      </c>
      <c r="AQ3822" s="54">
        <f t="shared" si="107"/>
        <v>2540000</v>
      </c>
      <c r="AR3822" s="40">
        <v>31</v>
      </c>
      <c r="AS3822" s="55">
        <v>0.52</v>
      </c>
      <c r="BD3822" s="45">
        <v>1219200</v>
      </c>
      <c r="BE3822" s="56">
        <v>1254200</v>
      </c>
      <c r="BH3822" s="4">
        <v>50</v>
      </c>
      <c r="BI3822" s="49">
        <v>0</v>
      </c>
      <c r="BJ3822" s="4">
        <v>0.03</v>
      </c>
    </row>
    <row r="3823" spans="1:62" ht="15" x14ac:dyDescent="0.25">
      <c r="A3823" s="4">
        <v>3818</v>
      </c>
      <c r="F3823" s="51" t="s">
        <v>67</v>
      </c>
      <c r="G3823" s="36">
        <v>28485</v>
      </c>
      <c r="L3823" s="4">
        <v>0</v>
      </c>
      <c r="M3823" s="4">
        <v>0</v>
      </c>
      <c r="N3823" s="4">
        <v>55</v>
      </c>
      <c r="O3823" s="53" t="s">
        <v>74</v>
      </c>
      <c r="P3823" s="37">
        <f t="shared" si="106"/>
        <v>55</v>
      </c>
      <c r="R3823" s="43">
        <v>350</v>
      </c>
      <c r="AK3823" s="40" t="s">
        <v>75</v>
      </c>
      <c r="AL3823" s="40" t="s">
        <v>80</v>
      </c>
      <c r="AM3823" s="40" t="s">
        <v>77</v>
      </c>
      <c r="AN3823" s="40">
        <f t="shared" si="105"/>
        <v>220</v>
      </c>
      <c r="AP3823" s="43">
        <v>6350</v>
      </c>
      <c r="AQ3823" s="54">
        <f t="shared" si="107"/>
        <v>1397000</v>
      </c>
      <c r="AR3823" s="40">
        <v>31</v>
      </c>
      <c r="AS3823" s="55">
        <v>0.52</v>
      </c>
      <c r="BD3823" s="45">
        <v>670560</v>
      </c>
      <c r="BE3823" s="56">
        <v>689810</v>
      </c>
      <c r="BH3823" s="4">
        <v>50</v>
      </c>
      <c r="BI3823" s="49">
        <v>0</v>
      </c>
      <c r="BJ3823" s="4">
        <v>0.03</v>
      </c>
    </row>
    <row r="3824" spans="1:62" ht="15" x14ac:dyDescent="0.25">
      <c r="A3824" s="4">
        <v>3819</v>
      </c>
      <c r="F3824" s="51" t="s">
        <v>67</v>
      </c>
      <c r="G3824" s="36">
        <v>29329</v>
      </c>
      <c r="L3824" s="4">
        <v>0</v>
      </c>
      <c r="M3824" s="4">
        <v>1</v>
      </c>
      <c r="N3824" s="4">
        <v>85</v>
      </c>
      <c r="O3824" s="53" t="s">
        <v>74</v>
      </c>
      <c r="P3824" s="37">
        <f t="shared" si="106"/>
        <v>185</v>
      </c>
      <c r="R3824" s="43">
        <v>200</v>
      </c>
      <c r="AK3824" s="40" t="s">
        <v>75</v>
      </c>
      <c r="AL3824" s="40" t="s">
        <v>80</v>
      </c>
      <c r="AM3824" s="40" t="s">
        <v>77</v>
      </c>
      <c r="AN3824" s="40">
        <f t="shared" si="105"/>
        <v>740</v>
      </c>
      <c r="AP3824" s="43">
        <v>6350</v>
      </c>
      <c r="AQ3824" s="54">
        <f t="shared" si="107"/>
        <v>4699000</v>
      </c>
      <c r="AR3824" s="40">
        <v>31</v>
      </c>
      <c r="AS3824" s="55">
        <v>0.52</v>
      </c>
      <c r="BD3824" s="45">
        <v>2255520</v>
      </c>
      <c r="BE3824" s="56">
        <v>2292520</v>
      </c>
      <c r="BH3824" s="4">
        <v>50</v>
      </c>
      <c r="BI3824" s="49">
        <v>0</v>
      </c>
      <c r="BJ3824" s="4">
        <v>0.03</v>
      </c>
    </row>
    <row r="3825" spans="1:62" ht="15" x14ac:dyDescent="0.25">
      <c r="A3825" s="4">
        <v>3820</v>
      </c>
      <c r="F3825" s="51" t="s">
        <v>67</v>
      </c>
      <c r="G3825" s="36">
        <v>29343</v>
      </c>
      <c r="L3825" s="4">
        <v>0</v>
      </c>
      <c r="M3825" s="4">
        <v>0</v>
      </c>
      <c r="N3825" s="4">
        <v>86.6</v>
      </c>
      <c r="O3825" s="53" t="s">
        <v>74</v>
      </c>
      <c r="P3825" s="37">
        <f t="shared" si="106"/>
        <v>86.6</v>
      </c>
      <c r="R3825" s="43">
        <v>80</v>
      </c>
      <c r="AK3825" s="40" t="s">
        <v>75</v>
      </c>
      <c r="AL3825" s="40" t="s">
        <v>79</v>
      </c>
      <c r="AM3825" s="40" t="s">
        <v>77</v>
      </c>
      <c r="AN3825" s="40">
        <f t="shared" si="105"/>
        <v>346.4</v>
      </c>
      <c r="AP3825" s="43">
        <v>6350</v>
      </c>
      <c r="AQ3825" s="54">
        <f t="shared" si="107"/>
        <v>2199640</v>
      </c>
      <c r="AR3825" s="40">
        <v>31</v>
      </c>
      <c r="AS3825" s="55">
        <v>0.93</v>
      </c>
      <c r="BD3825" s="45">
        <v>153974.79999999981</v>
      </c>
      <c r="BE3825" s="56">
        <v>160902.79999999981</v>
      </c>
      <c r="BH3825" s="4">
        <v>50</v>
      </c>
      <c r="BI3825" s="49">
        <v>0</v>
      </c>
      <c r="BJ3825" s="4">
        <v>0.03</v>
      </c>
    </row>
    <row r="3826" spans="1:62" ht="15" x14ac:dyDescent="0.25">
      <c r="A3826" s="4">
        <v>3821</v>
      </c>
      <c r="F3826" s="51" t="s">
        <v>67</v>
      </c>
      <c r="G3826" s="36">
        <v>29401</v>
      </c>
      <c r="L3826" s="4">
        <v>0</v>
      </c>
      <c r="M3826" s="4">
        <v>0</v>
      </c>
      <c r="N3826" s="4">
        <v>68</v>
      </c>
      <c r="O3826" s="53" t="s">
        <v>74</v>
      </c>
      <c r="P3826" s="37">
        <f t="shared" si="106"/>
        <v>68</v>
      </c>
      <c r="R3826" s="43">
        <v>200</v>
      </c>
      <c r="AK3826" s="40" t="s">
        <v>75</v>
      </c>
      <c r="AL3826" s="40" t="s">
        <v>80</v>
      </c>
      <c r="AM3826" s="40" t="s">
        <v>77</v>
      </c>
      <c r="AN3826" s="40">
        <f t="shared" si="105"/>
        <v>272</v>
      </c>
      <c r="AP3826" s="43">
        <v>6350</v>
      </c>
      <c r="AQ3826" s="54">
        <f t="shared" si="107"/>
        <v>1727200</v>
      </c>
      <c r="AR3826" s="40">
        <v>31</v>
      </c>
      <c r="AS3826" s="55">
        <v>0.52</v>
      </c>
      <c r="BD3826" s="45">
        <v>829056</v>
      </c>
      <c r="BE3826" s="56">
        <v>842656</v>
      </c>
      <c r="BH3826" s="4">
        <v>10</v>
      </c>
      <c r="BI3826" s="49">
        <v>0</v>
      </c>
      <c r="BJ3826" s="4">
        <v>0.02</v>
      </c>
    </row>
    <row r="3827" spans="1:62" ht="15" x14ac:dyDescent="0.25">
      <c r="A3827" s="4">
        <v>3822</v>
      </c>
      <c r="F3827" s="51" t="s">
        <v>67</v>
      </c>
      <c r="G3827" s="36">
        <v>30392</v>
      </c>
      <c r="L3827" s="4">
        <v>0</v>
      </c>
      <c r="M3827" s="4">
        <v>0</v>
      </c>
      <c r="N3827" s="4">
        <v>65.8</v>
      </c>
      <c r="O3827" s="53" t="s">
        <v>74</v>
      </c>
      <c r="P3827" s="37">
        <f t="shared" si="106"/>
        <v>65.8</v>
      </c>
      <c r="R3827" s="43">
        <v>200</v>
      </c>
      <c r="AK3827" s="40" t="s">
        <v>75</v>
      </c>
      <c r="AL3827" s="40" t="s">
        <v>76</v>
      </c>
      <c r="AM3827" s="40" t="s">
        <v>77</v>
      </c>
      <c r="AN3827" s="40">
        <f t="shared" si="105"/>
        <v>263.2</v>
      </c>
      <c r="AP3827" s="43">
        <v>6350</v>
      </c>
      <c r="AQ3827" s="54">
        <f t="shared" si="107"/>
        <v>1671320</v>
      </c>
      <c r="AR3827" s="40">
        <v>21</v>
      </c>
      <c r="AS3827" s="55">
        <v>0.8</v>
      </c>
      <c r="BD3827" s="45">
        <v>334264</v>
      </c>
      <c r="BE3827" s="56">
        <v>347424</v>
      </c>
      <c r="BH3827" s="4">
        <v>50</v>
      </c>
      <c r="BI3827" s="49">
        <v>0</v>
      </c>
      <c r="BJ3827" s="4">
        <v>0.03</v>
      </c>
    </row>
    <row r="3828" spans="1:62" ht="15" x14ac:dyDescent="0.25">
      <c r="A3828" s="4">
        <v>3823</v>
      </c>
      <c r="F3828" s="51" t="s">
        <v>67</v>
      </c>
      <c r="G3828" s="36">
        <v>30400</v>
      </c>
      <c r="L3828" s="4">
        <v>0</v>
      </c>
      <c r="M3828" s="4">
        <v>0</v>
      </c>
      <c r="N3828" s="4">
        <v>62.4</v>
      </c>
      <c r="O3828" s="53" t="s">
        <v>74</v>
      </c>
      <c r="P3828" s="37">
        <f t="shared" si="106"/>
        <v>62.4</v>
      </c>
      <c r="R3828" s="43">
        <v>200</v>
      </c>
      <c r="AK3828" s="40" t="s">
        <v>75</v>
      </c>
      <c r="AL3828" s="40" t="s">
        <v>80</v>
      </c>
      <c r="AM3828" s="40" t="s">
        <v>77</v>
      </c>
      <c r="AN3828" s="40">
        <f t="shared" si="105"/>
        <v>249.6</v>
      </c>
      <c r="AP3828" s="43">
        <v>6350</v>
      </c>
      <c r="AQ3828" s="54">
        <f t="shared" si="107"/>
        <v>1584960</v>
      </c>
      <c r="AR3828" s="40">
        <v>35</v>
      </c>
      <c r="AS3828" s="55">
        <v>0.6</v>
      </c>
      <c r="BD3828" s="45">
        <v>633984</v>
      </c>
      <c r="BE3828" s="56">
        <v>646464</v>
      </c>
      <c r="BH3828" s="4">
        <v>50</v>
      </c>
      <c r="BI3828" s="49">
        <v>0</v>
      </c>
      <c r="BJ3828" s="4">
        <v>0.03</v>
      </c>
    </row>
    <row r="3829" spans="1:62" ht="15" x14ac:dyDescent="0.25">
      <c r="A3829" s="4">
        <v>3824</v>
      </c>
      <c r="F3829" s="51" t="s">
        <v>67</v>
      </c>
      <c r="G3829" s="36">
        <v>30409</v>
      </c>
      <c r="L3829" s="4">
        <v>0</v>
      </c>
      <c r="M3829" s="4">
        <v>1</v>
      </c>
      <c r="N3829" s="4">
        <v>4.8</v>
      </c>
      <c r="O3829" s="53" t="s">
        <v>74</v>
      </c>
      <c r="P3829" s="37">
        <f t="shared" si="106"/>
        <v>104.8</v>
      </c>
      <c r="R3829" s="43">
        <v>180</v>
      </c>
      <c r="AK3829" s="40" t="s">
        <v>75</v>
      </c>
      <c r="AL3829" s="40" t="s">
        <v>79</v>
      </c>
      <c r="AM3829" s="40" t="s">
        <v>77</v>
      </c>
      <c r="AN3829" s="40">
        <f t="shared" si="105"/>
        <v>419.2</v>
      </c>
      <c r="AP3829" s="43">
        <v>6350</v>
      </c>
      <c r="AQ3829" s="54">
        <f t="shared" si="107"/>
        <v>2661920</v>
      </c>
      <c r="AR3829" s="40">
        <v>32</v>
      </c>
      <c r="AS3829" s="55">
        <v>0.93</v>
      </c>
      <c r="BD3829" s="45">
        <v>186334.39999999991</v>
      </c>
      <c r="BE3829" s="56">
        <v>205198.39999999991</v>
      </c>
      <c r="BH3829" s="4">
        <v>50</v>
      </c>
      <c r="BI3829" s="49">
        <v>0</v>
      </c>
      <c r="BJ3829" s="4">
        <v>0.03</v>
      </c>
    </row>
    <row r="3830" spans="1:62" ht="15" x14ac:dyDescent="0.25">
      <c r="A3830" s="4">
        <v>3825</v>
      </c>
      <c r="F3830" s="51" t="s">
        <v>67</v>
      </c>
      <c r="G3830" s="36">
        <v>30508</v>
      </c>
      <c r="L3830" s="4">
        <v>0</v>
      </c>
      <c r="M3830" s="4">
        <v>1</v>
      </c>
      <c r="N3830" s="4">
        <v>84.5</v>
      </c>
      <c r="O3830" s="53" t="s">
        <v>74</v>
      </c>
      <c r="P3830" s="37">
        <f t="shared" si="106"/>
        <v>184.5</v>
      </c>
      <c r="R3830" s="43">
        <v>250</v>
      </c>
      <c r="AK3830" s="40" t="s">
        <v>75</v>
      </c>
      <c r="AL3830" s="40" t="s">
        <v>80</v>
      </c>
      <c r="AM3830" s="40" t="s">
        <v>77</v>
      </c>
      <c r="AN3830" s="40">
        <f t="shared" si="105"/>
        <v>738</v>
      </c>
      <c r="AP3830" s="43">
        <v>6350</v>
      </c>
      <c r="AQ3830" s="54">
        <f t="shared" si="107"/>
        <v>4686300</v>
      </c>
      <c r="AR3830" s="40">
        <v>30</v>
      </c>
      <c r="AS3830" s="55">
        <v>0.5</v>
      </c>
      <c r="BD3830" s="45">
        <v>2343150</v>
      </c>
      <c r="BE3830" s="56">
        <v>2389275</v>
      </c>
      <c r="BH3830" s="4">
        <v>50</v>
      </c>
      <c r="BI3830" s="49">
        <v>0</v>
      </c>
      <c r="BJ3830" s="4">
        <v>0.03</v>
      </c>
    </row>
    <row r="3831" spans="1:62" ht="15" x14ac:dyDescent="0.25">
      <c r="A3831" s="4">
        <v>3826</v>
      </c>
      <c r="F3831" s="51" t="s">
        <v>67</v>
      </c>
      <c r="G3831" s="36">
        <v>30580</v>
      </c>
      <c r="L3831" s="4">
        <v>0</v>
      </c>
      <c r="M3831" s="4">
        <v>0</v>
      </c>
      <c r="N3831" s="4">
        <v>42.2</v>
      </c>
      <c r="O3831" s="53" t="s">
        <v>74</v>
      </c>
      <c r="P3831" s="37">
        <f t="shared" si="106"/>
        <v>42.2</v>
      </c>
      <c r="R3831" s="43">
        <v>350</v>
      </c>
      <c r="AK3831" s="40" t="s">
        <v>75</v>
      </c>
      <c r="AL3831" s="40" t="s">
        <v>80</v>
      </c>
      <c r="AM3831" s="40" t="s">
        <v>77</v>
      </c>
      <c r="AN3831" s="40">
        <f t="shared" si="105"/>
        <v>168.8</v>
      </c>
      <c r="AP3831" s="43">
        <v>6350</v>
      </c>
      <c r="AQ3831" s="54">
        <f t="shared" si="107"/>
        <v>1071880</v>
      </c>
      <c r="AR3831" s="40">
        <v>26</v>
      </c>
      <c r="AS3831" s="55">
        <v>0.42</v>
      </c>
      <c r="BD3831" s="45">
        <v>621690.4</v>
      </c>
      <c r="BE3831" s="56">
        <v>636460.4</v>
      </c>
      <c r="BH3831" s="4">
        <v>50</v>
      </c>
      <c r="BI3831" s="49">
        <v>0</v>
      </c>
      <c r="BJ3831" s="4">
        <v>0.03</v>
      </c>
    </row>
    <row r="3832" spans="1:62" ht="15" x14ac:dyDescent="0.25">
      <c r="A3832" s="4">
        <v>3827</v>
      </c>
      <c r="F3832" s="51" t="s">
        <v>67</v>
      </c>
      <c r="G3832" s="36">
        <v>33386</v>
      </c>
      <c r="L3832" s="4">
        <v>0</v>
      </c>
      <c r="M3832" s="4">
        <v>1</v>
      </c>
      <c r="N3832" s="4">
        <v>8.5</v>
      </c>
      <c r="O3832" s="53" t="s">
        <v>74</v>
      </c>
      <c r="P3832" s="37">
        <f t="shared" si="106"/>
        <v>108.5</v>
      </c>
      <c r="R3832" s="43">
        <v>250</v>
      </c>
      <c r="AK3832" s="40" t="s">
        <v>75</v>
      </c>
      <c r="AL3832" s="40" t="s">
        <v>80</v>
      </c>
      <c r="AM3832" s="40" t="s">
        <v>77</v>
      </c>
      <c r="AN3832" s="40">
        <f t="shared" si="105"/>
        <v>434</v>
      </c>
      <c r="AP3832" s="43">
        <v>6350</v>
      </c>
      <c r="AQ3832" s="54">
        <f t="shared" si="107"/>
        <v>2755900</v>
      </c>
      <c r="AR3832" s="40">
        <v>31</v>
      </c>
      <c r="AS3832" s="55">
        <v>0.52</v>
      </c>
      <c r="BD3832" s="45">
        <v>1322832</v>
      </c>
      <c r="BE3832" s="56">
        <v>1349957</v>
      </c>
      <c r="BH3832" s="4">
        <v>50</v>
      </c>
      <c r="BI3832" s="49">
        <v>0</v>
      </c>
      <c r="BJ3832" s="4">
        <v>0.03</v>
      </c>
    </row>
    <row r="3833" spans="1:62" ht="15" x14ac:dyDescent="0.25">
      <c r="A3833" s="4">
        <v>3828</v>
      </c>
      <c r="F3833" s="51" t="s">
        <v>67</v>
      </c>
      <c r="G3833" s="36">
        <v>33388</v>
      </c>
      <c r="L3833" s="4">
        <v>0</v>
      </c>
      <c r="M3833" s="4">
        <v>0</v>
      </c>
      <c r="N3833" s="4">
        <v>40.200000000000003</v>
      </c>
      <c r="O3833" s="53" t="s">
        <v>74</v>
      </c>
      <c r="P3833" s="37">
        <f t="shared" si="106"/>
        <v>40.200000000000003</v>
      </c>
      <c r="R3833" s="43">
        <v>80</v>
      </c>
      <c r="AK3833" s="40" t="s">
        <v>75</v>
      </c>
      <c r="AL3833" s="40" t="s">
        <v>80</v>
      </c>
      <c r="AM3833" s="40" t="s">
        <v>77</v>
      </c>
      <c r="AN3833" s="40">
        <f t="shared" si="105"/>
        <v>160.80000000000001</v>
      </c>
      <c r="AP3833" s="43">
        <v>6350</v>
      </c>
      <c r="AQ3833" s="54">
        <f t="shared" si="107"/>
        <v>1021080.0000000001</v>
      </c>
      <c r="AR3833" s="40">
        <v>31</v>
      </c>
      <c r="AS3833" s="55">
        <v>0.52</v>
      </c>
      <c r="BD3833" s="45">
        <v>490118.40000000002</v>
      </c>
      <c r="BE3833" s="56">
        <v>493334.4</v>
      </c>
      <c r="BH3833" s="4">
        <v>50</v>
      </c>
      <c r="BI3833" s="49">
        <v>0</v>
      </c>
      <c r="BJ3833" s="4">
        <v>0.03</v>
      </c>
    </row>
    <row r="3834" spans="1:62" ht="15" x14ac:dyDescent="0.25">
      <c r="A3834" s="4">
        <v>3829</v>
      </c>
      <c r="F3834" s="51" t="s">
        <v>67</v>
      </c>
      <c r="G3834" s="36">
        <v>33389</v>
      </c>
      <c r="L3834" s="4">
        <v>0</v>
      </c>
      <c r="M3834" s="4">
        <v>0</v>
      </c>
      <c r="N3834" s="4">
        <v>79.7</v>
      </c>
      <c r="O3834" s="53" t="s">
        <v>74</v>
      </c>
      <c r="P3834" s="37">
        <f t="shared" si="106"/>
        <v>79.7</v>
      </c>
      <c r="R3834" s="43">
        <v>250</v>
      </c>
      <c r="AK3834" s="40" t="s">
        <v>75</v>
      </c>
      <c r="AL3834" s="40" t="s">
        <v>80</v>
      </c>
      <c r="AM3834" s="40" t="s">
        <v>77</v>
      </c>
      <c r="AN3834" s="40">
        <f t="shared" si="105"/>
        <v>318.8</v>
      </c>
      <c r="AP3834" s="43">
        <v>6350</v>
      </c>
      <c r="AQ3834" s="54">
        <f t="shared" si="107"/>
        <v>2024380</v>
      </c>
      <c r="AR3834" s="40">
        <v>31</v>
      </c>
      <c r="AS3834" s="55">
        <v>0.52</v>
      </c>
      <c r="BD3834" s="45">
        <v>971702.39999999991</v>
      </c>
      <c r="BE3834" s="56">
        <v>991627.39999999991</v>
      </c>
      <c r="BH3834" s="4">
        <v>50</v>
      </c>
      <c r="BI3834" s="49">
        <v>0</v>
      </c>
      <c r="BJ3834" s="4">
        <v>0.03</v>
      </c>
    </row>
    <row r="3835" spans="1:62" ht="15" x14ac:dyDescent="0.25">
      <c r="A3835" s="4">
        <v>3830</v>
      </c>
      <c r="F3835" s="51" t="s">
        <v>67</v>
      </c>
      <c r="G3835" s="36">
        <v>33390</v>
      </c>
      <c r="L3835" s="4">
        <v>0</v>
      </c>
      <c r="M3835" s="4">
        <v>0</v>
      </c>
      <c r="N3835" s="4">
        <v>97.8</v>
      </c>
      <c r="O3835" s="53" t="s">
        <v>74</v>
      </c>
      <c r="P3835" s="37">
        <f t="shared" si="106"/>
        <v>97.8</v>
      </c>
      <c r="R3835" s="43">
        <v>250</v>
      </c>
      <c r="AK3835" s="40" t="s">
        <v>75</v>
      </c>
      <c r="AL3835" s="40" t="s">
        <v>80</v>
      </c>
      <c r="AM3835" s="40" t="s">
        <v>77</v>
      </c>
      <c r="AN3835" s="40">
        <f t="shared" si="105"/>
        <v>391.2</v>
      </c>
      <c r="AP3835" s="43">
        <v>6350</v>
      </c>
      <c r="AQ3835" s="54">
        <f t="shared" si="107"/>
        <v>2484120</v>
      </c>
      <c r="AR3835" s="40">
        <v>31</v>
      </c>
      <c r="AS3835" s="55">
        <v>0.52</v>
      </c>
      <c r="BD3835" s="45">
        <v>1192377.5999999999</v>
      </c>
      <c r="BE3835" s="56">
        <v>1216827.5999999999</v>
      </c>
      <c r="BH3835" s="4">
        <v>50</v>
      </c>
      <c r="BI3835" s="49">
        <v>0</v>
      </c>
      <c r="BJ3835" s="4">
        <v>0.03</v>
      </c>
    </row>
    <row r="3836" spans="1:62" ht="15" x14ac:dyDescent="0.25">
      <c r="A3836" s="4">
        <v>3831</v>
      </c>
      <c r="F3836" s="51" t="s">
        <v>67</v>
      </c>
      <c r="G3836" s="36">
        <v>33462</v>
      </c>
      <c r="L3836" s="4">
        <v>0</v>
      </c>
      <c r="M3836" s="4">
        <v>0</v>
      </c>
      <c r="N3836" s="4">
        <v>54</v>
      </c>
      <c r="O3836" s="53" t="s">
        <v>74</v>
      </c>
      <c r="P3836" s="37">
        <f t="shared" si="106"/>
        <v>54</v>
      </c>
      <c r="R3836" s="43">
        <v>200</v>
      </c>
      <c r="AK3836" s="40" t="s">
        <v>75</v>
      </c>
      <c r="AL3836" s="40" t="s">
        <v>80</v>
      </c>
      <c r="AM3836" s="40" t="s">
        <v>77</v>
      </c>
      <c r="AN3836" s="40">
        <f t="shared" si="105"/>
        <v>216</v>
      </c>
      <c r="AP3836" s="43">
        <v>6350</v>
      </c>
      <c r="AQ3836" s="54">
        <f t="shared" si="107"/>
        <v>1371600</v>
      </c>
      <c r="AR3836" s="40">
        <v>26</v>
      </c>
      <c r="AS3836" s="55">
        <v>0.42</v>
      </c>
      <c r="BD3836" s="45">
        <v>795528</v>
      </c>
      <c r="BE3836" s="56">
        <v>806328</v>
      </c>
      <c r="BH3836" s="4">
        <v>50</v>
      </c>
      <c r="BI3836" s="49">
        <v>0</v>
      </c>
      <c r="BJ3836" s="4">
        <v>0.03</v>
      </c>
    </row>
    <row r="3837" spans="1:62" ht="15" x14ac:dyDescent="0.25">
      <c r="A3837" s="4">
        <v>3832</v>
      </c>
      <c r="F3837" s="51" t="s">
        <v>67</v>
      </c>
      <c r="G3837" s="36">
        <v>33519</v>
      </c>
      <c r="L3837" s="4">
        <v>0</v>
      </c>
      <c r="M3837" s="4">
        <v>0</v>
      </c>
      <c r="N3837" s="4">
        <v>93</v>
      </c>
      <c r="O3837" s="53" t="s">
        <v>74</v>
      </c>
      <c r="P3837" s="37">
        <f t="shared" si="106"/>
        <v>93</v>
      </c>
      <c r="R3837" s="43">
        <v>200</v>
      </c>
      <c r="AK3837" s="40" t="s">
        <v>75</v>
      </c>
      <c r="AL3837" s="40" t="s">
        <v>79</v>
      </c>
      <c r="AM3837" s="40" t="s">
        <v>77</v>
      </c>
      <c r="AN3837" s="40">
        <f t="shared" si="105"/>
        <v>372</v>
      </c>
      <c r="AP3837" s="43">
        <v>6350</v>
      </c>
      <c r="AQ3837" s="54">
        <f t="shared" si="107"/>
        <v>2362200</v>
      </c>
      <c r="AR3837" s="40">
        <v>31</v>
      </c>
      <c r="AS3837" s="55">
        <v>0.93</v>
      </c>
      <c r="BD3837" s="45">
        <v>165354</v>
      </c>
      <c r="BE3837" s="56">
        <v>183954</v>
      </c>
      <c r="BH3837" s="4">
        <v>50</v>
      </c>
      <c r="BI3837" s="49">
        <v>0</v>
      </c>
      <c r="BJ3837" s="4">
        <v>0.03</v>
      </c>
    </row>
    <row r="3838" spans="1:62" ht="15" x14ac:dyDescent="0.25">
      <c r="A3838" s="4">
        <v>3833</v>
      </c>
      <c r="F3838" s="51" t="s">
        <v>67</v>
      </c>
      <c r="G3838" s="36">
        <v>33678</v>
      </c>
      <c r="L3838" s="4">
        <v>0</v>
      </c>
      <c r="M3838" s="4">
        <v>1</v>
      </c>
      <c r="N3838" s="4">
        <v>21</v>
      </c>
      <c r="O3838" s="53" t="s">
        <v>74</v>
      </c>
      <c r="P3838" s="37">
        <f t="shared" si="106"/>
        <v>121</v>
      </c>
      <c r="R3838" s="43">
        <v>250</v>
      </c>
      <c r="AK3838" s="40" t="s">
        <v>75</v>
      </c>
      <c r="AL3838" s="40" t="s">
        <v>76</v>
      </c>
      <c r="AM3838" s="40" t="s">
        <v>77</v>
      </c>
      <c r="AN3838" s="40">
        <f t="shared" si="105"/>
        <v>484</v>
      </c>
      <c r="AP3838" s="43">
        <v>6350</v>
      </c>
      <c r="AQ3838" s="54">
        <f t="shared" si="107"/>
        <v>3073400</v>
      </c>
      <c r="AR3838" s="40">
        <v>31</v>
      </c>
      <c r="AS3838" s="55">
        <v>0.85</v>
      </c>
      <c r="BD3838" s="45">
        <v>461010</v>
      </c>
      <c r="BE3838" s="56">
        <v>491260</v>
      </c>
      <c r="BH3838" s="4">
        <v>50</v>
      </c>
      <c r="BI3838" s="49">
        <v>0</v>
      </c>
      <c r="BJ3838" s="4">
        <v>0.03</v>
      </c>
    </row>
    <row r="3839" spans="1:62" ht="15" x14ac:dyDescent="0.25">
      <c r="A3839" s="4">
        <v>3834</v>
      </c>
      <c r="F3839" s="51" t="s">
        <v>67</v>
      </c>
      <c r="G3839" s="36">
        <v>33689</v>
      </c>
      <c r="L3839" s="4">
        <v>0</v>
      </c>
      <c r="M3839" s="4">
        <v>0</v>
      </c>
      <c r="N3839" s="4">
        <v>11</v>
      </c>
      <c r="O3839" s="53" t="s">
        <v>74</v>
      </c>
      <c r="P3839" s="37">
        <f t="shared" si="106"/>
        <v>11</v>
      </c>
      <c r="R3839" s="43">
        <v>200</v>
      </c>
      <c r="AK3839" s="40" t="s">
        <v>75</v>
      </c>
      <c r="AL3839" s="40" t="s">
        <v>76</v>
      </c>
      <c r="AM3839" s="40" t="s">
        <v>77</v>
      </c>
      <c r="AN3839" s="40">
        <f t="shared" si="105"/>
        <v>44</v>
      </c>
      <c r="AP3839" s="43">
        <v>6350</v>
      </c>
      <c r="AQ3839" s="54">
        <f t="shared" si="107"/>
        <v>279400</v>
      </c>
      <c r="AR3839" s="40">
        <v>29</v>
      </c>
      <c r="AS3839" s="55">
        <v>0.85</v>
      </c>
      <c r="BD3839" s="45">
        <v>41910</v>
      </c>
      <c r="BE3839" s="56">
        <v>44110</v>
      </c>
      <c r="BH3839" s="4">
        <v>50</v>
      </c>
      <c r="BI3839" s="49">
        <v>0</v>
      </c>
      <c r="BJ3839" s="4">
        <v>0.03</v>
      </c>
    </row>
    <row r="3840" spans="1:62" ht="15" x14ac:dyDescent="0.25">
      <c r="A3840" s="4">
        <v>3835</v>
      </c>
      <c r="F3840" s="51" t="s">
        <v>67</v>
      </c>
      <c r="G3840" s="36">
        <v>33722</v>
      </c>
      <c r="L3840" s="4">
        <v>0</v>
      </c>
      <c r="M3840" s="4">
        <v>0</v>
      </c>
      <c r="N3840" s="4">
        <v>96</v>
      </c>
      <c r="O3840" s="53" t="s">
        <v>74</v>
      </c>
      <c r="P3840" s="37">
        <f t="shared" si="106"/>
        <v>96</v>
      </c>
      <c r="R3840" s="43">
        <v>200</v>
      </c>
      <c r="AK3840" s="40" t="s">
        <v>75</v>
      </c>
      <c r="AL3840" s="40" t="s">
        <v>76</v>
      </c>
      <c r="AM3840" s="40" t="s">
        <v>77</v>
      </c>
      <c r="AN3840" s="40">
        <f t="shared" si="105"/>
        <v>384</v>
      </c>
      <c r="AP3840" s="43">
        <v>6350</v>
      </c>
      <c r="AQ3840" s="54">
        <f t="shared" si="107"/>
        <v>2438400</v>
      </c>
      <c r="AR3840" s="40">
        <v>23</v>
      </c>
      <c r="AS3840" s="55">
        <v>0.85</v>
      </c>
      <c r="BD3840" s="45">
        <v>365760</v>
      </c>
      <c r="BE3840" s="56">
        <v>384960</v>
      </c>
      <c r="BH3840" s="4">
        <v>50</v>
      </c>
      <c r="BI3840" s="49">
        <v>0</v>
      </c>
      <c r="BJ3840" s="4">
        <v>0.03</v>
      </c>
    </row>
    <row r="3841" spans="1:62" ht="15" x14ac:dyDescent="0.25">
      <c r="A3841" s="4">
        <v>3836</v>
      </c>
      <c r="F3841" s="51" t="s">
        <v>67</v>
      </c>
      <c r="G3841" s="36">
        <v>33794</v>
      </c>
      <c r="L3841" s="4">
        <v>0</v>
      </c>
      <c r="M3841" s="4">
        <v>0</v>
      </c>
      <c r="N3841" s="4">
        <v>78</v>
      </c>
      <c r="O3841" s="53" t="s">
        <v>74</v>
      </c>
      <c r="P3841" s="37">
        <f t="shared" si="106"/>
        <v>78</v>
      </c>
      <c r="R3841" s="43">
        <v>250</v>
      </c>
      <c r="AK3841" s="40" t="s">
        <v>75</v>
      </c>
      <c r="AL3841" s="40" t="s">
        <v>76</v>
      </c>
      <c r="AM3841" s="40" t="s">
        <v>77</v>
      </c>
      <c r="AN3841" s="40">
        <f t="shared" si="105"/>
        <v>312</v>
      </c>
      <c r="AP3841" s="43">
        <v>6350</v>
      </c>
      <c r="AQ3841" s="54">
        <f t="shared" si="107"/>
        <v>1981200</v>
      </c>
      <c r="AR3841" s="40">
        <v>20</v>
      </c>
      <c r="AS3841" s="55">
        <v>0.75</v>
      </c>
      <c r="BD3841" s="45">
        <v>495300</v>
      </c>
      <c r="BE3841" s="56">
        <v>514800</v>
      </c>
      <c r="BH3841" s="4">
        <v>50</v>
      </c>
      <c r="BI3841" s="49">
        <v>0</v>
      </c>
      <c r="BJ3841" s="4">
        <v>0.03</v>
      </c>
    </row>
    <row r="3842" spans="1:62" ht="15" x14ac:dyDescent="0.25">
      <c r="A3842" s="4">
        <v>3837</v>
      </c>
      <c r="F3842" s="51" t="s">
        <v>67</v>
      </c>
      <c r="G3842" s="36">
        <v>33797</v>
      </c>
      <c r="L3842" s="4">
        <v>0</v>
      </c>
      <c r="M3842" s="4">
        <v>2</v>
      </c>
      <c r="N3842" s="4">
        <v>25</v>
      </c>
      <c r="O3842" s="53" t="s">
        <v>74</v>
      </c>
      <c r="P3842" s="37">
        <f t="shared" si="106"/>
        <v>225</v>
      </c>
      <c r="R3842" s="43">
        <v>220</v>
      </c>
      <c r="AK3842" s="40" t="s">
        <v>75</v>
      </c>
      <c r="AL3842" s="40" t="s">
        <v>80</v>
      </c>
      <c r="AM3842" s="40" t="s">
        <v>77</v>
      </c>
      <c r="AN3842" s="40">
        <f t="shared" si="105"/>
        <v>900</v>
      </c>
      <c r="AP3842" s="43">
        <v>6350</v>
      </c>
      <c r="AQ3842" s="54">
        <f t="shared" si="107"/>
        <v>5715000</v>
      </c>
      <c r="AR3842" s="40">
        <v>31</v>
      </c>
      <c r="AS3842" s="55">
        <v>0.52</v>
      </c>
      <c r="BD3842" s="45">
        <v>2743200</v>
      </c>
      <c r="BE3842" s="56">
        <v>2792700</v>
      </c>
      <c r="BH3842" s="4">
        <v>50</v>
      </c>
      <c r="BI3842" s="49">
        <v>0</v>
      </c>
      <c r="BJ3842" s="4">
        <v>0.03</v>
      </c>
    </row>
    <row r="3843" spans="1:62" ht="15" x14ac:dyDescent="0.25">
      <c r="A3843" s="4">
        <v>3838</v>
      </c>
      <c r="F3843" s="51" t="s">
        <v>67</v>
      </c>
      <c r="G3843" s="36">
        <v>33820</v>
      </c>
      <c r="L3843" s="4">
        <v>0</v>
      </c>
      <c r="M3843" s="4">
        <v>1</v>
      </c>
      <c r="N3843" s="4">
        <v>77</v>
      </c>
      <c r="O3843" s="53" t="s">
        <v>74</v>
      </c>
      <c r="P3843" s="37">
        <f t="shared" si="106"/>
        <v>177</v>
      </c>
      <c r="R3843" s="43">
        <v>200</v>
      </c>
      <c r="AK3843" s="40" t="s">
        <v>75</v>
      </c>
      <c r="AL3843" s="40" t="s">
        <v>79</v>
      </c>
      <c r="AM3843" s="40" t="s">
        <v>77</v>
      </c>
      <c r="AN3843" s="40">
        <f t="shared" si="105"/>
        <v>708</v>
      </c>
      <c r="AP3843" s="43">
        <v>6350</v>
      </c>
      <c r="AQ3843" s="54">
        <f t="shared" si="107"/>
        <v>4495800</v>
      </c>
      <c r="AR3843" s="40">
        <v>21</v>
      </c>
      <c r="AS3843" s="55">
        <v>0.93</v>
      </c>
      <c r="BD3843" s="45">
        <v>314706</v>
      </c>
      <c r="BE3843" s="56">
        <v>350106</v>
      </c>
      <c r="BH3843" s="4">
        <v>10</v>
      </c>
      <c r="BI3843" s="49">
        <v>0</v>
      </c>
      <c r="BJ3843" s="4">
        <v>0.02</v>
      </c>
    </row>
    <row r="3844" spans="1:62" ht="15" x14ac:dyDescent="0.25">
      <c r="A3844" s="4">
        <v>3839</v>
      </c>
      <c r="F3844" s="51" t="s">
        <v>67</v>
      </c>
      <c r="G3844" s="36">
        <v>33957</v>
      </c>
      <c r="L3844" s="4">
        <v>0</v>
      </c>
      <c r="M3844" s="4">
        <v>1</v>
      </c>
      <c r="N3844" s="4">
        <v>6</v>
      </c>
      <c r="O3844" s="53" t="s">
        <v>74</v>
      </c>
      <c r="P3844" s="37">
        <f t="shared" si="106"/>
        <v>106</v>
      </c>
      <c r="R3844" s="43">
        <v>200</v>
      </c>
      <c r="AK3844" s="40" t="s">
        <v>75</v>
      </c>
      <c r="AL3844" s="40" t="s">
        <v>79</v>
      </c>
      <c r="AM3844" s="40" t="s">
        <v>77</v>
      </c>
      <c r="AN3844" s="40">
        <f t="shared" si="105"/>
        <v>424</v>
      </c>
      <c r="AP3844" s="43">
        <v>6350</v>
      </c>
      <c r="AQ3844" s="54">
        <f t="shared" si="107"/>
        <v>2692400</v>
      </c>
      <c r="AR3844" s="40">
        <v>15</v>
      </c>
      <c r="AS3844" s="55">
        <v>0.65</v>
      </c>
      <c r="BD3844" s="45">
        <v>942340</v>
      </c>
      <c r="BE3844" s="56">
        <v>963540</v>
      </c>
      <c r="BH3844" s="4">
        <v>50</v>
      </c>
      <c r="BI3844" s="49">
        <v>0</v>
      </c>
      <c r="BJ3844" s="4">
        <v>0.03</v>
      </c>
    </row>
    <row r="3845" spans="1:62" ht="15" x14ac:dyDescent="0.25">
      <c r="A3845" s="4">
        <v>3840</v>
      </c>
      <c r="F3845" s="51" t="s">
        <v>67</v>
      </c>
      <c r="G3845" s="36">
        <v>34040</v>
      </c>
      <c r="L3845" s="4">
        <v>0</v>
      </c>
      <c r="M3845" s="4">
        <v>1</v>
      </c>
      <c r="N3845" s="4">
        <v>1</v>
      </c>
      <c r="O3845" s="53" t="s">
        <v>74</v>
      </c>
      <c r="P3845" s="37">
        <f t="shared" si="106"/>
        <v>101</v>
      </c>
      <c r="R3845" s="43">
        <v>200</v>
      </c>
      <c r="AK3845" s="40" t="s">
        <v>75</v>
      </c>
      <c r="AL3845" s="40" t="s">
        <v>79</v>
      </c>
      <c r="AM3845" s="40" t="s">
        <v>77</v>
      </c>
      <c r="AN3845" s="40">
        <f t="shared" si="105"/>
        <v>404</v>
      </c>
      <c r="AP3845" s="43">
        <v>6350</v>
      </c>
      <c r="AQ3845" s="54">
        <f t="shared" si="107"/>
        <v>2565400</v>
      </c>
      <c r="AR3845" s="40">
        <v>21</v>
      </c>
      <c r="AS3845" s="55">
        <v>0.93</v>
      </c>
      <c r="BD3845" s="45">
        <v>179578</v>
      </c>
      <c r="BE3845" s="56">
        <v>199778</v>
      </c>
      <c r="BH3845" s="4">
        <v>50</v>
      </c>
      <c r="BI3845" s="49">
        <v>0</v>
      </c>
      <c r="BJ3845" s="4">
        <v>0.03</v>
      </c>
    </row>
    <row r="3846" spans="1:62" ht="15" x14ac:dyDescent="0.25">
      <c r="A3846" s="4">
        <v>3841</v>
      </c>
      <c r="F3846" s="51" t="s">
        <v>67</v>
      </c>
      <c r="G3846" s="36">
        <v>34112</v>
      </c>
      <c r="L3846" s="4">
        <v>0</v>
      </c>
      <c r="M3846" s="4">
        <v>2</v>
      </c>
      <c r="N3846" s="4">
        <v>7</v>
      </c>
      <c r="O3846" s="53" t="s">
        <v>74</v>
      </c>
      <c r="P3846" s="37">
        <f t="shared" si="106"/>
        <v>207</v>
      </c>
      <c r="R3846" s="43">
        <v>200</v>
      </c>
      <c r="AK3846" s="40" t="s">
        <v>75</v>
      </c>
      <c r="AL3846" s="40" t="s">
        <v>76</v>
      </c>
      <c r="AM3846" s="40" t="s">
        <v>77</v>
      </c>
      <c r="AN3846" s="40">
        <f t="shared" si="105"/>
        <v>828</v>
      </c>
      <c r="AP3846" s="43">
        <v>6350</v>
      </c>
      <c r="AQ3846" s="54">
        <f t="shared" si="107"/>
        <v>5257800</v>
      </c>
      <c r="AR3846" s="40">
        <v>21</v>
      </c>
      <c r="AS3846" s="55">
        <v>0.8</v>
      </c>
      <c r="BD3846" s="45">
        <v>1051560</v>
      </c>
      <c r="BE3846" s="56">
        <v>1092960</v>
      </c>
      <c r="BH3846" s="4">
        <v>50</v>
      </c>
      <c r="BI3846" s="49">
        <v>0</v>
      </c>
      <c r="BJ3846" s="4">
        <v>0.03</v>
      </c>
    </row>
    <row r="3847" spans="1:62" ht="15" x14ac:dyDescent="0.25">
      <c r="A3847" s="4">
        <v>3842</v>
      </c>
      <c r="F3847" s="51" t="s">
        <v>67</v>
      </c>
      <c r="G3847" s="36">
        <v>34168</v>
      </c>
      <c r="L3847" s="4">
        <v>0</v>
      </c>
      <c r="M3847" s="4">
        <v>0</v>
      </c>
      <c r="N3847" s="4">
        <v>24</v>
      </c>
      <c r="O3847" s="53" t="s">
        <v>74</v>
      </c>
      <c r="P3847" s="37">
        <f t="shared" si="106"/>
        <v>24</v>
      </c>
      <c r="R3847" s="43">
        <v>200</v>
      </c>
      <c r="AK3847" s="40" t="s">
        <v>75</v>
      </c>
      <c r="AL3847" s="40" t="s">
        <v>76</v>
      </c>
      <c r="AM3847" s="40" t="s">
        <v>77</v>
      </c>
      <c r="AN3847" s="40">
        <f t="shared" si="105"/>
        <v>96</v>
      </c>
      <c r="AP3847" s="43">
        <v>6350</v>
      </c>
      <c r="AQ3847" s="54">
        <f t="shared" si="107"/>
        <v>609600</v>
      </c>
      <c r="AR3847" s="40">
        <v>21</v>
      </c>
      <c r="AS3847" s="55">
        <v>0.8</v>
      </c>
      <c r="BD3847" s="45">
        <v>121920</v>
      </c>
      <c r="BE3847" s="56">
        <v>126720</v>
      </c>
      <c r="BH3847" s="4">
        <v>50</v>
      </c>
      <c r="BI3847" s="49">
        <v>0</v>
      </c>
      <c r="BJ3847" s="4">
        <v>0.03</v>
      </c>
    </row>
    <row r="3848" spans="1:62" ht="15" x14ac:dyDescent="0.25">
      <c r="A3848" s="4">
        <v>3843</v>
      </c>
      <c r="F3848" s="51" t="s">
        <v>67</v>
      </c>
      <c r="G3848" s="36">
        <v>34273</v>
      </c>
      <c r="L3848" s="4">
        <v>0</v>
      </c>
      <c r="M3848" s="4">
        <v>2</v>
      </c>
      <c r="N3848" s="4">
        <v>38</v>
      </c>
      <c r="O3848" s="53" t="s">
        <v>74</v>
      </c>
      <c r="P3848" s="37">
        <f t="shared" si="106"/>
        <v>238</v>
      </c>
      <c r="R3848" s="43">
        <v>200</v>
      </c>
      <c r="AK3848" s="40" t="s">
        <v>75</v>
      </c>
      <c r="AL3848" s="40" t="s">
        <v>76</v>
      </c>
      <c r="AM3848" s="40" t="s">
        <v>77</v>
      </c>
      <c r="AN3848" s="40">
        <f t="shared" si="105"/>
        <v>952</v>
      </c>
      <c r="AP3848" s="43">
        <v>6350</v>
      </c>
      <c r="AQ3848" s="54">
        <f t="shared" si="107"/>
        <v>6045200</v>
      </c>
      <c r="AR3848" s="40">
        <v>26</v>
      </c>
      <c r="AS3848" s="55">
        <v>0.85</v>
      </c>
      <c r="BD3848" s="45">
        <v>906780</v>
      </c>
      <c r="BE3848" s="56">
        <v>954380</v>
      </c>
      <c r="BH3848" s="4">
        <v>50</v>
      </c>
      <c r="BI3848" s="49">
        <v>0</v>
      </c>
      <c r="BJ3848" s="4">
        <v>0.03</v>
      </c>
    </row>
    <row r="3849" spans="1:62" ht="15" x14ac:dyDescent="0.25">
      <c r="A3849" s="4">
        <v>3844</v>
      </c>
      <c r="F3849" s="51" t="s">
        <v>67</v>
      </c>
      <c r="G3849" s="36">
        <v>34434</v>
      </c>
      <c r="L3849" s="4">
        <v>0</v>
      </c>
      <c r="M3849" s="4">
        <v>0</v>
      </c>
      <c r="N3849" s="4">
        <v>39</v>
      </c>
      <c r="O3849" s="53" t="s">
        <v>74</v>
      </c>
      <c r="P3849" s="37">
        <f t="shared" si="106"/>
        <v>39</v>
      </c>
      <c r="R3849" s="43">
        <v>350</v>
      </c>
      <c r="AK3849" s="40" t="s">
        <v>75</v>
      </c>
      <c r="AL3849" s="40" t="s">
        <v>80</v>
      </c>
      <c r="AM3849" s="40" t="s">
        <v>77</v>
      </c>
      <c r="AN3849" s="40">
        <f t="shared" si="105"/>
        <v>156</v>
      </c>
      <c r="AP3849" s="43">
        <v>6350</v>
      </c>
      <c r="AQ3849" s="54">
        <f t="shared" si="107"/>
        <v>990600</v>
      </c>
      <c r="AR3849" s="40">
        <v>26</v>
      </c>
      <c r="AS3849" s="55">
        <v>0.42</v>
      </c>
      <c r="BD3849" s="45">
        <v>574548</v>
      </c>
      <c r="BE3849" s="56">
        <v>588198</v>
      </c>
      <c r="BH3849" s="4">
        <v>50</v>
      </c>
      <c r="BI3849" s="49">
        <v>0</v>
      </c>
      <c r="BJ3849" s="4">
        <v>0.03</v>
      </c>
    </row>
    <row r="3850" spans="1:62" ht="15" x14ac:dyDescent="0.25">
      <c r="A3850" s="4">
        <v>3845</v>
      </c>
      <c r="F3850" s="51" t="s">
        <v>67</v>
      </c>
      <c r="G3850" s="36">
        <v>34458</v>
      </c>
      <c r="L3850" s="4">
        <v>0</v>
      </c>
      <c r="M3850" s="4">
        <v>0</v>
      </c>
      <c r="N3850" s="4">
        <v>61</v>
      </c>
      <c r="O3850" s="53" t="s">
        <v>74</v>
      </c>
      <c r="P3850" s="37">
        <f t="shared" si="106"/>
        <v>61</v>
      </c>
      <c r="R3850" s="43">
        <v>180</v>
      </c>
      <c r="AK3850" s="40" t="s">
        <v>75</v>
      </c>
      <c r="AL3850" s="40" t="s">
        <v>80</v>
      </c>
      <c r="AM3850" s="40" t="s">
        <v>77</v>
      </c>
      <c r="AN3850" s="40">
        <f t="shared" si="105"/>
        <v>244</v>
      </c>
      <c r="AP3850" s="43">
        <v>6350</v>
      </c>
      <c r="AQ3850" s="54">
        <f t="shared" si="107"/>
        <v>1549400</v>
      </c>
      <c r="AR3850" s="40">
        <v>31</v>
      </c>
      <c r="AS3850" s="55">
        <v>0.52</v>
      </c>
      <c r="BD3850" s="45">
        <v>743712</v>
      </c>
      <c r="BE3850" s="56">
        <v>754692</v>
      </c>
      <c r="BH3850" s="4">
        <v>50</v>
      </c>
      <c r="BI3850" s="49">
        <v>0</v>
      </c>
      <c r="BJ3850" s="4">
        <v>0.03</v>
      </c>
    </row>
    <row r="3851" spans="1:62" ht="15" x14ac:dyDescent="0.25">
      <c r="A3851" s="4">
        <v>3846</v>
      </c>
      <c r="F3851" s="51" t="s">
        <v>67</v>
      </c>
      <c r="G3851" s="36">
        <v>34459</v>
      </c>
      <c r="L3851" s="4">
        <v>0</v>
      </c>
      <c r="M3851" s="4">
        <v>1</v>
      </c>
      <c r="N3851" s="4">
        <v>47</v>
      </c>
      <c r="O3851" s="53" t="s">
        <v>74</v>
      </c>
      <c r="P3851" s="37">
        <f t="shared" si="106"/>
        <v>147</v>
      </c>
      <c r="R3851" s="43">
        <v>220</v>
      </c>
      <c r="AK3851" s="40" t="s">
        <v>75</v>
      </c>
      <c r="AL3851" s="40" t="s">
        <v>80</v>
      </c>
      <c r="AM3851" s="40" t="s">
        <v>77</v>
      </c>
      <c r="AN3851" s="40">
        <f t="shared" si="105"/>
        <v>588</v>
      </c>
      <c r="AP3851" s="43">
        <v>6350</v>
      </c>
      <c r="AQ3851" s="54">
        <f t="shared" si="107"/>
        <v>3733800</v>
      </c>
      <c r="AR3851" s="40">
        <v>21</v>
      </c>
      <c r="AS3851" s="55">
        <v>0.32</v>
      </c>
      <c r="BD3851" s="45">
        <v>2538984</v>
      </c>
      <c r="BE3851" s="56">
        <v>2571324</v>
      </c>
      <c r="BH3851" s="4">
        <v>50</v>
      </c>
      <c r="BI3851" s="49">
        <v>0</v>
      </c>
      <c r="BJ3851" s="4">
        <v>0.03</v>
      </c>
    </row>
    <row r="3852" spans="1:62" ht="15" x14ac:dyDescent="0.25">
      <c r="A3852" s="4">
        <v>3847</v>
      </c>
      <c r="F3852" s="51" t="s">
        <v>67</v>
      </c>
      <c r="G3852" s="36">
        <v>34460</v>
      </c>
      <c r="L3852" s="4">
        <v>0</v>
      </c>
      <c r="M3852" s="4">
        <v>1</v>
      </c>
      <c r="N3852" s="4">
        <v>32</v>
      </c>
      <c r="O3852" s="53" t="s">
        <v>74</v>
      </c>
      <c r="P3852" s="37">
        <f t="shared" si="106"/>
        <v>132</v>
      </c>
      <c r="R3852" s="43">
        <v>220</v>
      </c>
      <c r="AK3852" s="40" t="s">
        <v>75</v>
      </c>
      <c r="AL3852" s="40" t="s">
        <v>80</v>
      </c>
      <c r="AM3852" s="40" t="s">
        <v>77</v>
      </c>
      <c r="AN3852" s="40">
        <f t="shared" si="105"/>
        <v>528</v>
      </c>
      <c r="AP3852" s="43">
        <v>6350</v>
      </c>
      <c r="AQ3852" s="54">
        <f t="shared" si="107"/>
        <v>3352800</v>
      </c>
      <c r="AR3852" s="40">
        <v>19</v>
      </c>
      <c r="AS3852" s="55">
        <v>0.28000000000000003</v>
      </c>
      <c r="BD3852" s="45">
        <v>2414016</v>
      </c>
      <c r="BE3852" s="56">
        <v>2443056</v>
      </c>
      <c r="BH3852" s="4">
        <v>50</v>
      </c>
      <c r="BI3852" s="49">
        <v>0</v>
      </c>
      <c r="BJ3852" s="4">
        <v>0.03</v>
      </c>
    </row>
    <row r="3853" spans="1:62" ht="15" x14ac:dyDescent="0.25">
      <c r="A3853" s="4">
        <v>3848</v>
      </c>
      <c r="F3853" s="51" t="s">
        <v>67</v>
      </c>
      <c r="G3853" s="36">
        <v>34461</v>
      </c>
      <c r="L3853" s="4">
        <v>0</v>
      </c>
      <c r="M3853" s="4">
        <v>1</v>
      </c>
      <c r="N3853" s="4">
        <v>28</v>
      </c>
      <c r="O3853" s="53" t="s">
        <v>74</v>
      </c>
      <c r="P3853" s="37">
        <f t="shared" si="106"/>
        <v>128</v>
      </c>
      <c r="R3853" s="43">
        <v>220</v>
      </c>
      <c r="AK3853" s="40" t="s">
        <v>75</v>
      </c>
      <c r="AL3853" s="40" t="s">
        <v>80</v>
      </c>
      <c r="AM3853" s="40" t="s">
        <v>77</v>
      </c>
      <c r="AN3853" s="40">
        <f t="shared" si="105"/>
        <v>512</v>
      </c>
      <c r="AP3853" s="43">
        <v>6350</v>
      </c>
      <c r="AQ3853" s="54">
        <f t="shared" si="107"/>
        <v>3251200</v>
      </c>
      <c r="AR3853" s="40">
        <v>31</v>
      </c>
      <c r="AS3853" s="55">
        <v>0.52</v>
      </c>
      <c r="BD3853" s="45">
        <v>1560576</v>
      </c>
      <c r="BE3853" s="56">
        <v>1588736</v>
      </c>
      <c r="BH3853" s="4">
        <v>50</v>
      </c>
      <c r="BI3853" s="49">
        <v>0</v>
      </c>
      <c r="BJ3853" s="4">
        <v>0.03</v>
      </c>
    </row>
    <row r="3854" spans="1:62" ht="15" x14ac:dyDescent="0.25">
      <c r="A3854" s="4">
        <v>3849</v>
      </c>
      <c r="F3854" s="51" t="s">
        <v>67</v>
      </c>
      <c r="G3854" s="36">
        <v>34644</v>
      </c>
      <c r="L3854" s="4">
        <v>0</v>
      </c>
      <c r="M3854" s="4">
        <v>0</v>
      </c>
      <c r="N3854" s="4">
        <v>37</v>
      </c>
      <c r="O3854" s="53" t="s">
        <v>74</v>
      </c>
      <c r="P3854" s="37">
        <f t="shared" si="106"/>
        <v>37</v>
      </c>
      <c r="R3854" s="43">
        <v>200</v>
      </c>
      <c r="AK3854" s="40" t="s">
        <v>75</v>
      </c>
      <c r="AL3854" s="40" t="s">
        <v>76</v>
      </c>
      <c r="AM3854" s="40" t="s">
        <v>77</v>
      </c>
      <c r="AN3854" s="40">
        <f t="shared" si="105"/>
        <v>148</v>
      </c>
      <c r="AP3854" s="43">
        <v>6350</v>
      </c>
      <c r="AQ3854" s="54">
        <f t="shared" si="107"/>
        <v>939800</v>
      </c>
      <c r="AR3854" s="40">
        <v>14</v>
      </c>
      <c r="AS3854" s="55">
        <v>0.46</v>
      </c>
      <c r="BD3854" s="45">
        <v>507492</v>
      </c>
      <c r="BE3854" s="56">
        <v>514892</v>
      </c>
      <c r="BH3854" s="4">
        <v>10</v>
      </c>
      <c r="BI3854" s="49">
        <v>0</v>
      </c>
      <c r="BJ3854" s="4">
        <v>0.02</v>
      </c>
    </row>
    <row r="3855" spans="1:62" ht="15" x14ac:dyDescent="0.25">
      <c r="A3855" s="4">
        <v>3850</v>
      </c>
      <c r="F3855" s="51" t="s">
        <v>67</v>
      </c>
      <c r="G3855" s="36">
        <v>34806</v>
      </c>
      <c r="L3855" s="4">
        <v>0</v>
      </c>
      <c r="M3855" s="4">
        <v>1</v>
      </c>
      <c r="N3855" s="4">
        <v>50</v>
      </c>
      <c r="O3855" s="53" t="s">
        <v>74</v>
      </c>
      <c r="P3855" s="37">
        <f t="shared" si="106"/>
        <v>150</v>
      </c>
      <c r="R3855" s="43">
        <v>200</v>
      </c>
      <c r="AK3855" s="40" t="s">
        <v>75</v>
      </c>
      <c r="AL3855" s="40" t="s">
        <v>76</v>
      </c>
      <c r="AM3855" s="40" t="s">
        <v>77</v>
      </c>
      <c r="AN3855" s="40">
        <f t="shared" si="105"/>
        <v>600</v>
      </c>
      <c r="AP3855" s="43">
        <v>6350</v>
      </c>
      <c r="AQ3855" s="54">
        <f t="shared" si="107"/>
        <v>3810000</v>
      </c>
      <c r="AR3855" s="40">
        <v>36</v>
      </c>
      <c r="AS3855" s="55">
        <v>0.85</v>
      </c>
      <c r="BD3855" s="45">
        <v>571500</v>
      </c>
      <c r="BE3855" s="56">
        <v>601500</v>
      </c>
      <c r="BH3855" s="4">
        <v>50</v>
      </c>
      <c r="BI3855" s="49">
        <v>0</v>
      </c>
      <c r="BJ3855" s="4">
        <v>0.03</v>
      </c>
    </row>
    <row r="3856" spans="1:62" ht="15" x14ac:dyDescent="0.25">
      <c r="A3856" s="4">
        <v>3851</v>
      </c>
      <c r="F3856" s="51" t="s">
        <v>67</v>
      </c>
      <c r="G3856" s="36">
        <v>34877</v>
      </c>
      <c r="L3856" s="4">
        <v>0</v>
      </c>
      <c r="M3856" s="4">
        <v>1</v>
      </c>
      <c r="N3856" s="4">
        <v>65</v>
      </c>
      <c r="O3856" s="53" t="s">
        <v>74</v>
      </c>
      <c r="P3856" s="37">
        <f t="shared" si="106"/>
        <v>165</v>
      </c>
      <c r="R3856" s="43">
        <v>200</v>
      </c>
      <c r="AK3856" s="40" t="s">
        <v>75</v>
      </c>
      <c r="AL3856" s="40" t="s">
        <v>80</v>
      </c>
      <c r="AM3856" s="40" t="s">
        <v>77</v>
      </c>
      <c r="AN3856" s="40">
        <f t="shared" si="105"/>
        <v>660</v>
      </c>
      <c r="AP3856" s="43">
        <v>6350</v>
      </c>
      <c r="AQ3856" s="54">
        <f t="shared" si="107"/>
        <v>4191000</v>
      </c>
      <c r="AR3856" s="40">
        <v>87</v>
      </c>
      <c r="AS3856" s="55">
        <v>0.76</v>
      </c>
      <c r="BD3856" s="45">
        <v>1005840</v>
      </c>
      <c r="BE3856" s="56">
        <v>1038840</v>
      </c>
      <c r="BH3856" s="4">
        <v>50</v>
      </c>
      <c r="BI3856" s="49">
        <v>0</v>
      </c>
      <c r="BJ3856" s="4">
        <v>0.03</v>
      </c>
    </row>
    <row r="3857" spans="1:62" ht="15" x14ac:dyDescent="0.25">
      <c r="A3857" s="4">
        <v>3852</v>
      </c>
      <c r="F3857" s="51" t="s">
        <v>67</v>
      </c>
      <c r="G3857" s="36">
        <v>34919</v>
      </c>
      <c r="L3857" s="4">
        <v>0</v>
      </c>
      <c r="M3857" s="4">
        <v>0</v>
      </c>
      <c r="N3857" s="4">
        <v>56</v>
      </c>
      <c r="O3857" s="53" t="s">
        <v>74</v>
      </c>
      <c r="P3857" s="37">
        <f t="shared" si="106"/>
        <v>56</v>
      </c>
      <c r="R3857" s="43">
        <v>200</v>
      </c>
      <c r="AK3857" s="40" t="s">
        <v>75</v>
      </c>
      <c r="AL3857" s="40" t="s">
        <v>80</v>
      </c>
      <c r="AM3857" s="40" t="s">
        <v>77</v>
      </c>
      <c r="AN3857" s="40">
        <f t="shared" si="105"/>
        <v>224</v>
      </c>
      <c r="AP3857" s="43">
        <v>6350</v>
      </c>
      <c r="AQ3857" s="54">
        <f t="shared" si="107"/>
        <v>1422400</v>
      </c>
      <c r="AR3857" s="40">
        <v>21</v>
      </c>
      <c r="AS3857" s="55">
        <v>0.32</v>
      </c>
      <c r="BD3857" s="45">
        <v>967232</v>
      </c>
      <c r="BE3857" s="56">
        <v>978432</v>
      </c>
      <c r="BH3857" s="4">
        <v>50</v>
      </c>
      <c r="BI3857" s="49">
        <v>0</v>
      </c>
      <c r="BJ3857" s="4">
        <v>0.03</v>
      </c>
    </row>
    <row r="3858" spans="1:62" ht="15" x14ac:dyDescent="0.25">
      <c r="A3858" s="4">
        <v>3853</v>
      </c>
      <c r="F3858" s="51" t="s">
        <v>67</v>
      </c>
      <c r="G3858" s="36">
        <v>34920</v>
      </c>
      <c r="L3858" s="4">
        <v>0</v>
      </c>
      <c r="M3858" s="4">
        <v>0</v>
      </c>
      <c r="N3858" s="4">
        <v>83</v>
      </c>
      <c r="O3858" s="53" t="s">
        <v>74</v>
      </c>
      <c r="P3858" s="37">
        <f t="shared" si="106"/>
        <v>83</v>
      </c>
      <c r="R3858" s="43">
        <v>200</v>
      </c>
      <c r="AK3858" s="40" t="s">
        <v>75</v>
      </c>
      <c r="AL3858" s="40" t="s">
        <v>79</v>
      </c>
      <c r="AM3858" s="40" t="s">
        <v>77</v>
      </c>
      <c r="AN3858" s="40">
        <f t="shared" si="105"/>
        <v>332</v>
      </c>
      <c r="AP3858" s="43">
        <v>6350</v>
      </c>
      <c r="AQ3858" s="54">
        <f t="shared" si="107"/>
        <v>2108200</v>
      </c>
      <c r="AR3858" s="40">
        <v>21</v>
      </c>
      <c r="AS3858" s="55">
        <v>0.93</v>
      </c>
      <c r="BD3858" s="45">
        <v>147574</v>
      </c>
      <c r="BE3858" s="56">
        <v>164174</v>
      </c>
      <c r="BH3858" s="4">
        <v>50</v>
      </c>
      <c r="BI3858" s="49">
        <v>0</v>
      </c>
      <c r="BJ3858" s="4">
        <v>0.03</v>
      </c>
    </row>
    <row r="3859" spans="1:62" ht="15" x14ac:dyDescent="0.25">
      <c r="A3859" s="4">
        <v>3854</v>
      </c>
      <c r="F3859" s="51" t="s">
        <v>67</v>
      </c>
      <c r="G3859" s="36">
        <v>34923</v>
      </c>
      <c r="L3859" s="4">
        <v>0</v>
      </c>
      <c r="M3859" s="4">
        <v>2</v>
      </c>
      <c r="N3859" s="4">
        <v>14</v>
      </c>
      <c r="O3859" s="53" t="s">
        <v>74</v>
      </c>
      <c r="P3859" s="37">
        <f t="shared" si="106"/>
        <v>214</v>
      </c>
      <c r="R3859" s="43">
        <v>200</v>
      </c>
      <c r="AK3859" s="40" t="s">
        <v>75</v>
      </c>
      <c r="AL3859" s="40" t="s">
        <v>79</v>
      </c>
      <c r="AM3859" s="40" t="s">
        <v>77</v>
      </c>
      <c r="AN3859" s="40">
        <f t="shared" si="105"/>
        <v>856</v>
      </c>
      <c r="AP3859" s="43">
        <v>6350</v>
      </c>
      <c r="AQ3859" s="54">
        <f t="shared" si="107"/>
        <v>5435600</v>
      </c>
      <c r="AR3859" s="40">
        <v>30</v>
      </c>
      <c r="AS3859" s="55">
        <v>0.93</v>
      </c>
      <c r="BD3859" s="45">
        <v>380492</v>
      </c>
      <c r="BE3859" s="56">
        <v>423292</v>
      </c>
      <c r="BH3859" s="4">
        <v>50</v>
      </c>
      <c r="BI3859" s="49">
        <v>0</v>
      </c>
      <c r="BJ3859" s="4">
        <v>0.03</v>
      </c>
    </row>
    <row r="3860" spans="1:62" ht="15" x14ac:dyDescent="0.25">
      <c r="A3860" s="4">
        <v>3855</v>
      </c>
      <c r="F3860" s="51" t="s">
        <v>67</v>
      </c>
      <c r="G3860" s="36">
        <v>35026</v>
      </c>
      <c r="L3860" s="4">
        <v>0</v>
      </c>
      <c r="M3860" s="4">
        <v>1</v>
      </c>
      <c r="N3860" s="4">
        <v>66.599999999999994</v>
      </c>
      <c r="O3860" s="53" t="s">
        <v>74</v>
      </c>
      <c r="P3860" s="37">
        <f t="shared" si="106"/>
        <v>166.6</v>
      </c>
      <c r="R3860" s="43">
        <v>350</v>
      </c>
      <c r="AK3860" s="40" t="s">
        <v>75</v>
      </c>
      <c r="AL3860" s="40" t="s">
        <v>76</v>
      </c>
      <c r="AM3860" s="40" t="s">
        <v>77</v>
      </c>
      <c r="AN3860" s="40">
        <f t="shared" si="105"/>
        <v>666.4</v>
      </c>
      <c r="AP3860" s="43">
        <v>6350</v>
      </c>
      <c r="AQ3860" s="54">
        <f t="shared" si="107"/>
        <v>4231640</v>
      </c>
      <c r="AR3860" s="40">
        <v>31</v>
      </c>
      <c r="AS3860" s="55">
        <v>0.85</v>
      </c>
      <c r="BD3860" s="45">
        <v>634746</v>
      </c>
      <c r="BE3860" s="56">
        <v>693056</v>
      </c>
      <c r="BH3860" s="4">
        <v>50</v>
      </c>
      <c r="BI3860" s="49">
        <v>0</v>
      </c>
      <c r="BJ3860" s="4">
        <v>0.03</v>
      </c>
    </row>
    <row r="3861" spans="1:62" ht="15" x14ac:dyDescent="0.25">
      <c r="A3861" s="4">
        <v>3856</v>
      </c>
      <c r="F3861" s="51" t="s">
        <v>67</v>
      </c>
      <c r="G3861" s="36">
        <v>35027</v>
      </c>
      <c r="L3861" s="4">
        <v>0</v>
      </c>
      <c r="M3861" s="4">
        <v>3</v>
      </c>
      <c r="N3861" s="4">
        <v>70</v>
      </c>
      <c r="O3861" s="53" t="s">
        <v>74</v>
      </c>
      <c r="P3861" s="37">
        <f t="shared" si="106"/>
        <v>370</v>
      </c>
      <c r="R3861" s="43">
        <v>200</v>
      </c>
      <c r="AK3861" s="40" t="s">
        <v>75</v>
      </c>
      <c r="AL3861" s="40" t="s">
        <v>80</v>
      </c>
      <c r="AM3861" s="40" t="s">
        <v>77</v>
      </c>
      <c r="AN3861" s="40">
        <f t="shared" ref="AN3861:AN3924" si="108">+L3861*1600+M3861*400+N3861*4</f>
        <v>1480</v>
      </c>
      <c r="AP3861" s="43">
        <v>6350</v>
      </c>
      <c r="AQ3861" s="54">
        <f t="shared" si="107"/>
        <v>9398000</v>
      </c>
      <c r="AR3861" s="40">
        <v>31</v>
      </c>
      <c r="AS3861" s="55">
        <v>0.52</v>
      </c>
      <c r="BD3861" s="45">
        <v>4511040</v>
      </c>
      <c r="BE3861" s="56">
        <v>4585040</v>
      </c>
      <c r="BH3861" s="4">
        <v>50</v>
      </c>
      <c r="BI3861" s="49">
        <v>0</v>
      </c>
      <c r="BJ3861" s="4">
        <v>0.03</v>
      </c>
    </row>
    <row r="3862" spans="1:62" ht="15" x14ac:dyDescent="0.25">
      <c r="A3862" s="4">
        <v>3857</v>
      </c>
      <c r="F3862" s="51" t="s">
        <v>67</v>
      </c>
      <c r="G3862" s="36">
        <v>35028</v>
      </c>
      <c r="L3862" s="4">
        <v>0</v>
      </c>
      <c r="M3862" s="4">
        <v>1</v>
      </c>
      <c r="N3862" s="4">
        <v>57.5</v>
      </c>
      <c r="O3862" s="53" t="s">
        <v>74</v>
      </c>
      <c r="P3862" s="37">
        <f t="shared" si="106"/>
        <v>157.5</v>
      </c>
      <c r="R3862" s="43">
        <v>200</v>
      </c>
      <c r="AK3862" s="40" t="s">
        <v>75</v>
      </c>
      <c r="AL3862" s="40" t="s">
        <v>80</v>
      </c>
      <c r="AM3862" s="40" t="s">
        <v>77</v>
      </c>
      <c r="AN3862" s="40">
        <f t="shared" si="108"/>
        <v>630</v>
      </c>
      <c r="AP3862" s="43">
        <v>6350</v>
      </c>
      <c r="AQ3862" s="54">
        <f t="shared" si="107"/>
        <v>4000500</v>
      </c>
      <c r="AR3862" s="40">
        <v>31</v>
      </c>
      <c r="AS3862" s="55">
        <v>0.52</v>
      </c>
      <c r="BD3862" s="45">
        <v>1920240</v>
      </c>
      <c r="BE3862" s="56">
        <v>1951740</v>
      </c>
      <c r="BH3862" s="4">
        <v>50</v>
      </c>
      <c r="BI3862" s="49">
        <v>0</v>
      </c>
      <c r="BJ3862" s="4">
        <v>0.03</v>
      </c>
    </row>
    <row r="3863" spans="1:62" ht="15" x14ac:dyDescent="0.25">
      <c r="A3863" s="4">
        <v>3858</v>
      </c>
      <c r="F3863" s="51" t="s">
        <v>67</v>
      </c>
      <c r="G3863" s="36">
        <v>35029</v>
      </c>
      <c r="L3863" s="4">
        <v>1</v>
      </c>
      <c r="M3863" s="4">
        <v>3</v>
      </c>
      <c r="N3863" s="4">
        <v>5</v>
      </c>
      <c r="O3863" s="53" t="s">
        <v>74</v>
      </c>
      <c r="P3863" s="37">
        <f t="shared" si="106"/>
        <v>705</v>
      </c>
      <c r="R3863" s="43">
        <v>200</v>
      </c>
      <c r="AK3863" s="40" t="s">
        <v>75</v>
      </c>
      <c r="AL3863" s="40" t="s">
        <v>79</v>
      </c>
      <c r="AM3863" s="40" t="s">
        <v>77</v>
      </c>
      <c r="AN3863" s="40">
        <f t="shared" si="108"/>
        <v>2820</v>
      </c>
      <c r="AP3863" s="43">
        <v>6350</v>
      </c>
      <c r="AQ3863" s="54">
        <f t="shared" si="107"/>
        <v>17907000</v>
      </c>
      <c r="AR3863" s="40">
        <v>31</v>
      </c>
      <c r="AS3863" s="55">
        <v>0.93</v>
      </c>
      <c r="BD3863" s="45">
        <v>1253490</v>
      </c>
      <c r="BE3863" s="56">
        <v>1394490</v>
      </c>
      <c r="BH3863" s="4">
        <v>50</v>
      </c>
      <c r="BI3863" s="49">
        <v>0</v>
      </c>
      <c r="BJ3863" s="4">
        <v>0.03</v>
      </c>
    </row>
    <row r="3864" spans="1:62" ht="15" x14ac:dyDescent="0.25">
      <c r="A3864" s="4">
        <v>3859</v>
      </c>
      <c r="F3864" s="51" t="s">
        <v>67</v>
      </c>
      <c r="G3864" s="36">
        <v>35046</v>
      </c>
      <c r="L3864" s="4">
        <v>0</v>
      </c>
      <c r="M3864" s="4">
        <v>0</v>
      </c>
      <c r="N3864" s="4">
        <v>56</v>
      </c>
      <c r="O3864" s="53" t="s">
        <v>74</v>
      </c>
      <c r="P3864" s="37">
        <f t="shared" si="106"/>
        <v>56</v>
      </c>
      <c r="R3864" s="43">
        <v>80</v>
      </c>
      <c r="AK3864" s="40" t="s">
        <v>75</v>
      </c>
      <c r="AL3864" s="40" t="s">
        <v>80</v>
      </c>
      <c r="AM3864" s="40" t="s">
        <v>77</v>
      </c>
      <c r="AN3864" s="40">
        <f t="shared" si="108"/>
        <v>224</v>
      </c>
      <c r="AP3864" s="43">
        <v>6350</v>
      </c>
      <c r="AQ3864" s="54">
        <f t="shared" si="107"/>
        <v>1422400</v>
      </c>
      <c r="AR3864" s="40">
        <v>21</v>
      </c>
      <c r="AS3864" s="55">
        <v>0.32</v>
      </c>
      <c r="BD3864" s="45">
        <v>967232</v>
      </c>
      <c r="BE3864" s="56">
        <v>971712</v>
      </c>
      <c r="BH3864" s="4">
        <v>50</v>
      </c>
      <c r="BI3864" s="49">
        <v>0</v>
      </c>
      <c r="BJ3864" s="4">
        <v>0.03</v>
      </c>
    </row>
    <row r="3865" spans="1:62" ht="15" x14ac:dyDescent="0.25">
      <c r="A3865" s="4">
        <v>3860</v>
      </c>
      <c r="F3865" s="51" t="s">
        <v>67</v>
      </c>
      <c r="G3865" s="36">
        <v>35071</v>
      </c>
      <c r="L3865" s="4">
        <v>0</v>
      </c>
      <c r="M3865" s="4">
        <v>0</v>
      </c>
      <c r="N3865" s="4">
        <v>56</v>
      </c>
      <c r="O3865" s="53" t="s">
        <v>74</v>
      </c>
      <c r="P3865" s="37">
        <f t="shared" si="106"/>
        <v>56</v>
      </c>
      <c r="R3865" s="43">
        <v>200</v>
      </c>
      <c r="AK3865" s="40" t="s">
        <v>75</v>
      </c>
      <c r="AL3865" s="40" t="s">
        <v>76</v>
      </c>
      <c r="AM3865" s="40" t="s">
        <v>77</v>
      </c>
      <c r="AN3865" s="40">
        <f t="shared" si="108"/>
        <v>224</v>
      </c>
      <c r="AP3865" s="43">
        <v>6350</v>
      </c>
      <c r="AQ3865" s="54">
        <f t="shared" si="107"/>
        <v>1422400</v>
      </c>
      <c r="AR3865" s="40">
        <v>21</v>
      </c>
      <c r="AS3865" s="55">
        <v>0.8</v>
      </c>
      <c r="BD3865" s="45">
        <v>284480</v>
      </c>
      <c r="BE3865" s="56">
        <v>295680</v>
      </c>
      <c r="BH3865" s="4">
        <v>50</v>
      </c>
      <c r="BI3865" s="49">
        <v>0</v>
      </c>
      <c r="BJ3865" s="4">
        <v>0.03</v>
      </c>
    </row>
    <row r="3866" spans="1:62" ht="15" x14ac:dyDescent="0.25">
      <c r="A3866" s="4">
        <v>3861</v>
      </c>
      <c r="F3866" s="51" t="s">
        <v>67</v>
      </c>
      <c r="G3866" s="36">
        <v>35072</v>
      </c>
      <c r="L3866" s="4">
        <v>0</v>
      </c>
      <c r="M3866" s="4">
        <v>0</v>
      </c>
      <c r="N3866" s="4">
        <v>28</v>
      </c>
      <c r="O3866" s="53" t="s">
        <v>74</v>
      </c>
      <c r="P3866" s="37">
        <f t="shared" si="106"/>
        <v>28</v>
      </c>
      <c r="R3866" s="43">
        <v>350</v>
      </c>
      <c r="AK3866" s="40" t="s">
        <v>75</v>
      </c>
      <c r="AL3866" s="40" t="s">
        <v>80</v>
      </c>
      <c r="AM3866" s="40" t="s">
        <v>77</v>
      </c>
      <c r="AN3866" s="40">
        <f t="shared" si="108"/>
        <v>112</v>
      </c>
      <c r="AP3866" s="43">
        <v>6350</v>
      </c>
      <c r="AQ3866" s="54">
        <f t="shared" si="107"/>
        <v>711200</v>
      </c>
      <c r="AR3866" s="40">
        <v>17</v>
      </c>
      <c r="AS3866" s="55">
        <v>0.24</v>
      </c>
      <c r="BD3866" s="45">
        <v>540512</v>
      </c>
      <c r="BE3866" s="56">
        <v>550312</v>
      </c>
      <c r="BH3866" s="4">
        <v>50</v>
      </c>
      <c r="BI3866" s="49">
        <v>0</v>
      </c>
      <c r="BJ3866" s="4">
        <v>0.03</v>
      </c>
    </row>
    <row r="3867" spans="1:62" ht="15" x14ac:dyDescent="0.25">
      <c r="A3867" s="4">
        <v>3862</v>
      </c>
      <c r="F3867" s="51" t="s">
        <v>67</v>
      </c>
      <c r="G3867" s="36">
        <v>35105</v>
      </c>
      <c r="L3867" s="4">
        <v>0</v>
      </c>
      <c r="M3867" s="4">
        <v>0</v>
      </c>
      <c r="N3867" s="4">
        <v>26</v>
      </c>
      <c r="O3867" s="53" t="s">
        <v>74</v>
      </c>
      <c r="P3867" s="37">
        <f t="shared" si="106"/>
        <v>26</v>
      </c>
      <c r="R3867" s="43">
        <v>200</v>
      </c>
      <c r="AK3867" s="40" t="s">
        <v>75</v>
      </c>
      <c r="AL3867" s="40" t="s">
        <v>79</v>
      </c>
      <c r="AM3867" s="40" t="s">
        <v>77</v>
      </c>
      <c r="AN3867" s="40">
        <f t="shared" si="108"/>
        <v>104</v>
      </c>
      <c r="AP3867" s="43">
        <v>6350</v>
      </c>
      <c r="AQ3867" s="54">
        <f t="shared" si="107"/>
        <v>660400</v>
      </c>
      <c r="AR3867" s="40">
        <v>29</v>
      </c>
      <c r="AS3867" s="55">
        <v>0.93</v>
      </c>
      <c r="BD3867" s="45">
        <v>46228</v>
      </c>
      <c r="BE3867" s="56">
        <v>51428</v>
      </c>
      <c r="BH3867" s="4">
        <v>50</v>
      </c>
      <c r="BI3867" s="49">
        <v>0</v>
      </c>
      <c r="BJ3867" s="4">
        <v>0.03</v>
      </c>
    </row>
    <row r="3868" spans="1:62" ht="15" x14ac:dyDescent="0.25">
      <c r="A3868" s="4">
        <v>3863</v>
      </c>
      <c r="F3868" s="51" t="s">
        <v>67</v>
      </c>
      <c r="G3868" s="36">
        <v>35106</v>
      </c>
      <c r="L3868" s="4">
        <v>0</v>
      </c>
      <c r="M3868" s="4">
        <v>0</v>
      </c>
      <c r="N3868" s="4">
        <v>41</v>
      </c>
      <c r="O3868" s="53" t="s">
        <v>74</v>
      </c>
      <c r="P3868" s="37">
        <f t="shared" si="106"/>
        <v>41</v>
      </c>
      <c r="R3868" s="43">
        <v>200</v>
      </c>
      <c r="AK3868" s="40" t="s">
        <v>75</v>
      </c>
      <c r="AL3868" s="40" t="s">
        <v>76</v>
      </c>
      <c r="AM3868" s="40" t="s">
        <v>77</v>
      </c>
      <c r="AN3868" s="40">
        <f t="shared" si="108"/>
        <v>164</v>
      </c>
      <c r="AP3868" s="43">
        <v>6350</v>
      </c>
      <c r="AQ3868" s="54">
        <f t="shared" si="107"/>
        <v>1041400</v>
      </c>
      <c r="AR3868" s="40">
        <v>36</v>
      </c>
      <c r="AS3868" s="55">
        <v>0.85</v>
      </c>
      <c r="BD3868" s="45">
        <v>156210</v>
      </c>
      <c r="BE3868" s="56">
        <v>164410</v>
      </c>
      <c r="BH3868" s="4">
        <v>50</v>
      </c>
      <c r="BI3868" s="49">
        <v>0</v>
      </c>
      <c r="BJ3868" s="4">
        <v>0.03</v>
      </c>
    </row>
    <row r="3869" spans="1:62" ht="15" x14ac:dyDescent="0.25">
      <c r="A3869" s="4">
        <v>3864</v>
      </c>
      <c r="F3869" s="51" t="s">
        <v>67</v>
      </c>
      <c r="G3869" s="36">
        <v>35107</v>
      </c>
      <c r="L3869" s="4">
        <v>0</v>
      </c>
      <c r="M3869" s="4">
        <v>0</v>
      </c>
      <c r="N3869" s="4">
        <v>24</v>
      </c>
      <c r="O3869" s="53" t="s">
        <v>74</v>
      </c>
      <c r="P3869" s="37">
        <f t="shared" si="106"/>
        <v>24</v>
      </c>
      <c r="R3869" s="43">
        <v>200</v>
      </c>
      <c r="AK3869" s="40" t="s">
        <v>75</v>
      </c>
      <c r="AL3869" s="40" t="s">
        <v>79</v>
      </c>
      <c r="AM3869" s="40" t="s">
        <v>77</v>
      </c>
      <c r="AN3869" s="40">
        <f t="shared" si="108"/>
        <v>96</v>
      </c>
      <c r="AP3869" s="43">
        <v>6350</v>
      </c>
      <c r="AQ3869" s="54">
        <f t="shared" si="107"/>
        <v>609600</v>
      </c>
      <c r="AR3869" s="40">
        <v>29</v>
      </c>
      <c r="AS3869" s="55">
        <v>0.93</v>
      </c>
      <c r="BD3869" s="45">
        <v>42672</v>
      </c>
      <c r="BE3869" s="56">
        <v>47472</v>
      </c>
      <c r="BH3869" s="4">
        <v>50</v>
      </c>
      <c r="BI3869" s="49">
        <v>0</v>
      </c>
      <c r="BJ3869" s="4">
        <v>0.03</v>
      </c>
    </row>
    <row r="3870" spans="1:62" ht="15" x14ac:dyDescent="0.25">
      <c r="A3870" s="4">
        <v>3865</v>
      </c>
      <c r="F3870" s="51" t="s">
        <v>67</v>
      </c>
      <c r="G3870" s="36">
        <v>35114</v>
      </c>
      <c r="L3870" s="4">
        <v>0</v>
      </c>
      <c r="M3870" s="4">
        <v>1</v>
      </c>
      <c r="N3870" s="4">
        <v>36</v>
      </c>
      <c r="O3870" s="53" t="s">
        <v>74</v>
      </c>
      <c r="P3870" s="37">
        <f t="shared" si="106"/>
        <v>136</v>
      </c>
      <c r="R3870" s="43">
        <v>200</v>
      </c>
      <c r="AK3870" s="40" t="s">
        <v>75</v>
      </c>
      <c r="AL3870" s="40" t="s">
        <v>76</v>
      </c>
      <c r="AM3870" s="40" t="s">
        <v>77</v>
      </c>
      <c r="AN3870" s="40">
        <f t="shared" si="108"/>
        <v>544</v>
      </c>
      <c r="AP3870" s="43">
        <v>6350</v>
      </c>
      <c r="AQ3870" s="54">
        <f t="shared" si="107"/>
        <v>3454400</v>
      </c>
      <c r="AR3870" s="40">
        <v>31</v>
      </c>
      <c r="AS3870" s="55">
        <v>0.85</v>
      </c>
      <c r="BD3870" s="45">
        <v>518160</v>
      </c>
      <c r="BE3870" s="56">
        <v>545360</v>
      </c>
      <c r="BH3870" s="4">
        <v>50</v>
      </c>
      <c r="BI3870" s="49">
        <v>0</v>
      </c>
      <c r="BJ3870" s="4">
        <v>0.03</v>
      </c>
    </row>
    <row r="3871" spans="1:62" ht="15" x14ac:dyDescent="0.25">
      <c r="A3871" s="4">
        <v>3866</v>
      </c>
      <c r="F3871" s="51" t="s">
        <v>67</v>
      </c>
      <c r="G3871" s="36">
        <v>35147</v>
      </c>
      <c r="L3871" s="4">
        <v>0</v>
      </c>
      <c r="M3871" s="4">
        <v>0</v>
      </c>
      <c r="N3871" s="4">
        <v>60</v>
      </c>
      <c r="O3871" s="53" t="s">
        <v>74</v>
      </c>
      <c r="P3871" s="37">
        <f t="shared" si="106"/>
        <v>60</v>
      </c>
      <c r="R3871" s="43">
        <v>200</v>
      </c>
      <c r="AK3871" s="40" t="s">
        <v>75</v>
      </c>
      <c r="AL3871" s="40" t="s">
        <v>79</v>
      </c>
      <c r="AM3871" s="40" t="s">
        <v>77</v>
      </c>
      <c r="AN3871" s="40">
        <f t="shared" si="108"/>
        <v>240</v>
      </c>
      <c r="AP3871" s="43">
        <v>6350</v>
      </c>
      <c r="AQ3871" s="54">
        <f t="shared" si="107"/>
        <v>1524000</v>
      </c>
      <c r="AR3871" s="40">
        <v>31</v>
      </c>
      <c r="AS3871" s="55">
        <v>0.93</v>
      </c>
      <c r="BD3871" s="45">
        <v>106680</v>
      </c>
      <c r="BE3871" s="56">
        <v>118680</v>
      </c>
      <c r="BH3871" s="4">
        <v>50</v>
      </c>
      <c r="BI3871" s="49">
        <v>0</v>
      </c>
      <c r="BJ3871" s="4">
        <v>0.03</v>
      </c>
    </row>
    <row r="3872" spans="1:62" ht="15" x14ac:dyDescent="0.25">
      <c r="A3872" s="4">
        <v>3867</v>
      </c>
      <c r="F3872" s="51" t="s">
        <v>67</v>
      </c>
      <c r="G3872" s="36">
        <v>35246</v>
      </c>
      <c r="L3872" s="4">
        <v>0</v>
      </c>
      <c r="M3872" s="4">
        <v>1</v>
      </c>
      <c r="N3872" s="4">
        <v>1.9</v>
      </c>
      <c r="O3872" s="53" t="s">
        <v>74</v>
      </c>
      <c r="P3872" s="37">
        <f t="shared" si="106"/>
        <v>101.9</v>
      </c>
      <c r="R3872" s="43">
        <v>250</v>
      </c>
      <c r="AK3872" s="40" t="s">
        <v>75</v>
      </c>
      <c r="AL3872" s="40" t="s">
        <v>80</v>
      </c>
      <c r="AM3872" s="40" t="s">
        <v>77</v>
      </c>
      <c r="AN3872" s="40">
        <f t="shared" si="108"/>
        <v>407.6</v>
      </c>
      <c r="AP3872" s="43">
        <v>6350</v>
      </c>
      <c r="AQ3872" s="54">
        <f t="shared" si="107"/>
        <v>2588260</v>
      </c>
      <c r="AR3872" s="40">
        <v>31</v>
      </c>
      <c r="AS3872" s="55">
        <v>0.52</v>
      </c>
      <c r="BD3872" s="45">
        <v>1242364.8</v>
      </c>
      <c r="BE3872" s="56">
        <v>1267839.8</v>
      </c>
      <c r="BH3872" s="4">
        <v>50</v>
      </c>
      <c r="BI3872" s="49">
        <v>0</v>
      </c>
      <c r="BJ3872" s="4">
        <v>0.03</v>
      </c>
    </row>
    <row r="3873" spans="1:62" ht="15" x14ac:dyDescent="0.25">
      <c r="A3873" s="4">
        <v>3868</v>
      </c>
      <c r="F3873" s="51" t="s">
        <v>67</v>
      </c>
      <c r="G3873" s="36">
        <v>35247</v>
      </c>
      <c r="L3873" s="4">
        <v>0</v>
      </c>
      <c r="M3873" s="4">
        <v>1</v>
      </c>
      <c r="N3873" s="4">
        <v>59</v>
      </c>
      <c r="O3873" s="53" t="s">
        <v>74</v>
      </c>
      <c r="P3873" s="37">
        <f t="shared" si="106"/>
        <v>159</v>
      </c>
      <c r="R3873" s="43">
        <v>220</v>
      </c>
      <c r="AK3873" s="40" t="s">
        <v>75</v>
      </c>
      <c r="AL3873" s="40" t="s">
        <v>80</v>
      </c>
      <c r="AM3873" s="40" t="s">
        <v>77</v>
      </c>
      <c r="AN3873" s="40">
        <f t="shared" si="108"/>
        <v>636</v>
      </c>
      <c r="AP3873" s="43">
        <v>6350</v>
      </c>
      <c r="AQ3873" s="54">
        <f t="shared" si="107"/>
        <v>4038600</v>
      </c>
      <c r="AR3873" s="40">
        <v>31</v>
      </c>
      <c r="AS3873" s="55">
        <v>0.52</v>
      </c>
      <c r="BD3873" s="45">
        <v>1938528</v>
      </c>
      <c r="BE3873" s="56">
        <v>1973508</v>
      </c>
      <c r="BH3873" s="4">
        <v>50</v>
      </c>
      <c r="BI3873" s="49">
        <v>0</v>
      </c>
      <c r="BJ3873" s="4">
        <v>0.03</v>
      </c>
    </row>
    <row r="3874" spans="1:62" ht="15" x14ac:dyDescent="0.25">
      <c r="A3874" s="4">
        <v>3869</v>
      </c>
      <c r="F3874" s="51" t="s">
        <v>67</v>
      </c>
      <c r="G3874" s="36">
        <v>35299</v>
      </c>
      <c r="L3874" s="4">
        <v>0</v>
      </c>
      <c r="M3874" s="4">
        <v>0</v>
      </c>
      <c r="N3874" s="4">
        <v>83</v>
      </c>
      <c r="O3874" s="53" t="s">
        <v>74</v>
      </c>
      <c r="P3874" s="37">
        <f t="shared" si="106"/>
        <v>83</v>
      </c>
      <c r="R3874" s="43">
        <v>250</v>
      </c>
      <c r="AK3874" s="40" t="s">
        <v>75</v>
      </c>
      <c r="AL3874" s="40" t="s">
        <v>76</v>
      </c>
      <c r="AM3874" s="40" t="s">
        <v>77</v>
      </c>
      <c r="AN3874" s="40">
        <f t="shared" si="108"/>
        <v>332</v>
      </c>
      <c r="AP3874" s="43">
        <v>6350</v>
      </c>
      <c r="AQ3874" s="54">
        <f t="shared" si="107"/>
        <v>2108200</v>
      </c>
      <c r="AR3874" s="40">
        <v>21</v>
      </c>
      <c r="AS3874" s="55">
        <v>0.8</v>
      </c>
      <c r="BD3874" s="45">
        <v>421640</v>
      </c>
      <c r="BE3874" s="56">
        <v>442390</v>
      </c>
      <c r="BH3874" s="4">
        <v>50</v>
      </c>
      <c r="BI3874" s="49">
        <v>0</v>
      </c>
      <c r="BJ3874" s="4">
        <v>0.03</v>
      </c>
    </row>
    <row r="3875" spans="1:62" ht="15" x14ac:dyDescent="0.25">
      <c r="A3875" s="4">
        <v>3870</v>
      </c>
      <c r="F3875" s="51" t="s">
        <v>67</v>
      </c>
      <c r="G3875" s="36">
        <v>35325</v>
      </c>
      <c r="L3875" s="4">
        <v>0</v>
      </c>
      <c r="M3875" s="4">
        <v>1</v>
      </c>
      <c r="N3875" s="4">
        <v>59</v>
      </c>
      <c r="O3875" s="53" t="s">
        <v>74</v>
      </c>
      <c r="P3875" s="37">
        <f t="shared" ref="P3875:P3938" si="109">+L3875*400+M3875*100+N3875</f>
        <v>159</v>
      </c>
      <c r="R3875" s="43">
        <v>350</v>
      </c>
      <c r="AK3875" s="40" t="s">
        <v>75</v>
      </c>
      <c r="AL3875" s="40" t="s">
        <v>80</v>
      </c>
      <c r="AM3875" s="40" t="s">
        <v>77</v>
      </c>
      <c r="AN3875" s="40">
        <f t="shared" si="108"/>
        <v>636</v>
      </c>
      <c r="AP3875" s="43">
        <v>6350</v>
      </c>
      <c r="AQ3875" s="54">
        <f t="shared" ref="AQ3875:AQ3938" si="110">+AP3875*AN3875</f>
        <v>4038600</v>
      </c>
      <c r="AR3875" s="40">
        <v>31</v>
      </c>
      <c r="AS3875" s="55">
        <v>0.52</v>
      </c>
      <c r="BD3875" s="45">
        <v>1938528</v>
      </c>
      <c r="BE3875" s="56">
        <v>1994178</v>
      </c>
      <c r="BH3875" s="4">
        <v>50</v>
      </c>
      <c r="BI3875" s="49">
        <v>0</v>
      </c>
      <c r="BJ3875" s="4">
        <v>0.03</v>
      </c>
    </row>
    <row r="3876" spans="1:62" ht="15" x14ac:dyDescent="0.25">
      <c r="A3876" s="4">
        <v>3871</v>
      </c>
      <c r="F3876" s="51" t="s">
        <v>67</v>
      </c>
      <c r="G3876" s="36">
        <v>35341</v>
      </c>
      <c r="L3876" s="4">
        <v>0</v>
      </c>
      <c r="M3876" s="4">
        <v>0</v>
      </c>
      <c r="N3876" s="4">
        <v>44</v>
      </c>
      <c r="O3876" s="53" t="s">
        <v>74</v>
      </c>
      <c r="P3876" s="37">
        <f t="shared" si="109"/>
        <v>44</v>
      </c>
      <c r="R3876" s="43">
        <v>350</v>
      </c>
      <c r="AK3876" s="40" t="s">
        <v>75</v>
      </c>
      <c r="AL3876" s="40" t="s">
        <v>76</v>
      </c>
      <c r="AM3876" s="40" t="s">
        <v>77</v>
      </c>
      <c r="AN3876" s="40">
        <f t="shared" si="108"/>
        <v>176</v>
      </c>
      <c r="AP3876" s="43">
        <v>6350</v>
      </c>
      <c r="AQ3876" s="54">
        <f t="shared" si="110"/>
        <v>1117600</v>
      </c>
      <c r="AR3876" s="40">
        <v>34</v>
      </c>
      <c r="AS3876" s="55">
        <v>0.85</v>
      </c>
      <c r="BD3876" s="45">
        <v>167640</v>
      </c>
      <c r="BE3876" s="56">
        <v>183040</v>
      </c>
      <c r="BH3876" s="4">
        <v>50</v>
      </c>
      <c r="BI3876" s="49">
        <v>0</v>
      </c>
      <c r="BJ3876" s="4">
        <v>0.03</v>
      </c>
    </row>
    <row r="3877" spans="1:62" ht="15" x14ac:dyDescent="0.25">
      <c r="A3877" s="4">
        <v>3872</v>
      </c>
      <c r="F3877" s="51" t="s">
        <v>67</v>
      </c>
      <c r="G3877" s="36">
        <v>35417</v>
      </c>
      <c r="L3877" s="4">
        <v>0</v>
      </c>
      <c r="M3877" s="4">
        <v>0</v>
      </c>
      <c r="N3877" s="4">
        <v>68</v>
      </c>
      <c r="O3877" s="53" t="s">
        <v>74</v>
      </c>
      <c r="P3877" s="37">
        <f t="shared" si="109"/>
        <v>68</v>
      </c>
      <c r="R3877" s="43">
        <v>200</v>
      </c>
      <c r="AK3877" s="40" t="s">
        <v>75</v>
      </c>
      <c r="AL3877" s="40" t="s">
        <v>79</v>
      </c>
      <c r="AM3877" s="40" t="s">
        <v>77</v>
      </c>
      <c r="AN3877" s="40">
        <f t="shared" si="108"/>
        <v>272</v>
      </c>
      <c r="AP3877" s="43">
        <v>6350</v>
      </c>
      <c r="AQ3877" s="54">
        <f t="shared" si="110"/>
        <v>1727200</v>
      </c>
      <c r="AR3877" s="40">
        <v>35</v>
      </c>
      <c r="AS3877" s="55">
        <v>0.93</v>
      </c>
      <c r="BD3877" s="45">
        <v>120904</v>
      </c>
      <c r="BE3877" s="56">
        <v>134504</v>
      </c>
      <c r="BH3877" s="4">
        <v>50</v>
      </c>
      <c r="BI3877" s="49">
        <v>0</v>
      </c>
      <c r="BJ3877" s="4">
        <v>0.03</v>
      </c>
    </row>
    <row r="3878" spans="1:62" ht="15" x14ac:dyDescent="0.25">
      <c r="A3878" s="4">
        <v>3873</v>
      </c>
      <c r="F3878" s="51" t="s">
        <v>67</v>
      </c>
      <c r="G3878" s="36">
        <v>35602</v>
      </c>
      <c r="L3878" s="4">
        <v>0</v>
      </c>
      <c r="M3878" s="4">
        <v>0</v>
      </c>
      <c r="N3878" s="4">
        <v>39</v>
      </c>
      <c r="O3878" s="53" t="s">
        <v>74</v>
      </c>
      <c r="P3878" s="37">
        <f t="shared" si="109"/>
        <v>39</v>
      </c>
      <c r="R3878" s="43">
        <v>200</v>
      </c>
      <c r="AK3878" s="40" t="s">
        <v>75</v>
      </c>
      <c r="AL3878" s="40" t="s">
        <v>76</v>
      </c>
      <c r="AM3878" s="40" t="s">
        <v>77</v>
      </c>
      <c r="AN3878" s="40">
        <f t="shared" si="108"/>
        <v>156</v>
      </c>
      <c r="AP3878" s="43">
        <v>6350</v>
      </c>
      <c r="AQ3878" s="54">
        <f t="shared" si="110"/>
        <v>990600</v>
      </c>
      <c r="AR3878" s="40">
        <v>21</v>
      </c>
      <c r="AS3878" s="55">
        <v>0.8</v>
      </c>
      <c r="BD3878" s="45">
        <v>198120</v>
      </c>
      <c r="BE3878" s="56">
        <v>205920</v>
      </c>
      <c r="BH3878" s="4">
        <v>50</v>
      </c>
      <c r="BI3878" s="49">
        <v>0</v>
      </c>
      <c r="BJ3878" s="4">
        <v>0.03</v>
      </c>
    </row>
    <row r="3879" spans="1:62" ht="15" x14ac:dyDescent="0.25">
      <c r="A3879" s="4">
        <v>3874</v>
      </c>
      <c r="F3879" s="51" t="s">
        <v>67</v>
      </c>
      <c r="G3879" s="36">
        <v>35890</v>
      </c>
      <c r="L3879" s="4">
        <v>1</v>
      </c>
      <c r="M3879" s="4">
        <v>0</v>
      </c>
      <c r="N3879" s="4">
        <v>13</v>
      </c>
      <c r="O3879" s="53" t="s">
        <v>74</v>
      </c>
      <c r="P3879" s="37">
        <f t="shared" si="109"/>
        <v>413</v>
      </c>
      <c r="R3879" s="43">
        <v>200</v>
      </c>
      <c r="AK3879" s="40" t="s">
        <v>75</v>
      </c>
      <c r="AL3879" s="40" t="s">
        <v>79</v>
      </c>
      <c r="AM3879" s="40" t="s">
        <v>77</v>
      </c>
      <c r="AN3879" s="40">
        <f t="shared" si="108"/>
        <v>1652</v>
      </c>
      <c r="AP3879" s="43">
        <v>6350</v>
      </c>
      <c r="AQ3879" s="54">
        <f t="shared" si="110"/>
        <v>10490200</v>
      </c>
      <c r="AR3879" s="40">
        <v>31</v>
      </c>
      <c r="AS3879" s="55">
        <v>0.93</v>
      </c>
      <c r="BD3879" s="45">
        <v>734314</v>
      </c>
      <c r="BE3879" s="56">
        <v>816914</v>
      </c>
      <c r="BH3879" s="4">
        <v>50</v>
      </c>
      <c r="BI3879" s="49">
        <v>0</v>
      </c>
      <c r="BJ3879" s="4">
        <v>0.03</v>
      </c>
    </row>
    <row r="3880" spans="1:62" ht="15" x14ac:dyDescent="0.25">
      <c r="A3880" s="4">
        <v>3875</v>
      </c>
      <c r="F3880" s="51" t="s">
        <v>67</v>
      </c>
      <c r="G3880" s="36">
        <v>36140</v>
      </c>
      <c r="L3880" s="4">
        <v>0</v>
      </c>
      <c r="M3880" s="4">
        <v>1</v>
      </c>
      <c r="N3880" s="4">
        <v>3</v>
      </c>
      <c r="O3880" s="53" t="s">
        <v>74</v>
      </c>
      <c r="P3880" s="37">
        <f t="shared" si="109"/>
        <v>103</v>
      </c>
      <c r="R3880" s="43">
        <v>250</v>
      </c>
      <c r="AK3880" s="40" t="s">
        <v>75</v>
      </c>
      <c r="AL3880" s="40" t="s">
        <v>80</v>
      </c>
      <c r="AM3880" s="40" t="s">
        <v>77</v>
      </c>
      <c r="AN3880" s="40">
        <f t="shared" si="108"/>
        <v>412</v>
      </c>
      <c r="AP3880" s="43">
        <v>6350</v>
      </c>
      <c r="AQ3880" s="54">
        <f t="shared" si="110"/>
        <v>2616200</v>
      </c>
      <c r="AR3880" s="40">
        <v>25</v>
      </c>
      <c r="AS3880" s="55">
        <v>0.4</v>
      </c>
      <c r="BD3880" s="45">
        <v>1569720</v>
      </c>
      <c r="BE3880" s="56">
        <v>1595470</v>
      </c>
      <c r="BH3880" s="4">
        <v>50</v>
      </c>
      <c r="BI3880" s="49">
        <v>0</v>
      </c>
      <c r="BJ3880" s="4">
        <v>0.03</v>
      </c>
    </row>
    <row r="3881" spans="1:62" ht="15" x14ac:dyDescent="0.25">
      <c r="A3881" s="4">
        <v>3876</v>
      </c>
      <c r="F3881" s="51" t="s">
        <v>67</v>
      </c>
      <c r="G3881" s="36">
        <v>36147</v>
      </c>
      <c r="L3881" s="4">
        <v>0</v>
      </c>
      <c r="M3881" s="4">
        <v>1</v>
      </c>
      <c r="N3881" s="4">
        <v>28</v>
      </c>
      <c r="O3881" s="53" t="s">
        <v>74</v>
      </c>
      <c r="P3881" s="37">
        <f t="shared" si="109"/>
        <v>128</v>
      </c>
      <c r="R3881" s="43">
        <v>80</v>
      </c>
      <c r="AK3881" s="40" t="s">
        <v>75</v>
      </c>
      <c r="AL3881" s="40" t="s">
        <v>80</v>
      </c>
      <c r="AM3881" s="40" t="s">
        <v>77</v>
      </c>
      <c r="AN3881" s="40">
        <f t="shared" si="108"/>
        <v>512</v>
      </c>
      <c r="AP3881" s="43">
        <v>6350</v>
      </c>
      <c r="AQ3881" s="54">
        <f t="shared" si="110"/>
        <v>3251200</v>
      </c>
      <c r="AR3881" s="40">
        <v>21</v>
      </c>
      <c r="AS3881" s="55">
        <v>0.32</v>
      </c>
      <c r="BD3881" s="45">
        <v>2210816</v>
      </c>
      <c r="BE3881" s="56">
        <v>2221056</v>
      </c>
      <c r="BH3881" s="4">
        <v>50</v>
      </c>
      <c r="BI3881" s="49">
        <v>0</v>
      </c>
      <c r="BJ3881" s="4">
        <v>0.03</v>
      </c>
    </row>
    <row r="3882" spans="1:62" ht="15" x14ac:dyDescent="0.25">
      <c r="A3882" s="4">
        <v>3877</v>
      </c>
      <c r="F3882" s="51" t="s">
        <v>67</v>
      </c>
      <c r="G3882" s="36">
        <v>36159</v>
      </c>
      <c r="L3882" s="4">
        <v>0</v>
      </c>
      <c r="M3882" s="4">
        <v>1</v>
      </c>
      <c r="N3882" s="4">
        <v>32</v>
      </c>
      <c r="O3882" s="53" t="s">
        <v>74</v>
      </c>
      <c r="P3882" s="37">
        <f t="shared" si="109"/>
        <v>132</v>
      </c>
      <c r="R3882" s="43">
        <v>200</v>
      </c>
      <c r="AK3882" s="40" t="s">
        <v>75</v>
      </c>
      <c r="AL3882" s="40" t="s">
        <v>76</v>
      </c>
      <c r="AM3882" s="40" t="s">
        <v>77</v>
      </c>
      <c r="AN3882" s="40">
        <f t="shared" si="108"/>
        <v>528</v>
      </c>
      <c r="AP3882" s="43">
        <v>6350</v>
      </c>
      <c r="AQ3882" s="54">
        <f t="shared" si="110"/>
        <v>3352800</v>
      </c>
      <c r="AR3882" s="40">
        <v>18</v>
      </c>
      <c r="AS3882" s="55">
        <v>0.65</v>
      </c>
      <c r="BD3882" s="45">
        <v>1173480</v>
      </c>
      <c r="BE3882" s="56">
        <v>1199880</v>
      </c>
      <c r="BH3882" s="4">
        <v>50</v>
      </c>
      <c r="BI3882" s="49">
        <v>0</v>
      </c>
      <c r="BJ3882" s="4">
        <v>0.03</v>
      </c>
    </row>
    <row r="3883" spans="1:62" ht="15" x14ac:dyDescent="0.25">
      <c r="A3883" s="4">
        <v>3878</v>
      </c>
      <c r="F3883" s="51" t="s">
        <v>67</v>
      </c>
      <c r="G3883" s="36">
        <v>36161</v>
      </c>
      <c r="L3883" s="4">
        <v>0</v>
      </c>
      <c r="M3883" s="4">
        <v>0</v>
      </c>
      <c r="N3883" s="4">
        <v>53</v>
      </c>
      <c r="O3883" s="53" t="s">
        <v>74</v>
      </c>
      <c r="P3883" s="37">
        <f t="shared" si="109"/>
        <v>53</v>
      </c>
      <c r="R3883" s="43">
        <v>200</v>
      </c>
      <c r="AK3883" s="40" t="s">
        <v>75</v>
      </c>
      <c r="AL3883" s="40" t="s">
        <v>76</v>
      </c>
      <c r="AM3883" s="40" t="s">
        <v>77</v>
      </c>
      <c r="AN3883" s="40">
        <f t="shared" si="108"/>
        <v>212</v>
      </c>
      <c r="AP3883" s="43">
        <v>6350</v>
      </c>
      <c r="AQ3883" s="54">
        <f t="shared" si="110"/>
        <v>1346200</v>
      </c>
      <c r="AR3883" s="40">
        <v>16</v>
      </c>
      <c r="AS3883" s="55">
        <v>0.55000000000000004</v>
      </c>
      <c r="BD3883" s="45">
        <v>605789.99999999988</v>
      </c>
      <c r="BE3883" s="56">
        <v>616389.99999999988</v>
      </c>
      <c r="BH3883" s="4">
        <v>50</v>
      </c>
      <c r="BI3883" s="49">
        <v>0</v>
      </c>
      <c r="BJ3883" s="4">
        <v>0.03</v>
      </c>
    </row>
    <row r="3884" spans="1:62" ht="15" x14ac:dyDescent="0.25">
      <c r="A3884" s="4">
        <v>3879</v>
      </c>
      <c r="F3884" s="51" t="s">
        <v>67</v>
      </c>
      <c r="G3884" s="36">
        <v>36162</v>
      </c>
      <c r="L3884" s="4">
        <v>0</v>
      </c>
      <c r="M3884" s="4">
        <v>0</v>
      </c>
      <c r="N3884" s="4">
        <v>13.2</v>
      </c>
      <c r="O3884" s="53" t="s">
        <v>74</v>
      </c>
      <c r="P3884" s="37">
        <f t="shared" si="109"/>
        <v>13.2</v>
      </c>
      <c r="R3884" s="43">
        <v>200</v>
      </c>
      <c r="AK3884" s="40" t="s">
        <v>75</v>
      </c>
      <c r="AL3884" s="40" t="s">
        <v>76</v>
      </c>
      <c r="AM3884" s="40" t="s">
        <v>77</v>
      </c>
      <c r="AN3884" s="40">
        <f t="shared" si="108"/>
        <v>52.8</v>
      </c>
      <c r="AP3884" s="43">
        <v>6350</v>
      </c>
      <c r="AQ3884" s="54">
        <f t="shared" si="110"/>
        <v>335280</v>
      </c>
      <c r="AR3884" s="40">
        <v>31</v>
      </c>
      <c r="AS3884" s="55">
        <v>0.85</v>
      </c>
      <c r="BD3884" s="45">
        <v>50292</v>
      </c>
      <c r="BE3884" s="56">
        <v>52932</v>
      </c>
      <c r="BH3884" s="4">
        <v>50</v>
      </c>
      <c r="BI3884" s="49">
        <v>0</v>
      </c>
      <c r="BJ3884" s="4">
        <v>0.03</v>
      </c>
    </row>
    <row r="3885" spans="1:62" ht="15" x14ac:dyDescent="0.25">
      <c r="A3885" s="4">
        <v>3880</v>
      </c>
      <c r="F3885" s="51" t="s">
        <v>67</v>
      </c>
      <c r="G3885" s="36">
        <v>36164</v>
      </c>
      <c r="L3885" s="4">
        <v>0</v>
      </c>
      <c r="M3885" s="4">
        <v>0</v>
      </c>
      <c r="N3885" s="4">
        <v>65</v>
      </c>
      <c r="O3885" s="53" t="s">
        <v>74</v>
      </c>
      <c r="P3885" s="37">
        <f t="shared" si="109"/>
        <v>65</v>
      </c>
      <c r="R3885" s="43">
        <v>200</v>
      </c>
      <c r="AK3885" s="40" t="s">
        <v>75</v>
      </c>
      <c r="AL3885" s="40" t="s">
        <v>76</v>
      </c>
      <c r="AM3885" s="40" t="s">
        <v>77</v>
      </c>
      <c r="AN3885" s="40">
        <f t="shared" si="108"/>
        <v>260</v>
      </c>
      <c r="AP3885" s="43">
        <v>6350</v>
      </c>
      <c r="AQ3885" s="54">
        <f t="shared" si="110"/>
        <v>1651000</v>
      </c>
      <c r="AR3885" s="40">
        <v>20</v>
      </c>
      <c r="AS3885" s="55">
        <v>0.75</v>
      </c>
      <c r="BD3885" s="45">
        <v>412750</v>
      </c>
      <c r="BE3885" s="56">
        <v>425750</v>
      </c>
      <c r="BH3885" s="4">
        <v>50</v>
      </c>
      <c r="BI3885" s="49">
        <v>0</v>
      </c>
      <c r="BJ3885" s="4">
        <v>0.03</v>
      </c>
    </row>
    <row r="3886" spans="1:62" ht="15" x14ac:dyDescent="0.25">
      <c r="A3886" s="4">
        <v>3881</v>
      </c>
      <c r="F3886" s="51" t="s">
        <v>67</v>
      </c>
      <c r="G3886" s="36">
        <v>36429</v>
      </c>
      <c r="L3886" s="4">
        <v>0</v>
      </c>
      <c r="M3886" s="4">
        <v>0</v>
      </c>
      <c r="N3886" s="4">
        <v>98</v>
      </c>
      <c r="O3886" s="53" t="s">
        <v>74</v>
      </c>
      <c r="P3886" s="37">
        <f t="shared" si="109"/>
        <v>98</v>
      </c>
      <c r="R3886" s="43">
        <v>250</v>
      </c>
      <c r="AK3886" s="40" t="s">
        <v>75</v>
      </c>
      <c r="AL3886" s="40" t="s">
        <v>76</v>
      </c>
      <c r="AM3886" s="40" t="s">
        <v>77</v>
      </c>
      <c r="AN3886" s="40">
        <f t="shared" si="108"/>
        <v>392</v>
      </c>
      <c r="AP3886" s="43">
        <v>6350</v>
      </c>
      <c r="AQ3886" s="54">
        <f t="shared" si="110"/>
        <v>2489200</v>
      </c>
      <c r="AR3886" s="40">
        <v>31</v>
      </c>
      <c r="AS3886" s="55">
        <v>0.85</v>
      </c>
      <c r="BD3886" s="45">
        <v>373380</v>
      </c>
      <c r="BE3886" s="56">
        <v>397880</v>
      </c>
      <c r="BH3886" s="4">
        <v>50</v>
      </c>
      <c r="BI3886" s="49">
        <v>0</v>
      </c>
      <c r="BJ3886" s="4">
        <v>0.03</v>
      </c>
    </row>
    <row r="3887" spans="1:62" ht="15" x14ac:dyDescent="0.25">
      <c r="A3887" s="4">
        <v>3882</v>
      </c>
      <c r="F3887" s="51" t="s">
        <v>67</v>
      </c>
      <c r="G3887" s="36">
        <v>36430</v>
      </c>
      <c r="L3887" s="4">
        <v>0</v>
      </c>
      <c r="M3887" s="4">
        <v>0</v>
      </c>
      <c r="N3887" s="4">
        <v>85</v>
      </c>
      <c r="O3887" s="53" t="s">
        <v>74</v>
      </c>
      <c r="P3887" s="37">
        <f t="shared" si="109"/>
        <v>85</v>
      </c>
      <c r="R3887" s="43">
        <v>80</v>
      </c>
      <c r="AK3887" s="40" t="s">
        <v>75</v>
      </c>
      <c r="AL3887" s="40" t="s">
        <v>76</v>
      </c>
      <c r="AM3887" s="40" t="s">
        <v>77</v>
      </c>
      <c r="AN3887" s="40">
        <f t="shared" si="108"/>
        <v>340</v>
      </c>
      <c r="AP3887" s="43">
        <v>6350</v>
      </c>
      <c r="AQ3887" s="54">
        <f t="shared" si="110"/>
        <v>2159000</v>
      </c>
      <c r="AR3887" s="40">
        <v>31</v>
      </c>
      <c r="AS3887" s="55">
        <v>0.85</v>
      </c>
      <c r="BD3887" s="45">
        <v>323850</v>
      </c>
      <c r="BE3887" s="56">
        <v>330650</v>
      </c>
      <c r="BH3887" s="4">
        <v>50</v>
      </c>
      <c r="BI3887" s="49">
        <v>0</v>
      </c>
      <c r="BJ3887" s="4">
        <v>0.03</v>
      </c>
    </row>
    <row r="3888" spans="1:62" ht="15" x14ac:dyDescent="0.25">
      <c r="A3888" s="4">
        <v>3883</v>
      </c>
      <c r="F3888" s="51" t="s">
        <v>67</v>
      </c>
      <c r="G3888" s="36">
        <v>36431</v>
      </c>
      <c r="L3888" s="4">
        <v>0</v>
      </c>
      <c r="M3888" s="4">
        <v>1</v>
      </c>
      <c r="N3888" s="4">
        <v>22</v>
      </c>
      <c r="O3888" s="53" t="s">
        <v>74</v>
      </c>
      <c r="P3888" s="37">
        <f t="shared" si="109"/>
        <v>122</v>
      </c>
      <c r="R3888" s="43">
        <v>200</v>
      </c>
      <c r="AK3888" s="40" t="s">
        <v>75</v>
      </c>
      <c r="AL3888" s="40" t="s">
        <v>76</v>
      </c>
      <c r="AM3888" s="40" t="s">
        <v>77</v>
      </c>
      <c r="AN3888" s="40">
        <f t="shared" si="108"/>
        <v>488</v>
      </c>
      <c r="AP3888" s="43">
        <v>6350</v>
      </c>
      <c r="AQ3888" s="54">
        <f t="shared" si="110"/>
        <v>3098800</v>
      </c>
      <c r="AR3888" s="40">
        <v>15</v>
      </c>
      <c r="AS3888" s="55">
        <v>0.5</v>
      </c>
      <c r="BD3888" s="45">
        <v>1549400</v>
      </c>
      <c r="BE3888" s="56">
        <v>1573800</v>
      </c>
      <c r="BH3888" s="4">
        <v>50</v>
      </c>
      <c r="BI3888" s="49">
        <v>0</v>
      </c>
      <c r="BJ3888" s="4">
        <v>0.03</v>
      </c>
    </row>
    <row r="3889" spans="1:62" ht="15" x14ac:dyDescent="0.25">
      <c r="A3889" s="4">
        <v>3884</v>
      </c>
      <c r="F3889" s="51" t="s">
        <v>67</v>
      </c>
      <c r="G3889" s="36">
        <v>36432</v>
      </c>
      <c r="L3889" s="4">
        <v>0</v>
      </c>
      <c r="M3889" s="4">
        <v>1</v>
      </c>
      <c r="N3889" s="4">
        <v>57</v>
      </c>
      <c r="O3889" s="53" t="s">
        <v>74</v>
      </c>
      <c r="P3889" s="37">
        <f t="shared" si="109"/>
        <v>157</v>
      </c>
      <c r="R3889" s="43">
        <v>200</v>
      </c>
      <c r="AK3889" s="40" t="s">
        <v>75</v>
      </c>
      <c r="AL3889" s="40" t="s">
        <v>76</v>
      </c>
      <c r="AM3889" s="40" t="s">
        <v>77</v>
      </c>
      <c r="AN3889" s="40">
        <f t="shared" si="108"/>
        <v>628</v>
      </c>
      <c r="AP3889" s="43">
        <v>6350</v>
      </c>
      <c r="AQ3889" s="54">
        <f t="shared" si="110"/>
        <v>3987800</v>
      </c>
      <c r="AR3889" s="40">
        <v>21</v>
      </c>
      <c r="AS3889" s="55">
        <v>0.8</v>
      </c>
      <c r="BD3889" s="45">
        <v>797560</v>
      </c>
      <c r="BE3889" s="56">
        <v>828960</v>
      </c>
      <c r="BH3889" s="4">
        <v>50</v>
      </c>
      <c r="BI3889" s="49">
        <v>0</v>
      </c>
      <c r="BJ3889" s="4">
        <v>0.03</v>
      </c>
    </row>
    <row r="3890" spans="1:62" ht="15" x14ac:dyDescent="0.25">
      <c r="A3890" s="4">
        <v>3885</v>
      </c>
      <c r="F3890" s="51" t="s">
        <v>67</v>
      </c>
      <c r="G3890" s="36">
        <v>36497</v>
      </c>
      <c r="L3890" s="4">
        <v>0</v>
      </c>
      <c r="M3890" s="4">
        <v>1</v>
      </c>
      <c r="N3890" s="4">
        <v>41</v>
      </c>
      <c r="O3890" s="53" t="s">
        <v>74</v>
      </c>
      <c r="P3890" s="37">
        <f t="shared" si="109"/>
        <v>141</v>
      </c>
      <c r="R3890" s="43">
        <v>200</v>
      </c>
      <c r="AK3890" s="40" t="s">
        <v>75</v>
      </c>
      <c r="AL3890" s="40" t="s">
        <v>76</v>
      </c>
      <c r="AM3890" s="40" t="s">
        <v>77</v>
      </c>
      <c r="AN3890" s="40">
        <f t="shared" si="108"/>
        <v>564</v>
      </c>
      <c r="AP3890" s="43">
        <v>6350</v>
      </c>
      <c r="AQ3890" s="54">
        <f t="shared" si="110"/>
        <v>3581400</v>
      </c>
      <c r="AR3890" s="40">
        <v>31</v>
      </c>
      <c r="AS3890" s="55">
        <v>0.85</v>
      </c>
      <c r="BD3890" s="45">
        <v>537210</v>
      </c>
      <c r="BE3890" s="56">
        <v>565410</v>
      </c>
      <c r="BH3890" s="4">
        <v>50</v>
      </c>
      <c r="BI3890" s="49">
        <v>0</v>
      </c>
      <c r="BJ3890" s="4">
        <v>0.03</v>
      </c>
    </row>
    <row r="3891" spans="1:62" ht="15" x14ac:dyDescent="0.25">
      <c r="A3891" s="4">
        <v>3886</v>
      </c>
      <c r="F3891" s="51" t="s">
        <v>67</v>
      </c>
      <c r="G3891" s="36">
        <v>36771</v>
      </c>
      <c r="L3891" s="4">
        <v>0</v>
      </c>
      <c r="M3891" s="4">
        <v>2</v>
      </c>
      <c r="N3891" s="4">
        <v>39</v>
      </c>
      <c r="O3891" s="53" t="s">
        <v>74</v>
      </c>
      <c r="P3891" s="37">
        <f t="shared" si="109"/>
        <v>239</v>
      </c>
      <c r="R3891" s="43">
        <v>80</v>
      </c>
      <c r="AK3891" s="40" t="s">
        <v>75</v>
      </c>
      <c r="AL3891" s="40" t="s">
        <v>80</v>
      </c>
      <c r="AM3891" s="40" t="s">
        <v>77</v>
      </c>
      <c r="AN3891" s="40">
        <f t="shared" si="108"/>
        <v>956</v>
      </c>
      <c r="AP3891" s="43">
        <v>6350</v>
      </c>
      <c r="AQ3891" s="54">
        <f t="shared" si="110"/>
        <v>6070600</v>
      </c>
      <c r="AR3891" s="40">
        <v>21</v>
      </c>
      <c r="AS3891" s="55">
        <v>0.32</v>
      </c>
      <c r="BD3891" s="45">
        <v>4128008</v>
      </c>
      <c r="BE3891" s="56">
        <v>4147128</v>
      </c>
      <c r="BH3891" s="4">
        <v>50</v>
      </c>
      <c r="BI3891" s="49">
        <v>0</v>
      </c>
      <c r="BJ3891" s="4">
        <v>0.03</v>
      </c>
    </row>
    <row r="3892" spans="1:62" ht="15" x14ac:dyDescent="0.25">
      <c r="A3892" s="4">
        <v>3887</v>
      </c>
      <c r="F3892" s="51" t="s">
        <v>67</v>
      </c>
      <c r="G3892" s="36">
        <v>36876</v>
      </c>
      <c r="L3892" s="4">
        <v>0</v>
      </c>
      <c r="M3892" s="4">
        <v>1</v>
      </c>
      <c r="N3892" s="4">
        <v>50</v>
      </c>
      <c r="O3892" s="53" t="s">
        <v>74</v>
      </c>
      <c r="P3892" s="37">
        <f t="shared" si="109"/>
        <v>150</v>
      </c>
      <c r="R3892" s="43">
        <v>200</v>
      </c>
      <c r="AK3892" s="40" t="s">
        <v>75</v>
      </c>
      <c r="AL3892" s="40" t="s">
        <v>76</v>
      </c>
      <c r="AM3892" s="40" t="s">
        <v>77</v>
      </c>
      <c r="AN3892" s="40">
        <f t="shared" si="108"/>
        <v>600</v>
      </c>
      <c r="AP3892" s="43">
        <v>6350</v>
      </c>
      <c r="AQ3892" s="54">
        <f t="shared" si="110"/>
        <v>3810000</v>
      </c>
      <c r="AR3892" s="40">
        <v>31</v>
      </c>
      <c r="AS3892" s="55">
        <v>0.85</v>
      </c>
      <c r="BD3892" s="45">
        <v>571500</v>
      </c>
      <c r="BE3892" s="56">
        <v>601500</v>
      </c>
      <c r="BH3892" s="4">
        <v>50</v>
      </c>
      <c r="BI3892" s="49">
        <v>0</v>
      </c>
      <c r="BJ3892" s="4">
        <v>0.03</v>
      </c>
    </row>
    <row r="3893" spans="1:62" ht="15" x14ac:dyDescent="0.25">
      <c r="A3893" s="4">
        <v>3888</v>
      </c>
      <c r="F3893" s="51" t="s">
        <v>67</v>
      </c>
      <c r="G3893" s="36">
        <v>36877</v>
      </c>
      <c r="L3893" s="4">
        <v>0</v>
      </c>
      <c r="M3893" s="4">
        <v>1</v>
      </c>
      <c r="N3893" s="4">
        <v>50</v>
      </c>
      <c r="O3893" s="53" t="s">
        <v>74</v>
      </c>
      <c r="P3893" s="37">
        <f t="shared" si="109"/>
        <v>150</v>
      </c>
      <c r="R3893" s="43">
        <v>200</v>
      </c>
      <c r="AK3893" s="40" t="s">
        <v>75</v>
      </c>
      <c r="AL3893" s="40" t="s">
        <v>76</v>
      </c>
      <c r="AM3893" s="40" t="s">
        <v>77</v>
      </c>
      <c r="AN3893" s="40">
        <f t="shared" si="108"/>
        <v>600</v>
      </c>
      <c r="AP3893" s="43">
        <v>6350</v>
      </c>
      <c r="AQ3893" s="54">
        <f t="shared" si="110"/>
        <v>3810000</v>
      </c>
      <c r="AR3893" s="40">
        <v>31</v>
      </c>
      <c r="AS3893" s="55">
        <v>0.85</v>
      </c>
      <c r="BD3893" s="45">
        <v>571500</v>
      </c>
      <c r="BE3893" s="56">
        <v>601500</v>
      </c>
      <c r="BH3893" s="4">
        <v>50</v>
      </c>
      <c r="BI3893" s="49">
        <v>0</v>
      </c>
      <c r="BJ3893" s="4">
        <v>0.03</v>
      </c>
    </row>
    <row r="3894" spans="1:62" ht="15" x14ac:dyDescent="0.25">
      <c r="A3894" s="4">
        <v>3889</v>
      </c>
      <c r="F3894" s="51" t="s">
        <v>67</v>
      </c>
      <c r="G3894" s="36">
        <v>37024</v>
      </c>
      <c r="L3894" s="4">
        <v>0</v>
      </c>
      <c r="M3894" s="4">
        <v>1</v>
      </c>
      <c r="N3894" s="4">
        <v>4</v>
      </c>
      <c r="O3894" s="53" t="s">
        <v>74</v>
      </c>
      <c r="P3894" s="37">
        <f t="shared" si="109"/>
        <v>104</v>
      </c>
      <c r="R3894" s="43">
        <v>200</v>
      </c>
      <c r="AK3894" s="40" t="s">
        <v>75</v>
      </c>
      <c r="AL3894" s="40" t="s">
        <v>76</v>
      </c>
      <c r="AM3894" s="40" t="s">
        <v>77</v>
      </c>
      <c r="AN3894" s="40">
        <f t="shared" si="108"/>
        <v>416</v>
      </c>
      <c r="AP3894" s="43">
        <v>6350</v>
      </c>
      <c r="AQ3894" s="54">
        <f t="shared" si="110"/>
        <v>2641600</v>
      </c>
      <c r="AR3894" s="40">
        <v>20</v>
      </c>
      <c r="AS3894" s="55">
        <v>0.75</v>
      </c>
      <c r="BD3894" s="45">
        <v>660400</v>
      </c>
      <c r="BE3894" s="56">
        <v>681200</v>
      </c>
      <c r="BH3894" s="4">
        <v>50</v>
      </c>
      <c r="BI3894" s="49">
        <v>0</v>
      </c>
      <c r="BJ3894" s="4">
        <v>0.03</v>
      </c>
    </row>
    <row r="3895" spans="1:62" ht="15" x14ac:dyDescent="0.25">
      <c r="A3895" s="4">
        <v>3890</v>
      </c>
      <c r="F3895" s="51" t="s">
        <v>67</v>
      </c>
      <c r="G3895" s="36">
        <v>37131</v>
      </c>
      <c r="L3895" s="4">
        <v>0</v>
      </c>
      <c r="M3895" s="4">
        <v>1</v>
      </c>
      <c r="N3895" s="4">
        <v>79</v>
      </c>
      <c r="O3895" s="53" t="s">
        <v>74</v>
      </c>
      <c r="P3895" s="37">
        <f t="shared" si="109"/>
        <v>179</v>
      </c>
      <c r="R3895" s="43">
        <v>250</v>
      </c>
      <c r="AK3895" s="40" t="s">
        <v>75</v>
      </c>
      <c r="AL3895" s="40" t="s">
        <v>76</v>
      </c>
      <c r="AM3895" s="40" t="s">
        <v>77</v>
      </c>
      <c r="AN3895" s="40">
        <f t="shared" si="108"/>
        <v>716</v>
      </c>
      <c r="AP3895" s="43">
        <v>6350</v>
      </c>
      <c r="AQ3895" s="54">
        <f t="shared" si="110"/>
        <v>4546600</v>
      </c>
      <c r="AR3895" s="40">
        <v>23</v>
      </c>
      <c r="AS3895" s="55">
        <v>0.85</v>
      </c>
      <c r="BD3895" s="45">
        <v>681990</v>
      </c>
      <c r="BE3895" s="56">
        <v>726740</v>
      </c>
      <c r="BH3895" s="4">
        <v>50</v>
      </c>
      <c r="BI3895" s="49">
        <v>0</v>
      </c>
      <c r="BJ3895" s="4">
        <v>0.03</v>
      </c>
    </row>
    <row r="3896" spans="1:62" ht="15" x14ac:dyDescent="0.25">
      <c r="A3896" s="4">
        <v>3891</v>
      </c>
      <c r="F3896" s="51" t="s">
        <v>67</v>
      </c>
      <c r="G3896" s="36">
        <v>37149</v>
      </c>
      <c r="L3896" s="4">
        <v>0</v>
      </c>
      <c r="M3896" s="4">
        <v>0</v>
      </c>
      <c r="N3896" s="4">
        <v>49</v>
      </c>
      <c r="O3896" s="53" t="s">
        <v>74</v>
      </c>
      <c r="P3896" s="37">
        <f t="shared" si="109"/>
        <v>49</v>
      </c>
      <c r="R3896" s="43">
        <v>200</v>
      </c>
      <c r="AK3896" s="40" t="s">
        <v>75</v>
      </c>
      <c r="AL3896" s="40" t="s">
        <v>76</v>
      </c>
      <c r="AM3896" s="40" t="s">
        <v>77</v>
      </c>
      <c r="AN3896" s="40">
        <f t="shared" si="108"/>
        <v>196</v>
      </c>
      <c r="AP3896" s="43">
        <v>6350</v>
      </c>
      <c r="AQ3896" s="54">
        <f t="shared" si="110"/>
        <v>1244600</v>
      </c>
      <c r="AR3896" s="40">
        <v>21</v>
      </c>
      <c r="AS3896" s="55">
        <v>0.8</v>
      </c>
      <c r="BD3896" s="45">
        <v>248920</v>
      </c>
      <c r="BE3896" s="56">
        <v>258720</v>
      </c>
      <c r="BH3896" s="4">
        <v>50</v>
      </c>
      <c r="BI3896" s="49">
        <v>0</v>
      </c>
      <c r="BJ3896" s="4">
        <v>0.03</v>
      </c>
    </row>
    <row r="3897" spans="1:62" ht="15" x14ac:dyDescent="0.25">
      <c r="A3897" s="4">
        <v>3892</v>
      </c>
      <c r="F3897" s="51" t="s">
        <v>67</v>
      </c>
      <c r="G3897" s="36">
        <v>37150</v>
      </c>
      <c r="L3897" s="4">
        <v>0</v>
      </c>
      <c r="M3897" s="4">
        <v>0</v>
      </c>
      <c r="N3897" s="4">
        <v>35</v>
      </c>
      <c r="O3897" s="53" t="s">
        <v>74</v>
      </c>
      <c r="P3897" s="37">
        <f t="shared" si="109"/>
        <v>35</v>
      </c>
      <c r="R3897" s="43">
        <v>200</v>
      </c>
      <c r="AK3897" s="40" t="s">
        <v>75</v>
      </c>
      <c r="AL3897" s="40" t="s">
        <v>76</v>
      </c>
      <c r="AM3897" s="40" t="s">
        <v>77</v>
      </c>
      <c r="AN3897" s="40">
        <f t="shared" si="108"/>
        <v>140</v>
      </c>
      <c r="AP3897" s="43">
        <v>6350</v>
      </c>
      <c r="AQ3897" s="54">
        <f t="shared" si="110"/>
        <v>889000</v>
      </c>
      <c r="AR3897" s="40">
        <v>32</v>
      </c>
      <c r="AS3897" s="55">
        <v>0.85</v>
      </c>
      <c r="BD3897" s="45">
        <v>133350</v>
      </c>
      <c r="BE3897" s="56">
        <v>140350</v>
      </c>
      <c r="BH3897" s="4">
        <v>50</v>
      </c>
      <c r="BI3897" s="49">
        <v>0</v>
      </c>
      <c r="BJ3897" s="4">
        <v>0.03</v>
      </c>
    </row>
    <row r="3898" spans="1:62" ht="15" x14ac:dyDescent="0.25">
      <c r="A3898" s="4">
        <v>3893</v>
      </c>
      <c r="F3898" s="51" t="s">
        <v>67</v>
      </c>
      <c r="G3898" s="36">
        <v>37151</v>
      </c>
      <c r="L3898" s="4">
        <v>0</v>
      </c>
      <c r="M3898" s="4">
        <v>0</v>
      </c>
      <c r="N3898" s="4">
        <v>33</v>
      </c>
      <c r="O3898" s="53" t="s">
        <v>74</v>
      </c>
      <c r="P3898" s="37">
        <f t="shared" si="109"/>
        <v>33</v>
      </c>
      <c r="R3898" s="43">
        <v>200</v>
      </c>
      <c r="AK3898" s="40" t="s">
        <v>75</v>
      </c>
      <c r="AL3898" s="40" t="s">
        <v>76</v>
      </c>
      <c r="AM3898" s="40" t="s">
        <v>77</v>
      </c>
      <c r="AN3898" s="40">
        <f t="shared" si="108"/>
        <v>132</v>
      </c>
      <c r="AP3898" s="43">
        <v>6350</v>
      </c>
      <c r="AQ3898" s="54">
        <f t="shared" si="110"/>
        <v>838200</v>
      </c>
      <c r="AR3898" s="40">
        <v>27</v>
      </c>
      <c r="AS3898" s="55">
        <v>0.85</v>
      </c>
      <c r="BD3898" s="45">
        <v>125730</v>
      </c>
      <c r="BE3898" s="56">
        <v>132330</v>
      </c>
      <c r="BH3898" s="4">
        <v>50</v>
      </c>
      <c r="BI3898" s="49">
        <v>0</v>
      </c>
      <c r="BJ3898" s="4">
        <v>0.03</v>
      </c>
    </row>
    <row r="3899" spans="1:62" ht="15" x14ac:dyDescent="0.25">
      <c r="A3899" s="4">
        <v>3894</v>
      </c>
      <c r="F3899" s="51" t="s">
        <v>67</v>
      </c>
      <c r="G3899" s="36">
        <v>37177</v>
      </c>
      <c r="L3899" s="4">
        <v>0</v>
      </c>
      <c r="M3899" s="4">
        <v>1</v>
      </c>
      <c r="N3899" s="4">
        <v>0</v>
      </c>
      <c r="O3899" s="53" t="s">
        <v>74</v>
      </c>
      <c r="P3899" s="37">
        <f t="shared" si="109"/>
        <v>100</v>
      </c>
      <c r="R3899" s="43">
        <v>350</v>
      </c>
      <c r="AK3899" s="40" t="s">
        <v>75</v>
      </c>
      <c r="AL3899" s="40" t="s">
        <v>80</v>
      </c>
      <c r="AM3899" s="40" t="s">
        <v>77</v>
      </c>
      <c r="AN3899" s="40">
        <f t="shared" si="108"/>
        <v>400</v>
      </c>
      <c r="AP3899" s="43">
        <v>6350</v>
      </c>
      <c r="AQ3899" s="54">
        <f t="shared" si="110"/>
        <v>2540000</v>
      </c>
      <c r="AR3899" s="40">
        <v>32</v>
      </c>
      <c r="AS3899" s="55">
        <v>0.54</v>
      </c>
      <c r="BD3899" s="45">
        <v>1168400</v>
      </c>
      <c r="BE3899" s="56">
        <v>1203400</v>
      </c>
      <c r="BH3899" s="4">
        <v>50</v>
      </c>
      <c r="BI3899" s="49">
        <v>0</v>
      </c>
      <c r="BJ3899" s="4">
        <v>0.03</v>
      </c>
    </row>
    <row r="3900" spans="1:62" ht="15" x14ac:dyDescent="0.25">
      <c r="A3900" s="4">
        <v>3895</v>
      </c>
      <c r="F3900" s="51" t="s">
        <v>67</v>
      </c>
      <c r="G3900" s="36">
        <v>37183</v>
      </c>
      <c r="L3900" s="4">
        <v>0</v>
      </c>
      <c r="M3900" s="4">
        <v>0</v>
      </c>
      <c r="N3900" s="4">
        <v>25</v>
      </c>
      <c r="O3900" s="53" t="s">
        <v>74</v>
      </c>
      <c r="P3900" s="37">
        <f t="shared" si="109"/>
        <v>25</v>
      </c>
      <c r="R3900" s="43">
        <v>80</v>
      </c>
      <c r="AK3900" s="40" t="s">
        <v>75</v>
      </c>
      <c r="AL3900" s="40" t="s">
        <v>76</v>
      </c>
      <c r="AM3900" s="40" t="s">
        <v>77</v>
      </c>
      <c r="AN3900" s="40">
        <f t="shared" si="108"/>
        <v>100</v>
      </c>
      <c r="AP3900" s="43">
        <v>6350</v>
      </c>
      <c r="AQ3900" s="54">
        <f t="shared" si="110"/>
        <v>635000</v>
      </c>
      <c r="AR3900" s="40">
        <v>21</v>
      </c>
      <c r="AS3900" s="55">
        <v>0.8</v>
      </c>
      <c r="BD3900" s="45">
        <v>127000</v>
      </c>
      <c r="BE3900" s="56">
        <v>129000</v>
      </c>
      <c r="BH3900" s="4">
        <v>50</v>
      </c>
      <c r="BI3900" s="49">
        <v>0</v>
      </c>
      <c r="BJ3900" s="4">
        <v>0.03</v>
      </c>
    </row>
    <row r="3901" spans="1:62" ht="15" x14ac:dyDescent="0.25">
      <c r="A3901" s="4">
        <v>3896</v>
      </c>
      <c r="F3901" s="51" t="s">
        <v>67</v>
      </c>
      <c r="G3901" s="36">
        <v>37252</v>
      </c>
      <c r="L3901" s="4">
        <v>0</v>
      </c>
      <c r="M3901" s="4">
        <v>0</v>
      </c>
      <c r="N3901" s="4">
        <v>37</v>
      </c>
      <c r="O3901" s="53" t="s">
        <v>74</v>
      </c>
      <c r="P3901" s="37">
        <f t="shared" si="109"/>
        <v>37</v>
      </c>
      <c r="R3901" s="43">
        <v>80</v>
      </c>
      <c r="AK3901" s="40" t="s">
        <v>75</v>
      </c>
      <c r="AL3901" s="40" t="s">
        <v>79</v>
      </c>
      <c r="AM3901" s="40" t="s">
        <v>77</v>
      </c>
      <c r="AN3901" s="40">
        <f t="shared" si="108"/>
        <v>148</v>
      </c>
      <c r="AP3901" s="43">
        <v>6350</v>
      </c>
      <c r="AQ3901" s="54">
        <f t="shared" si="110"/>
        <v>939800</v>
      </c>
      <c r="AR3901" s="40">
        <v>16</v>
      </c>
      <c r="AS3901" s="55">
        <v>0.72</v>
      </c>
      <c r="BD3901" s="45">
        <v>263144</v>
      </c>
      <c r="BE3901" s="56">
        <v>266104</v>
      </c>
      <c r="BH3901" s="4">
        <v>50</v>
      </c>
      <c r="BI3901" s="49">
        <v>0</v>
      </c>
      <c r="BJ3901" s="4">
        <v>0.03</v>
      </c>
    </row>
    <row r="3902" spans="1:62" ht="15" x14ac:dyDescent="0.25">
      <c r="A3902" s="4">
        <v>3897</v>
      </c>
      <c r="F3902" s="51" t="s">
        <v>67</v>
      </c>
      <c r="G3902" s="36">
        <v>37258</v>
      </c>
      <c r="L3902" s="4">
        <v>0</v>
      </c>
      <c r="M3902" s="4">
        <v>1</v>
      </c>
      <c r="N3902" s="4">
        <v>22</v>
      </c>
      <c r="O3902" s="53" t="s">
        <v>74</v>
      </c>
      <c r="P3902" s="37">
        <f t="shared" si="109"/>
        <v>122</v>
      </c>
      <c r="R3902" s="43">
        <v>150</v>
      </c>
      <c r="AK3902" s="40" t="s">
        <v>75</v>
      </c>
      <c r="AL3902" s="40" t="s">
        <v>76</v>
      </c>
      <c r="AM3902" s="40" t="s">
        <v>77</v>
      </c>
      <c r="AN3902" s="40">
        <f t="shared" si="108"/>
        <v>488</v>
      </c>
      <c r="AP3902" s="43">
        <v>6350</v>
      </c>
      <c r="AQ3902" s="54">
        <f t="shared" si="110"/>
        <v>3098800</v>
      </c>
      <c r="AR3902" s="40">
        <v>21</v>
      </c>
      <c r="AS3902" s="55">
        <v>0.8</v>
      </c>
      <c r="BD3902" s="45">
        <v>619760</v>
      </c>
      <c r="BE3902" s="56">
        <v>638060</v>
      </c>
      <c r="BH3902" s="4">
        <v>50</v>
      </c>
      <c r="BI3902" s="49">
        <v>0</v>
      </c>
      <c r="BJ3902" s="4">
        <v>0.03</v>
      </c>
    </row>
    <row r="3903" spans="1:62" ht="15" x14ac:dyDescent="0.25">
      <c r="A3903" s="4">
        <v>3898</v>
      </c>
      <c r="F3903" s="51" t="s">
        <v>67</v>
      </c>
      <c r="G3903" s="36">
        <v>37284</v>
      </c>
      <c r="L3903" s="4">
        <v>0</v>
      </c>
      <c r="M3903" s="4">
        <v>0</v>
      </c>
      <c r="N3903" s="4">
        <v>14</v>
      </c>
      <c r="O3903" s="53" t="s">
        <v>74</v>
      </c>
      <c r="P3903" s="37">
        <f t="shared" si="109"/>
        <v>14</v>
      </c>
      <c r="R3903" s="43">
        <v>80</v>
      </c>
      <c r="AK3903" s="40" t="s">
        <v>75</v>
      </c>
      <c r="AL3903" s="40" t="s">
        <v>80</v>
      </c>
      <c r="AM3903" s="40" t="s">
        <v>77</v>
      </c>
      <c r="AN3903" s="40">
        <f t="shared" si="108"/>
        <v>56</v>
      </c>
      <c r="AP3903" s="43">
        <v>6350</v>
      </c>
      <c r="AQ3903" s="54">
        <f t="shared" si="110"/>
        <v>355600</v>
      </c>
      <c r="AR3903" s="40">
        <v>30</v>
      </c>
      <c r="AS3903" s="55">
        <v>0.5</v>
      </c>
      <c r="BD3903" s="45">
        <v>177800</v>
      </c>
      <c r="BE3903" s="56">
        <v>178920</v>
      </c>
      <c r="BH3903" s="4">
        <v>50</v>
      </c>
      <c r="BI3903" s="49">
        <v>0</v>
      </c>
      <c r="BJ3903" s="4">
        <v>0.03</v>
      </c>
    </row>
    <row r="3904" spans="1:62" ht="15" x14ac:dyDescent="0.25">
      <c r="A3904" s="4">
        <v>3899</v>
      </c>
      <c r="F3904" s="51" t="s">
        <v>67</v>
      </c>
      <c r="G3904" s="36">
        <v>37285</v>
      </c>
      <c r="L3904" s="4">
        <v>0</v>
      </c>
      <c r="M3904" s="4">
        <v>0</v>
      </c>
      <c r="N3904" s="4">
        <v>10</v>
      </c>
      <c r="O3904" s="53" t="s">
        <v>74</v>
      </c>
      <c r="P3904" s="37">
        <f t="shared" si="109"/>
        <v>10</v>
      </c>
      <c r="R3904" s="43">
        <v>200</v>
      </c>
      <c r="AK3904" s="40" t="s">
        <v>75</v>
      </c>
      <c r="AL3904" s="40" t="s">
        <v>76</v>
      </c>
      <c r="AM3904" s="40" t="s">
        <v>77</v>
      </c>
      <c r="AN3904" s="40">
        <f t="shared" si="108"/>
        <v>40</v>
      </c>
      <c r="AP3904" s="43">
        <v>6350</v>
      </c>
      <c r="AQ3904" s="54">
        <f t="shared" si="110"/>
        <v>254000</v>
      </c>
      <c r="AR3904" s="40">
        <v>26</v>
      </c>
      <c r="AS3904" s="55">
        <v>0.85</v>
      </c>
      <c r="BD3904" s="45">
        <v>38100</v>
      </c>
      <c r="BE3904" s="56">
        <v>40100</v>
      </c>
      <c r="BH3904" s="4">
        <v>50</v>
      </c>
      <c r="BI3904" s="49">
        <v>0</v>
      </c>
      <c r="BJ3904" s="4">
        <v>0.03</v>
      </c>
    </row>
    <row r="3905" spans="1:62" ht="15" x14ac:dyDescent="0.25">
      <c r="A3905" s="4">
        <v>3900</v>
      </c>
      <c r="F3905" s="51" t="s">
        <v>67</v>
      </c>
      <c r="G3905" s="36">
        <v>37717</v>
      </c>
      <c r="L3905" s="4">
        <v>0</v>
      </c>
      <c r="M3905" s="4">
        <v>1</v>
      </c>
      <c r="N3905" s="4">
        <v>11.4</v>
      </c>
      <c r="O3905" s="53" t="s">
        <v>74</v>
      </c>
      <c r="P3905" s="37">
        <f t="shared" si="109"/>
        <v>111.4</v>
      </c>
      <c r="R3905" s="43">
        <v>80</v>
      </c>
      <c r="AK3905" s="40" t="s">
        <v>75</v>
      </c>
      <c r="AL3905" s="40" t="s">
        <v>76</v>
      </c>
      <c r="AM3905" s="40" t="s">
        <v>77</v>
      </c>
      <c r="AN3905" s="40">
        <f t="shared" si="108"/>
        <v>445.6</v>
      </c>
      <c r="AP3905" s="43">
        <v>6350</v>
      </c>
      <c r="AQ3905" s="54">
        <f t="shared" si="110"/>
        <v>2829560</v>
      </c>
      <c r="AR3905" s="40">
        <v>31</v>
      </c>
      <c r="AS3905" s="55">
        <v>0.85</v>
      </c>
      <c r="BD3905" s="45">
        <v>424434</v>
      </c>
      <c r="BE3905" s="56">
        <v>433346</v>
      </c>
      <c r="BH3905" s="4">
        <v>50</v>
      </c>
      <c r="BI3905" s="49">
        <v>0</v>
      </c>
      <c r="BJ3905" s="4">
        <v>0.03</v>
      </c>
    </row>
    <row r="3906" spans="1:62" ht="15" x14ac:dyDescent="0.25">
      <c r="A3906" s="4">
        <v>3901</v>
      </c>
      <c r="F3906" s="51" t="s">
        <v>67</v>
      </c>
      <c r="G3906" s="36">
        <v>37718</v>
      </c>
      <c r="L3906" s="4">
        <v>0</v>
      </c>
      <c r="M3906" s="4">
        <v>1</v>
      </c>
      <c r="N3906" s="4">
        <v>12.2</v>
      </c>
      <c r="O3906" s="53" t="s">
        <v>74</v>
      </c>
      <c r="P3906" s="37">
        <f t="shared" si="109"/>
        <v>112.2</v>
      </c>
      <c r="R3906" s="43">
        <v>80</v>
      </c>
      <c r="AK3906" s="40" t="s">
        <v>75</v>
      </c>
      <c r="AL3906" s="40" t="s">
        <v>79</v>
      </c>
      <c r="AM3906" s="40" t="s">
        <v>77</v>
      </c>
      <c r="AN3906" s="40">
        <f t="shared" si="108"/>
        <v>448.8</v>
      </c>
      <c r="AP3906" s="43">
        <v>6350</v>
      </c>
      <c r="AQ3906" s="54">
        <f t="shared" si="110"/>
        <v>2849880</v>
      </c>
      <c r="AR3906" s="40">
        <v>31</v>
      </c>
      <c r="AS3906" s="55">
        <v>0.93</v>
      </c>
      <c r="BD3906" s="45">
        <v>199491.60000000009</v>
      </c>
      <c r="BE3906" s="56">
        <v>208467.60000000009</v>
      </c>
      <c r="BH3906" s="4">
        <v>10</v>
      </c>
      <c r="BI3906" s="49">
        <v>0</v>
      </c>
      <c r="BJ3906" s="4">
        <v>0.02</v>
      </c>
    </row>
    <row r="3907" spans="1:62" ht="15" x14ac:dyDescent="0.25">
      <c r="A3907" s="4">
        <v>3902</v>
      </c>
      <c r="F3907" s="51" t="s">
        <v>67</v>
      </c>
      <c r="G3907" s="36">
        <v>37719</v>
      </c>
      <c r="L3907" s="4">
        <v>0</v>
      </c>
      <c r="M3907" s="4">
        <v>0</v>
      </c>
      <c r="N3907" s="4">
        <v>68.8</v>
      </c>
      <c r="O3907" s="53" t="s">
        <v>74</v>
      </c>
      <c r="P3907" s="37">
        <f t="shared" si="109"/>
        <v>68.8</v>
      </c>
      <c r="R3907" s="43">
        <v>80</v>
      </c>
      <c r="AK3907" s="40" t="s">
        <v>75</v>
      </c>
      <c r="AL3907" s="40" t="s">
        <v>76</v>
      </c>
      <c r="AM3907" s="40" t="s">
        <v>77</v>
      </c>
      <c r="AN3907" s="40">
        <f t="shared" si="108"/>
        <v>275.2</v>
      </c>
      <c r="AP3907" s="43">
        <v>6350</v>
      </c>
      <c r="AQ3907" s="54">
        <f t="shared" si="110"/>
        <v>1747520</v>
      </c>
      <c r="AR3907" s="40">
        <v>31</v>
      </c>
      <c r="AS3907" s="55">
        <v>0.85</v>
      </c>
      <c r="BD3907" s="45">
        <v>262128</v>
      </c>
      <c r="BE3907" s="56">
        <v>267632</v>
      </c>
      <c r="BH3907" s="4">
        <v>50</v>
      </c>
      <c r="BI3907" s="49">
        <v>0</v>
      </c>
      <c r="BJ3907" s="4">
        <v>0.03</v>
      </c>
    </row>
    <row r="3908" spans="1:62" ht="15" x14ac:dyDescent="0.25">
      <c r="A3908" s="4">
        <v>3903</v>
      </c>
      <c r="F3908" s="51" t="s">
        <v>67</v>
      </c>
      <c r="G3908" s="36">
        <v>37720</v>
      </c>
      <c r="L3908" s="4">
        <v>0</v>
      </c>
      <c r="M3908" s="4">
        <v>0</v>
      </c>
      <c r="N3908" s="4">
        <v>59.6</v>
      </c>
      <c r="O3908" s="53" t="s">
        <v>74</v>
      </c>
      <c r="P3908" s="37">
        <f t="shared" si="109"/>
        <v>59.6</v>
      </c>
      <c r="R3908" s="43">
        <v>350</v>
      </c>
      <c r="AK3908" s="40" t="s">
        <v>75</v>
      </c>
      <c r="AL3908" s="40" t="s">
        <v>76</v>
      </c>
      <c r="AM3908" s="40" t="s">
        <v>77</v>
      </c>
      <c r="AN3908" s="40">
        <f t="shared" si="108"/>
        <v>238.4</v>
      </c>
      <c r="AP3908" s="43">
        <v>6350</v>
      </c>
      <c r="AQ3908" s="54">
        <f t="shared" si="110"/>
        <v>1513840</v>
      </c>
      <c r="AR3908" s="40">
        <v>31</v>
      </c>
      <c r="AS3908" s="47">
        <v>0.85</v>
      </c>
      <c r="BD3908" s="45">
        <v>227076</v>
      </c>
      <c r="BE3908" s="56">
        <v>247936</v>
      </c>
      <c r="BH3908" s="4">
        <v>50</v>
      </c>
      <c r="BI3908" s="49">
        <v>0</v>
      </c>
      <c r="BJ3908" s="4">
        <v>0.03</v>
      </c>
    </row>
    <row r="3909" spans="1:62" ht="15" x14ac:dyDescent="0.25">
      <c r="A3909" s="4">
        <v>3904</v>
      </c>
      <c r="F3909" s="51" t="s">
        <v>67</v>
      </c>
      <c r="G3909" s="36">
        <v>37910</v>
      </c>
      <c r="L3909" s="4">
        <v>0</v>
      </c>
      <c r="M3909" s="4">
        <v>0</v>
      </c>
      <c r="N3909" s="4">
        <v>28.8</v>
      </c>
      <c r="O3909" s="53" t="s">
        <v>74</v>
      </c>
      <c r="P3909" s="37">
        <f t="shared" si="109"/>
        <v>28.8</v>
      </c>
      <c r="R3909" s="43">
        <v>350</v>
      </c>
      <c r="AK3909" s="40" t="s">
        <v>75</v>
      </c>
      <c r="AL3909" s="40" t="s">
        <v>76</v>
      </c>
      <c r="AM3909" s="40" t="s">
        <v>77</v>
      </c>
      <c r="AN3909" s="40">
        <f t="shared" si="108"/>
        <v>115.2</v>
      </c>
      <c r="AP3909" s="43">
        <v>6350</v>
      </c>
      <c r="AQ3909" s="54">
        <f t="shared" si="110"/>
        <v>731520</v>
      </c>
      <c r="AR3909" s="40">
        <v>21</v>
      </c>
      <c r="AS3909" s="55">
        <v>0.8</v>
      </c>
      <c r="BD3909" s="45">
        <v>146304</v>
      </c>
      <c r="BE3909" s="56">
        <v>156384</v>
      </c>
      <c r="BH3909" s="4">
        <v>50</v>
      </c>
      <c r="BI3909" s="49">
        <v>0</v>
      </c>
      <c r="BJ3909" s="4">
        <v>0.03</v>
      </c>
    </row>
    <row r="3910" spans="1:62" ht="15" x14ac:dyDescent="0.25">
      <c r="A3910" s="4">
        <v>3905</v>
      </c>
      <c r="F3910" s="51" t="s">
        <v>67</v>
      </c>
      <c r="G3910" s="36">
        <v>38046</v>
      </c>
      <c r="L3910" s="4">
        <v>0</v>
      </c>
      <c r="M3910" s="4">
        <v>1</v>
      </c>
      <c r="N3910" s="4">
        <v>65.7</v>
      </c>
      <c r="O3910" s="53" t="s">
        <v>74</v>
      </c>
      <c r="P3910" s="37">
        <f t="shared" si="109"/>
        <v>165.7</v>
      </c>
      <c r="R3910" s="43">
        <v>250</v>
      </c>
      <c r="AK3910" s="40" t="s">
        <v>75</v>
      </c>
      <c r="AL3910" s="40" t="s">
        <v>76</v>
      </c>
      <c r="AM3910" s="40" t="s">
        <v>77</v>
      </c>
      <c r="AN3910" s="40">
        <f t="shared" si="108"/>
        <v>662.8</v>
      </c>
      <c r="AP3910" s="43">
        <v>6350</v>
      </c>
      <c r="AQ3910" s="54">
        <f t="shared" si="110"/>
        <v>4208780</v>
      </c>
      <c r="AR3910" s="40">
        <v>16</v>
      </c>
      <c r="AS3910" s="55">
        <v>0.55000000000000004</v>
      </c>
      <c r="BD3910" s="45">
        <v>1893951</v>
      </c>
      <c r="BE3910" s="56">
        <v>1935376</v>
      </c>
      <c r="BH3910" s="4">
        <v>50</v>
      </c>
      <c r="BI3910" s="49">
        <v>0</v>
      </c>
      <c r="BJ3910" s="4">
        <v>0.03</v>
      </c>
    </row>
    <row r="3911" spans="1:62" ht="15" x14ac:dyDescent="0.25">
      <c r="A3911" s="4">
        <v>3906</v>
      </c>
      <c r="F3911" s="51" t="s">
        <v>67</v>
      </c>
      <c r="G3911" s="36">
        <v>38108</v>
      </c>
      <c r="L3911" s="4">
        <v>0</v>
      </c>
      <c r="M3911" s="4">
        <v>1</v>
      </c>
      <c r="N3911" s="4">
        <v>13.3</v>
      </c>
      <c r="O3911" s="53" t="s">
        <v>74</v>
      </c>
      <c r="P3911" s="37">
        <f t="shared" si="109"/>
        <v>113.3</v>
      </c>
      <c r="R3911" s="43">
        <v>200</v>
      </c>
      <c r="AK3911" s="40" t="s">
        <v>75</v>
      </c>
      <c r="AL3911" s="40" t="s">
        <v>79</v>
      </c>
      <c r="AM3911" s="40" t="s">
        <v>77</v>
      </c>
      <c r="AN3911" s="40">
        <f t="shared" si="108"/>
        <v>453.2</v>
      </c>
      <c r="AP3911" s="43">
        <v>6350</v>
      </c>
      <c r="AQ3911" s="54">
        <f t="shared" si="110"/>
        <v>2877820</v>
      </c>
      <c r="AR3911" s="40">
        <v>22</v>
      </c>
      <c r="AS3911" s="55">
        <v>0.93</v>
      </c>
      <c r="BD3911" s="45">
        <v>201447.39999999991</v>
      </c>
      <c r="BE3911" s="56">
        <v>224107.39999999991</v>
      </c>
      <c r="BH3911" s="4">
        <v>50</v>
      </c>
      <c r="BI3911" s="49">
        <v>0</v>
      </c>
      <c r="BJ3911" s="4">
        <v>0.03</v>
      </c>
    </row>
    <row r="3912" spans="1:62" ht="15" x14ac:dyDescent="0.25">
      <c r="A3912" s="4">
        <v>3907</v>
      </c>
      <c r="F3912" s="51" t="s">
        <v>67</v>
      </c>
      <c r="G3912" s="36">
        <v>38229</v>
      </c>
      <c r="L3912" s="4">
        <v>0</v>
      </c>
      <c r="M3912" s="4">
        <v>0</v>
      </c>
      <c r="N3912" s="4">
        <v>41.4</v>
      </c>
      <c r="O3912" s="53" t="s">
        <v>74</v>
      </c>
      <c r="P3912" s="37">
        <f t="shared" si="109"/>
        <v>41.4</v>
      </c>
      <c r="R3912" s="43">
        <v>80</v>
      </c>
      <c r="AK3912" s="40" t="s">
        <v>75</v>
      </c>
      <c r="AL3912" s="40" t="s">
        <v>76</v>
      </c>
      <c r="AM3912" s="40" t="s">
        <v>77</v>
      </c>
      <c r="AN3912" s="40">
        <f t="shared" si="108"/>
        <v>165.6</v>
      </c>
      <c r="AP3912" s="43">
        <v>6350</v>
      </c>
      <c r="AQ3912" s="54">
        <f t="shared" si="110"/>
        <v>1051560</v>
      </c>
      <c r="AR3912" s="40">
        <v>21</v>
      </c>
      <c r="AS3912" s="55">
        <v>0.8</v>
      </c>
      <c r="BD3912" s="45">
        <v>210312</v>
      </c>
      <c r="BE3912" s="56">
        <v>213624</v>
      </c>
      <c r="BH3912" s="4">
        <v>50</v>
      </c>
      <c r="BI3912" s="49">
        <v>0</v>
      </c>
      <c r="BJ3912" s="4">
        <v>0.03</v>
      </c>
    </row>
    <row r="3913" spans="1:62" ht="15" x14ac:dyDescent="0.25">
      <c r="A3913" s="4">
        <v>3908</v>
      </c>
      <c r="F3913" s="51" t="s">
        <v>67</v>
      </c>
      <c r="G3913" s="36">
        <v>38446</v>
      </c>
      <c r="L3913" s="4">
        <v>0</v>
      </c>
      <c r="M3913" s="4">
        <v>0</v>
      </c>
      <c r="N3913" s="4">
        <v>70</v>
      </c>
      <c r="O3913" s="53" t="s">
        <v>74</v>
      </c>
      <c r="P3913" s="37">
        <f t="shared" si="109"/>
        <v>70</v>
      </c>
      <c r="R3913" s="43">
        <v>200</v>
      </c>
      <c r="AK3913" s="40" t="s">
        <v>75</v>
      </c>
      <c r="AL3913" s="40" t="s">
        <v>76</v>
      </c>
      <c r="AM3913" s="40" t="s">
        <v>77</v>
      </c>
      <c r="AN3913" s="40">
        <f t="shared" si="108"/>
        <v>280</v>
      </c>
      <c r="AP3913" s="43">
        <v>6350</v>
      </c>
      <c r="AQ3913" s="54">
        <f t="shared" si="110"/>
        <v>1778000</v>
      </c>
      <c r="AR3913" s="40">
        <v>21</v>
      </c>
      <c r="AS3913" s="55">
        <v>0.8</v>
      </c>
      <c r="BD3913" s="45">
        <v>355600</v>
      </c>
      <c r="BE3913" s="56">
        <v>369600</v>
      </c>
      <c r="BH3913" s="4">
        <v>50</v>
      </c>
      <c r="BI3913" s="49">
        <v>0</v>
      </c>
      <c r="BJ3913" s="4">
        <v>0.03</v>
      </c>
    </row>
    <row r="3914" spans="1:62" ht="15" x14ac:dyDescent="0.25">
      <c r="A3914" s="4">
        <v>3909</v>
      </c>
      <c r="F3914" s="51" t="s">
        <v>67</v>
      </c>
      <c r="G3914" s="36">
        <v>38749</v>
      </c>
      <c r="L3914" s="4">
        <v>0</v>
      </c>
      <c r="M3914" s="4">
        <v>0</v>
      </c>
      <c r="N3914" s="4">
        <v>11.1</v>
      </c>
      <c r="O3914" s="53" t="s">
        <v>74</v>
      </c>
      <c r="P3914" s="37">
        <f t="shared" si="109"/>
        <v>11.1</v>
      </c>
      <c r="R3914" s="43">
        <v>200</v>
      </c>
      <c r="AK3914" s="40" t="s">
        <v>75</v>
      </c>
      <c r="AL3914" s="40" t="s">
        <v>80</v>
      </c>
      <c r="AM3914" s="40" t="s">
        <v>77</v>
      </c>
      <c r="AN3914" s="40">
        <f t="shared" si="108"/>
        <v>44.4</v>
      </c>
      <c r="AP3914" s="43">
        <v>6350</v>
      </c>
      <c r="AQ3914" s="54">
        <f t="shared" si="110"/>
        <v>281940</v>
      </c>
      <c r="AR3914" s="40">
        <v>9</v>
      </c>
      <c r="AS3914" s="55">
        <v>0.09</v>
      </c>
      <c r="BD3914" s="45">
        <v>256565.4</v>
      </c>
      <c r="BE3914" s="56">
        <v>258785.4</v>
      </c>
      <c r="BH3914" s="4">
        <v>50</v>
      </c>
      <c r="BI3914" s="49">
        <v>0</v>
      </c>
      <c r="BJ3914" s="4">
        <v>0.03</v>
      </c>
    </row>
    <row r="3915" spans="1:62" ht="15" x14ac:dyDescent="0.25">
      <c r="A3915" s="4">
        <v>3910</v>
      </c>
      <c r="F3915" s="51" t="s">
        <v>67</v>
      </c>
      <c r="G3915" s="36">
        <v>38834</v>
      </c>
      <c r="L3915" s="4">
        <v>0</v>
      </c>
      <c r="M3915" s="4">
        <v>0</v>
      </c>
      <c r="N3915" s="4">
        <v>32.6</v>
      </c>
      <c r="O3915" s="53" t="s">
        <v>74</v>
      </c>
      <c r="P3915" s="37">
        <f t="shared" si="109"/>
        <v>32.6</v>
      </c>
      <c r="R3915" s="43">
        <v>200</v>
      </c>
      <c r="AK3915" s="40" t="s">
        <v>75</v>
      </c>
      <c r="AL3915" s="40" t="s">
        <v>79</v>
      </c>
      <c r="AM3915" s="40" t="s">
        <v>77</v>
      </c>
      <c r="AN3915" s="40">
        <f t="shared" si="108"/>
        <v>130.4</v>
      </c>
      <c r="AP3915" s="43">
        <v>6350</v>
      </c>
      <c r="AQ3915" s="54">
        <f t="shared" si="110"/>
        <v>828040</v>
      </c>
      <c r="AR3915" s="40">
        <v>21</v>
      </c>
      <c r="AS3915" s="55">
        <v>0.93</v>
      </c>
      <c r="BD3915" s="45">
        <v>57962.79999999993</v>
      </c>
      <c r="BE3915" s="56">
        <v>64482.79999999993</v>
      </c>
      <c r="BH3915" s="4">
        <v>50</v>
      </c>
      <c r="BI3915" s="49">
        <v>0</v>
      </c>
      <c r="BJ3915" s="4">
        <v>0.03</v>
      </c>
    </row>
    <row r="3916" spans="1:62" ht="15" x14ac:dyDescent="0.25">
      <c r="A3916" s="4">
        <v>3911</v>
      </c>
      <c r="F3916" s="51" t="s">
        <v>67</v>
      </c>
      <c r="G3916" s="36">
        <v>38835</v>
      </c>
      <c r="L3916" s="4">
        <v>0</v>
      </c>
      <c r="M3916" s="4">
        <v>0</v>
      </c>
      <c r="N3916" s="4">
        <v>2.4</v>
      </c>
      <c r="O3916" s="53" t="s">
        <v>74</v>
      </c>
      <c r="P3916" s="37">
        <f t="shared" si="109"/>
        <v>2.4</v>
      </c>
      <c r="R3916" s="43">
        <v>80</v>
      </c>
      <c r="AK3916" s="40" t="s">
        <v>75</v>
      </c>
      <c r="AL3916" s="40" t="s">
        <v>76</v>
      </c>
      <c r="AM3916" s="40" t="s">
        <v>77</v>
      </c>
      <c r="AN3916" s="40">
        <f t="shared" si="108"/>
        <v>9.6</v>
      </c>
      <c r="AP3916" s="43">
        <v>6350</v>
      </c>
      <c r="AQ3916" s="54">
        <f t="shared" si="110"/>
        <v>60960</v>
      </c>
      <c r="AR3916" s="40">
        <v>21</v>
      </c>
      <c r="AS3916" s="55">
        <v>0.8</v>
      </c>
      <c r="BD3916" s="45">
        <v>12192</v>
      </c>
      <c r="BE3916" s="56">
        <v>12384</v>
      </c>
      <c r="BH3916" s="4">
        <v>50</v>
      </c>
      <c r="BI3916" s="49">
        <v>0</v>
      </c>
      <c r="BJ3916" s="4">
        <v>0.03</v>
      </c>
    </row>
    <row r="3917" spans="1:62" ht="15" x14ac:dyDescent="0.25">
      <c r="A3917" s="4">
        <v>3912</v>
      </c>
      <c r="F3917" s="51" t="s">
        <v>67</v>
      </c>
      <c r="G3917" s="36">
        <v>38836</v>
      </c>
      <c r="L3917" s="4">
        <v>0</v>
      </c>
      <c r="M3917" s="4">
        <v>0</v>
      </c>
      <c r="N3917" s="4">
        <v>44.8</v>
      </c>
      <c r="O3917" s="53" t="s">
        <v>74</v>
      </c>
      <c r="P3917" s="37">
        <f t="shared" si="109"/>
        <v>44.8</v>
      </c>
      <c r="R3917" s="43">
        <v>80</v>
      </c>
      <c r="AK3917" s="40" t="s">
        <v>75</v>
      </c>
      <c r="AL3917" s="40" t="s">
        <v>76</v>
      </c>
      <c r="AM3917" s="40" t="s">
        <v>77</v>
      </c>
      <c r="AN3917" s="40">
        <f t="shared" si="108"/>
        <v>179.2</v>
      </c>
      <c r="AP3917" s="43">
        <v>6350</v>
      </c>
      <c r="AQ3917" s="54">
        <f t="shared" si="110"/>
        <v>1137920</v>
      </c>
      <c r="AR3917" s="40">
        <v>21</v>
      </c>
      <c r="AS3917" s="55">
        <v>0.8</v>
      </c>
      <c r="BD3917" s="45">
        <v>227584</v>
      </c>
      <c r="BE3917" s="56">
        <v>231168</v>
      </c>
      <c r="BH3917" s="4">
        <v>50</v>
      </c>
      <c r="BI3917" s="49">
        <v>0</v>
      </c>
      <c r="BJ3917" s="4">
        <v>0.03</v>
      </c>
    </row>
    <row r="3918" spans="1:62" ht="15" x14ac:dyDescent="0.25">
      <c r="A3918" s="4">
        <v>3913</v>
      </c>
      <c r="F3918" s="51" t="s">
        <v>67</v>
      </c>
      <c r="G3918" s="36">
        <v>39084</v>
      </c>
      <c r="L3918" s="4">
        <v>0</v>
      </c>
      <c r="M3918" s="4">
        <v>1</v>
      </c>
      <c r="N3918" s="4">
        <v>59</v>
      </c>
      <c r="O3918" s="53" t="s">
        <v>74</v>
      </c>
      <c r="P3918" s="37">
        <f t="shared" si="109"/>
        <v>159</v>
      </c>
      <c r="R3918" s="43">
        <v>200</v>
      </c>
      <c r="AK3918" s="40" t="s">
        <v>75</v>
      </c>
      <c r="AL3918" s="40" t="s">
        <v>76</v>
      </c>
      <c r="AM3918" s="40" t="s">
        <v>77</v>
      </c>
      <c r="AN3918" s="40">
        <f t="shared" si="108"/>
        <v>636</v>
      </c>
      <c r="AP3918" s="43">
        <v>6350</v>
      </c>
      <c r="AQ3918" s="54">
        <f t="shared" si="110"/>
        <v>4038600</v>
      </c>
      <c r="AR3918" s="40">
        <v>36</v>
      </c>
      <c r="AS3918" s="55">
        <v>0.85</v>
      </c>
      <c r="BD3918" s="45">
        <v>605790</v>
      </c>
      <c r="BE3918" s="56">
        <v>637590</v>
      </c>
      <c r="BH3918" s="4">
        <v>50</v>
      </c>
      <c r="BI3918" s="49">
        <v>0</v>
      </c>
      <c r="BJ3918" s="4">
        <v>0.03</v>
      </c>
    </row>
    <row r="3919" spans="1:62" ht="15" x14ac:dyDescent="0.25">
      <c r="A3919" s="4">
        <v>3914</v>
      </c>
      <c r="F3919" s="51" t="s">
        <v>67</v>
      </c>
      <c r="G3919" s="36">
        <v>39151</v>
      </c>
      <c r="L3919" s="4">
        <v>0</v>
      </c>
      <c r="M3919" s="4">
        <v>1</v>
      </c>
      <c r="N3919" s="4">
        <v>38</v>
      </c>
      <c r="O3919" s="53" t="s">
        <v>74</v>
      </c>
      <c r="P3919" s="37">
        <f t="shared" si="109"/>
        <v>138</v>
      </c>
      <c r="R3919" s="43">
        <v>200</v>
      </c>
      <c r="AK3919" s="40" t="s">
        <v>75</v>
      </c>
      <c r="AL3919" s="40" t="s">
        <v>76</v>
      </c>
      <c r="AM3919" s="40" t="s">
        <v>77</v>
      </c>
      <c r="AN3919" s="40">
        <f t="shared" si="108"/>
        <v>552</v>
      </c>
      <c r="AP3919" s="43">
        <v>6350</v>
      </c>
      <c r="AQ3919" s="54">
        <f t="shared" si="110"/>
        <v>3505200</v>
      </c>
      <c r="AR3919" s="40">
        <v>31</v>
      </c>
      <c r="AS3919" s="55">
        <v>0.85</v>
      </c>
      <c r="BD3919" s="45">
        <v>525780</v>
      </c>
      <c r="BE3919" s="56">
        <v>553380</v>
      </c>
      <c r="BH3919" s="4">
        <v>50</v>
      </c>
      <c r="BI3919" s="49">
        <v>0</v>
      </c>
      <c r="BJ3919" s="4">
        <v>0.03</v>
      </c>
    </row>
    <row r="3920" spans="1:62" ht="15" x14ac:dyDescent="0.25">
      <c r="A3920" s="4">
        <v>3915</v>
      </c>
      <c r="F3920" s="51" t="s">
        <v>67</v>
      </c>
      <c r="G3920" s="36">
        <v>39266</v>
      </c>
      <c r="L3920" s="4">
        <v>0</v>
      </c>
      <c r="M3920" s="4">
        <v>0</v>
      </c>
      <c r="N3920" s="4">
        <v>96</v>
      </c>
      <c r="O3920" s="53" t="s">
        <v>74</v>
      </c>
      <c r="P3920" s="37">
        <f t="shared" si="109"/>
        <v>96</v>
      </c>
      <c r="R3920" s="43">
        <v>350</v>
      </c>
      <c r="AK3920" s="40" t="s">
        <v>75</v>
      </c>
      <c r="AL3920" s="40" t="s">
        <v>76</v>
      </c>
      <c r="AM3920" s="40" t="s">
        <v>77</v>
      </c>
      <c r="AN3920" s="40">
        <f t="shared" si="108"/>
        <v>384</v>
      </c>
      <c r="AP3920" s="43">
        <v>6350</v>
      </c>
      <c r="AQ3920" s="54">
        <f t="shared" si="110"/>
        <v>2438400</v>
      </c>
      <c r="AR3920" s="40">
        <v>23</v>
      </c>
      <c r="AS3920" s="55">
        <v>0.85</v>
      </c>
      <c r="BD3920" s="45">
        <v>365760</v>
      </c>
      <c r="BE3920" s="56">
        <v>399360</v>
      </c>
      <c r="BH3920" s="4">
        <v>50</v>
      </c>
      <c r="BI3920" s="49">
        <v>0</v>
      </c>
      <c r="BJ3920" s="4">
        <v>0.03</v>
      </c>
    </row>
    <row r="3921" spans="1:62" ht="15" x14ac:dyDescent="0.25">
      <c r="A3921" s="4">
        <v>3916</v>
      </c>
      <c r="F3921" s="51" t="s">
        <v>67</v>
      </c>
      <c r="G3921" s="36">
        <v>39267</v>
      </c>
      <c r="L3921" s="4">
        <v>0</v>
      </c>
      <c r="M3921" s="4">
        <v>0</v>
      </c>
      <c r="N3921" s="4">
        <v>56</v>
      </c>
      <c r="O3921" s="53" t="s">
        <v>74</v>
      </c>
      <c r="P3921" s="37">
        <f t="shared" si="109"/>
        <v>56</v>
      </c>
      <c r="R3921" s="43">
        <v>200</v>
      </c>
      <c r="AK3921" s="40" t="s">
        <v>75</v>
      </c>
      <c r="AL3921" s="40" t="s">
        <v>76</v>
      </c>
      <c r="AM3921" s="40" t="s">
        <v>77</v>
      </c>
      <c r="AN3921" s="40">
        <f t="shared" si="108"/>
        <v>224</v>
      </c>
      <c r="AP3921" s="43">
        <v>6350</v>
      </c>
      <c r="AQ3921" s="54">
        <f t="shared" si="110"/>
        <v>1422400</v>
      </c>
      <c r="AR3921" s="40">
        <v>15</v>
      </c>
      <c r="AS3921" s="55">
        <v>0.55000000000000004</v>
      </c>
      <c r="BD3921" s="45">
        <v>640079.99999999988</v>
      </c>
      <c r="BE3921" s="56">
        <v>651279.99999999988</v>
      </c>
      <c r="BH3921" s="4">
        <v>50</v>
      </c>
      <c r="BI3921" s="49">
        <v>0</v>
      </c>
      <c r="BJ3921" s="4">
        <v>0.03</v>
      </c>
    </row>
    <row r="3922" spans="1:62" ht="15" x14ac:dyDescent="0.25">
      <c r="A3922" s="4">
        <v>3917</v>
      </c>
      <c r="F3922" s="51" t="s">
        <v>67</v>
      </c>
      <c r="G3922" s="36">
        <v>39417</v>
      </c>
      <c r="L3922" s="4">
        <v>0</v>
      </c>
      <c r="M3922" s="4">
        <v>0</v>
      </c>
      <c r="N3922" s="4">
        <v>92</v>
      </c>
      <c r="O3922" s="53" t="s">
        <v>74</v>
      </c>
      <c r="P3922" s="37">
        <f t="shared" si="109"/>
        <v>92</v>
      </c>
      <c r="R3922" s="43">
        <v>200</v>
      </c>
      <c r="AK3922" s="40" t="s">
        <v>75</v>
      </c>
      <c r="AL3922" s="40" t="s">
        <v>76</v>
      </c>
      <c r="AM3922" s="40" t="s">
        <v>77</v>
      </c>
      <c r="AN3922" s="40">
        <f t="shared" si="108"/>
        <v>368</v>
      </c>
      <c r="AP3922" s="43">
        <v>6350</v>
      </c>
      <c r="AQ3922" s="54">
        <f t="shared" si="110"/>
        <v>2336800</v>
      </c>
      <c r="AR3922" s="40">
        <v>21</v>
      </c>
      <c r="AS3922" s="55">
        <v>0.8</v>
      </c>
      <c r="BD3922" s="45">
        <v>467360</v>
      </c>
      <c r="BE3922" s="56">
        <v>485760</v>
      </c>
      <c r="BH3922" s="4">
        <v>50</v>
      </c>
      <c r="BI3922" s="49">
        <v>0</v>
      </c>
      <c r="BJ3922" s="4">
        <v>0.03</v>
      </c>
    </row>
    <row r="3923" spans="1:62" ht="15" x14ac:dyDescent="0.25">
      <c r="A3923" s="4">
        <v>3918</v>
      </c>
      <c r="F3923" s="51" t="s">
        <v>67</v>
      </c>
      <c r="G3923" s="36">
        <v>40045</v>
      </c>
      <c r="L3923" s="4">
        <v>0</v>
      </c>
      <c r="M3923" s="4">
        <v>3</v>
      </c>
      <c r="N3923" s="4">
        <v>76</v>
      </c>
      <c r="O3923" s="53" t="s">
        <v>74</v>
      </c>
      <c r="P3923" s="37">
        <f t="shared" si="109"/>
        <v>376</v>
      </c>
      <c r="R3923" s="43">
        <v>450</v>
      </c>
      <c r="AK3923" s="40" t="s">
        <v>75</v>
      </c>
      <c r="AL3923" s="40" t="s">
        <v>80</v>
      </c>
      <c r="AM3923" s="40" t="s">
        <v>77</v>
      </c>
      <c r="AN3923" s="40">
        <f t="shared" si="108"/>
        <v>1504</v>
      </c>
      <c r="AP3923" s="43">
        <v>6350</v>
      </c>
      <c r="AQ3923" s="54">
        <f t="shared" si="110"/>
        <v>9550400</v>
      </c>
      <c r="AR3923" s="40">
        <v>21</v>
      </c>
      <c r="AS3923" s="55">
        <v>0.32</v>
      </c>
      <c r="BD3923" s="45">
        <v>6494272</v>
      </c>
      <c r="BE3923" s="56">
        <v>6663472</v>
      </c>
      <c r="BH3923" s="4">
        <v>50</v>
      </c>
      <c r="BI3923" s="49">
        <v>0</v>
      </c>
      <c r="BJ3923" s="4">
        <v>0.03</v>
      </c>
    </row>
    <row r="3924" spans="1:62" ht="15" x14ac:dyDescent="0.25">
      <c r="A3924" s="4">
        <v>3919</v>
      </c>
      <c r="F3924" s="51" t="s">
        <v>67</v>
      </c>
      <c r="G3924" s="36">
        <v>40058</v>
      </c>
      <c r="L3924" s="4">
        <v>0</v>
      </c>
      <c r="M3924" s="4">
        <v>2</v>
      </c>
      <c r="N3924" s="4">
        <v>43</v>
      </c>
      <c r="O3924" s="53" t="s">
        <v>74</v>
      </c>
      <c r="P3924" s="37">
        <f t="shared" si="109"/>
        <v>243</v>
      </c>
      <c r="R3924" s="43">
        <v>200</v>
      </c>
      <c r="AK3924" s="40" t="s">
        <v>75</v>
      </c>
      <c r="AL3924" s="40" t="s">
        <v>80</v>
      </c>
      <c r="AM3924" s="40" t="s">
        <v>77</v>
      </c>
      <c r="AN3924" s="40">
        <f t="shared" si="108"/>
        <v>972</v>
      </c>
      <c r="AP3924" s="43">
        <v>6350</v>
      </c>
      <c r="AQ3924" s="54">
        <f t="shared" si="110"/>
        <v>6172200</v>
      </c>
      <c r="AR3924" s="40">
        <v>23</v>
      </c>
      <c r="AS3924" s="55">
        <v>0.36</v>
      </c>
      <c r="BD3924" s="45">
        <v>3950208</v>
      </c>
      <c r="BE3924" s="56">
        <v>3998808</v>
      </c>
      <c r="BH3924" s="4">
        <v>50</v>
      </c>
      <c r="BI3924" s="49">
        <v>0</v>
      </c>
      <c r="BJ3924" s="4">
        <v>0.03</v>
      </c>
    </row>
    <row r="3925" spans="1:62" ht="15" x14ac:dyDescent="0.25">
      <c r="A3925" s="4">
        <v>3920</v>
      </c>
      <c r="F3925" s="51" t="s">
        <v>67</v>
      </c>
      <c r="G3925" s="36">
        <v>40059</v>
      </c>
      <c r="L3925" s="4">
        <v>0</v>
      </c>
      <c r="M3925" s="4">
        <v>3</v>
      </c>
      <c r="N3925" s="4">
        <v>64</v>
      </c>
      <c r="O3925" s="53" t="s">
        <v>74</v>
      </c>
      <c r="P3925" s="37">
        <f t="shared" si="109"/>
        <v>364</v>
      </c>
      <c r="R3925" s="43">
        <v>200</v>
      </c>
      <c r="AK3925" s="40" t="s">
        <v>75</v>
      </c>
      <c r="AL3925" s="40" t="s">
        <v>76</v>
      </c>
      <c r="AM3925" s="40" t="s">
        <v>77</v>
      </c>
      <c r="AN3925" s="40">
        <f t="shared" ref="AN3925:AN3988" si="111">+L3925*1600+M3925*400+N3925*4</f>
        <v>1456</v>
      </c>
      <c r="AP3925" s="43">
        <v>6350</v>
      </c>
      <c r="AQ3925" s="54">
        <f t="shared" si="110"/>
        <v>9245600</v>
      </c>
      <c r="AR3925" s="40">
        <v>26</v>
      </c>
      <c r="AS3925" s="55">
        <v>0.85</v>
      </c>
      <c r="BD3925" s="45">
        <v>1386840</v>
      </c>
      <c r="BE3925" s="56">
        <v>1459640</v>
      </c>
      <c r="BH3925" s="4">
        <v>10</v>
      </c>
      <c r="BI3925" s="49">
        <v>0</v>
      </c>
      <c r="BJ3925" s="4">
        <v>0.02</v>
      </c>
    </row>
    <row r="3926" spans="1:62" ht="15" x14ac:dyDescent="0.25">
      <c r="A3926" s="4">
        <v>3921</v>
      </c>
      <c r="F3926" s="51" t="s">
        <v>67</v>
      </c>
      <c r="G3926" s="36">
        <v>40063</v>
      </c>
      <c r="L3926" s="4">
        <v>0</v>
      </c>
      <c r="M3926" s="4">
        <v>1</v>
      </c>
      <c r="N3926" s="4">
        <v>67</v>
      </c>
      <c r="O3926" s="53" t="s">
        <v>74</v>
      </c>
      <c r="P3926" s="37">
        <f t="shared" si="109"/>
        <v>167</v>
      </c>
      <c r="R3926" s="43">
        <v>200</v>
      </c>
      <c r="AK3926" s="40" t="s">
        <v>75</v>
      </c>
      <c r="AL3926" s="40" t="s">
        <v>76</v>
      </c>
      <c r="AM3926" s="40" t="s">
        <v>77</v>
      </c>
      <c r="AN3926" s="40">
        <f t="shared" si="111"/>
        <v>668</v>
      </c>
      <c r="AP3926" s="43">
        <v>6350</v>
      </c>
      <c r="AQ3926" s="54">
        <f t="shared" si="110"/>
        <v>4241800</v>
      </c>
      <c r="AR3926" s="40">
        <v>26</v>
      </c>
      <c r="AS3926" s="55">
        <v>0.85</v>
      </c>
      <c r="BD3926" s="45">
        <v>636270</v>
      </c>
      <c r="BE3926" s="56">
        <v>669670</v>
      </c>
      <c r="BH3926" s="4">
        <v>50</v>
      </c>
      <c r="BI3926" s="49">
        <v>0</v>
      </c>
      <c r="BJ3926" s="4">
        <v>0.03</v>
      </c>
    </row>
    <row r="3927" spans="1:62" ht="15" x14ac:dyDescent="0.25">
      <c r="A3927" s="4">
        <v>3922</v>
      </c>
      <c r="F3927" s="51" t="s">
        <v>67</v>
      </c>
      <c r="G3927" s="36">
        <v>40066</v>
      </c>
      <c r="L3927" s="4">
        <v>0</v>
      </c>
      <c r="M3927" s="4">
        <v>1</v>
      </c>
      <c r="N3927" s="4">
        <v>71</v>
      </c>
      <c r="O3927" s="53" t="s">
        <v>74</v>
      </c>
      <c r="P3927" s="37">
        <f t="shared" si="109"/>
        <v>171</v>
      </c>
      <c r="R3927" s="43">
        <v>200</v>
      </c>
      <c r="AK3927" s="40" t="s">
        <v>75</v>
      </c>
      <c r="AL3927" s="40" t="s">
        <v>76</v>
      </c>
      <c r="AM3927" s="40" t="s">
        <v>77</v>
      </c>
      <c r="AN3927" s="40">
        <f t="shared" si="111"/>
        <v>684</v>
      </c>
      <c r="AP3927" s="43">
        <v>6350</v>
      </c>
      <c r="AQ3927" s="54">
        <f t="shared" si="110"/>
        <v>4343400</v>
      </c>
      <c r="AR3927" s="40">
        <v>31</v>
      </c>
      <c r="AS3927" s="55">
        <v>0.85</v>
      </c>
      <c r="BD3927" s="45">
        <v>651510</v>
      </c>
      <c r="BE3927" s="56">
        <v>685710</v>
      </c>
      <c r="BH3927" s="4">
        <v>50</v>
      </c>
      <c r="BI3927" s="49">
        <v>0</v>
      </c>
      <c r="BJ3927" s="4">
        <v>0.03</v>
      </c>
    </row>
    <row r="3928" spans="1:62" ht="15" x14ac:dyDescent="0.25">
      <c r="A3928" s="4">
        <v>3923</v>
      </c>
      <c r="F3928" s="51" t="s">
        <v>67</v>
      </c>
      <c r="G3928" s="36">
        <v>40074</v>
      </c>
      <c r="L3928" s="4">
        <v>0</v>
      </c>
      <c r="M3928" s="4">
        <v>0</v>
      </c>
      <c r="N3928" s="4">
        <v>63</v>
      </c>
      <c r="O3928" s="53" t="s">
        <v>74</v>
      </c>
      <c r="P3928" s="37">
        <f t="shared" si="109"/>
        <v>63</v>
      </c>
      <c r="R3928" s="43">
        <v>350</v>
      </c>
      <c r="AK3928" s="40" t="s">
        <v>75</v>
      </c>
      <c r="AL3928" s="40" t="s">
        <v>80</v>
      </c>
      <c r="AM3928" s="40" t="s">
        <v>77</v>
      </c>
      <c r="AN3928" s="40">
        <f t="shared" si="111"/>
        <v>252</v>
      </c>
      <c r="AP3928" s="43">
        <v>6350</v>
      </c>
      <c r="AQ3928" s="54">
        <f t="shared" si="110"/>
        <v>1600200</v>
      </c>
      <c r="AR3928" s="40">
        <v>18</v>
      </c>
      <c r="AS3928" s="55">
        <v>0.26</v>
      </c>
      <c r="BD3928" s="45">
        <v>1184148</v>
      </c>
      <c r="BE3928" s="56">
        <v>1206198</v>
      </c>
      <c r="BH3928" s="4">
        <v>50</v>
      </c>
      <c r="BI3928" s="49">
        <v>0</v>
      </c>
      <c r="BJ3928" s="4">
        <v>0.03</v>
      </c>
    </row>
    <row r="3929" spans="1:62" ht="15" x14ac:dyDescent="0.25">
      <c r="A3929" s="4">
        <v>3924</v>
      </c>
      <c r="F3929" s="51" t="s">
        <v>67</v>
      </c>
      <c r="G3929" s="36">
        <v>40193</v>
      </c>
      <c r="L3929" s="4">
        <v>0</v>
      </c>
      <c r="M3929" s="4">
        <v>0</v>
      </c>
      <c r="N3929" s="4">
        <v>85.8</v>
      </c>
      <c r="O3929" s="53" t="s">
        <v>74</v>
      </c>
      <c r="P3929" s="37">
        <f t="shared" si="109"/>
        <v>85.8</v>
      </c>
      <c r="R3929" s="43">
        <v>200</v>
      </c>
      <c r="AK3929" s="40" t="s">
        <v>75</v>
      </c>
      <c r="AL3929" s="40" t="s">
        <v>80</v>
      </c>
      <c r="AM3929" s="40" t="s">
        <v>77</v>
      </c>
      <c r="AN3929" s="40">
        <f t="shared" si="111"/>
        <v>343.2</v>
      </c>
      <c r="AP3929" s="43">
        <v>6350</v>
      </c>
      <c r="AQ3929" s="54">
        <f t="shared" si="110"/>
        <v>2179320</v>
      </c>
      <c r="AR3929" s="40">
        <v>31</v>
      </c>
      <c r="AS3929" s="55">
        <v>0.52</v>
      </c>
      <c r="BD3929" s="45">
        <v>1046073.5999999999</v>
      </c>
      <c r="BE3929" s="56">
        <v>1063233.5999999999</v>
      </c>
      <c r="BH3929" s="4">
        <v>50</v>
      </c>
      <c r="BI3929" s="49">
        <v>0</v>
      </c>
      <c r="BJ3929" s="4">
        <v>0.03</v>
      </c>
    </row>
    <row r="3930" spans="1:62" ht="15" x14ac:dyDescent="0.25">
      <c r="A3930" s="4">
        <v>3925</v>
      </c>
      <c r="F3930" s="51" t="s">
        <v>67</v>
      </c>
      <c r="G3930" s="36">
        <v>40223</v>
      </c>
      <c r="L3930" s="4">
        <v>0</v>
      </c>
      <c r="M3930" s="4">
        <v>1</v>
      </c>
      <c r="N3930" s="4">
        <v>66</v>
      </c>
      <c r="O3930" s="53" t="s">
        <v>74</v>
      </c>
      <c r="P3930" s="37">
        <f t="shared" si="109"/>
        <v>166</v>
      </c>
      <c r="R3930" s="43">
        <v>200</v>
      </c>
      <c r="AK3930" s="40" t="s">
        <v>75</v>
      </c>
      <c r="AL3930" s="40" t="s">
        <v>79</v>
      </c>
      <c r="AM3930" s="40" t="s">
        <v>77</v>
      </c>
      <c r="AN3930" s="40">
        <f t="shared" si="111"/>
        <v>664</v>
      </c>
      <c r="AP3930" s="43">
        <v>6350</v>
      </c>
      <c r="AQ3930" s="54">
        <f t="shared" si="110"/>
        <v>4216400</v>
      </c>
      <c r="AR3930" s="40">
        <v>31</v>
      </c>
      <c r="AS3930" s="55">
        <v>0.93</v>
      </c>
      <c r="BD3930" s="45">
        <v>295148</v>
      </c>
      <c r="BE3930" s="56">
        <v>328348</v>
      </c>
      <c r="BH3930" s="4">
        <v>50</v>
      </c>
      <c r="BI3930" s="49">
        <v>0</v>
      </c>
      <c r="BJ3930" s="4">
        <v>0.03</v>
      </c>
    </row>
    <row r="3931" spans="1:62" ht="15" x14ac:dyDescent="0.25">
      <c r="A3931" s="4">
        <v>3926</v>
      </c>
      <c r="F3931" s="51" t="s">
        <v>67</v>
      </c>
      <c r="G3931" s="36">
        <v>40297</v>
      </c>
      <c r="L3931" s="4">
        <v>0</v>
      </c>
      <c r="M3931" s="4">
        <v>1</v>
      </c>
      <c r="N3931" s="4">
        <v>89.6</v>
      </c>
      <c r="O3931" s="53" t="s">
        <v>74</v>
      </c>
      <c r="P3931" s="37">
        <f t="shared" si="109"/>
        <v>189.6</v>
      </c>
      <c r="R3931" s="43">
        <v>80</v>
      </c>
      <c r="AK3931" s="40" t="s">
        <v>75</v>
      </c>
      <c r="AL3931" s="40" t="s">
        <v>80</v>
      </c>
      <c r="AM3931" s="40" t="s">
        <v>77</v>
      </c>
      <c r="AN3931" s="40">
        <f t="shared" si="111"/>
        <v>758.4</v>
      </c>
      <c r="AP3931" s="43">
        <v>6350</v>
      </c>
      <c r="AQ3931" s="54">
        <f t="shared" si="110"/>
        <v>4815840</v>
      </c>
      <c r="AR3931" s="40">
        <v>31</v>
      </c>
      <c r="AS3931" s="55">
        <v>0.52</v>
      </c>
      <c r="BD3931" s="45">
        <v>2311603.1999999997</v>
      </c>
      <c r="BE3931" s="56">
        <v>2326771.1999999997</v>
      </c>
      <c r="BH3931" s="4">
        <v>50</v>
      </c>
      <c r="BI3931" s="49">
        <v>0</v>
      </c>
      <c r="BJ3931" s="4">
        <v>0.03</v>
      </c>
    </row>
    <row r="3932" spans="1:62" ht="15" x14ac:dyDescent="0.25">
      <c r="A3932" s="4">
        <v>3927</v>
      </c>
      <c r="F3932" s="51" t="s">
        <v>67</v>
      </c>
      <c r="G3932" s="36">
        <v>40576</v>
      </c>
      <c r="L3932" s="4">
        <v>0</v>
      </c>
      <c r="M3932" s="4">
        <v>1</v>
      </c>
      <c r="N3932" s="4">
        <v>48</v>
      </c>
      <c r="O3932" s="53" t="s">
        <v>74</v>
      </c>
      <c r="P3932" s="37">
        <f t="shared" si="109"/>
        <v>148</v>
      </c>
      <c r="R3932" s="43">
        <v>350</v>
      </c>
      <c r="AK3932" s="40" t="s">
        <v>75</v>
      </c>
      <c r="AL3932" s="40" t="s">
        <v>80</v>
      </c>
      <c r="AM3932" s="40" t="s">
        <v>77</v>
      </c>
      <c r="AN3932" s="40">
        <f t="shared" si="111"/>
        <v>592</v>
      </c>
      <c r="AP3932" s="43">
        <v>6350</v>
      </c>
      <c r="AQ3932" s="54">
        <f t="shared" si="110"/>
        <v>3759200</v>
      </c>
      <c r="AR3932" s="40">
        <v>31</v>
      </c>
      <c r="AS3932" s="55">
        <v>0.52</v>
      </c>
      <c r="BD3932" s="45">
        <v>1804416</v>
      </c>
      <c r="BE3932" s="56">
        <v>1856216</v>
      </c>
      <c r="BH3932" s="4">
        <v>50</v>
      </c>
      <c r="BI3932" s="49">
        <v>0</v>
      </c>
      <c r="BJ3932" s="4">
        <v>0.03</v>
      </c>
    </row>
    <row r="3933" spans="1:62" ht="15" x14ac:dyDescent="0.25">
      <c r="A3933" s="4">
        <v>3928</v>
      </c>
      <c r="F3933" s="51" t="s">
        <v>67</v>
      </c>
      <c r="G3933" s="36">
        <v>40751</v>
      </c>
      <c r="L3933" s="4">
        <v>0</v>
      </c>
      <c r="M3933" s="4">
        <v>0</v>
      </c>
      <c r="N3933" s="4">
        <v>89.1</v>
      </c>
      <c r="O3933" s="53" t="s">
        <v>74</v>
      </c>
      <c r="P3933" s="37">
        <f t="shared" si="109"/>
        <v>89.1</v>
      </c>
      <c r="R3933" s="43">
        <v>200</v>
      </c>
      <c r="AK3933" s="40" t="s">
        <v>75</v>
      </c>
      <c r="AL3933" s="40" t="s">
        <v>76</v>
      </c>
      <c r="AM3933" s="40" t="s">
        <v>77</v>
      </c>
      <c r="AN3933" s="40">
        <f t="shared" si="111"/>
        <v>356.4</v>
      </c>
      <c r="AP3933" s="43">
        <v>6350</v>
      </c>
      <c r="AQ3933" s="54">
        <f t="shared" si="110"/>
        <v>2263140</v>
      </c>
      <c r="AR3933" s="40">
        <v>30</v>
      </c>
      <c r="AS3933" s="55">
        <v>0.85</v>
      </c>
      <c r="BD3933" s="45">
        <v>339471</v>
      </c>
      <c r="BE3933" s="56">
        <v>357291</v>
      </c>
      <c r="BH3933" s="4">
        <v>50</v>
      </c>
      <c r="BI3933" s="49">
        <v>0</v>
      </c>
      <c r="BJ3933" s="4">
        <v>0.03</v>
      </c>
    </row>
    <row r="3934" spans="1:62" ht="15" x14ac:dyDescent="0.25">
      <c r="A3934" s="4">
        <v>3929</v>
      </c>
      <c r="F3934" s="51" t="s">
        <v>67</v>
      </c>
      <c r="G3934" s="36">
        <v>40865</v>
      </c>
      <c r="L3934" s="4">
        <v>0</v>
      </c>
      <c r="M3934" s="4">
        <v>0</v>
      </c>
      <c r="N3934" s="4">
        <v>37.299999999999997</v>
      </c>
      <c r="O3934" s="53" t="s">
        <v>74</v>
      </c>
      <c r="P3934" s="37">
        <f t="shared" si="109"/>
        <v>37.299999999999997</v>
      </c>
      <c r="R3934" s="43">
        <v>200</v>
      </c>
      <c r="AK3934" s="40" t="s">
        <v>75</v>
      </c>
      <c r="AL3934" s="40" t="s">
        <v>76</v>
      </c>
      <c r="AM3934" s="40" t="s">
        <v>77</v>
      </c>
      <c r="AN3934" s="40">
        <f t="shared" si="111"/>
        <v>149.19999999999999</v>
      </c>
      <c r="AP3934" s="43">
        <v>6350</v>
      </c>
      <c r="AQ3934" s="54">
        <f t="shared" si="110"/>
        <v>947419.99999999988</v>
      </c>
      <c r="AR3934" s="40">
        <v>26</v>
      </c>
      <c r="AS3934" s="55">
        <v>0.85</v>
      </c>
      <c r="BD3934" s="45">
        <v>142113</v>
      </c>
      <c r="BE3934" s="56">
        <v>149573</v>
      </c>
      <c r="BH3934" s="4">
        <v>50</v>
      </c>
      <c r="BI3934" s="49">
        <v>0</v>
      </c>
      <c r="BJ3934" s="4">
        <v>0.03</v>
      </c>
    </row>
    <row r="3935" spans="1:62" ht="15" x14ac:dyDescent="0.25">
      <c r="A3935" s="4">
        <v>3930</v>
      </c>
      <c r="F3935" s="51" t="s">
        <v>67</v>
      </c>
      <c r="G3935" s="36">
        <v>40866</v>
      </c>
      <c r="L3935" s="4">
        <v>0</v>
      </c>
      <c r="M3935" s="4">
        <v>0</v>
      </c>
      <c r="N3935" s="4">
        <v>37.6</v>
      </c>
      <c r="O3935" s="53" t="s">
        <v>74</v>
      </c>
      <c r="P3935" s="37">
        <f t="shared" si="109"/>
        <v>37.6</v>
      </c>
      <c r="R3935" s="43">
        <v>200</v>
      </c>
      <c r="AK3935" s="40" t="s">
        <v>75</v>
      </c>
      <c r="AL3935" s="40" t="s">
        <v>76</v>
      </c>
      <c r="AM3935" s="40" t="s">
        <v>77</v>
      </c>
      <c r="AN3935" s="40">
        <f t="shared" si="111"/>
        <v>150.4</v>
      </c>
      <c r="AP3935" s="43">
        <v>6350</v>
      </c>
      <c r="AQ3935" s="54">
        <f t="shared" si="110"/>
        <v>955040</v>
      </c>
      <c r="AR3935" s="40">
        <v>31</v>
      </c>
      <c r="AS3935" s="55">
        <v>0.85</v>
      </c>
      <c r="BD3935" s="45">
        <v>143256</v>
      </c>
      <c r="BE3935" s="56">
        <v>150776</v>
      </c>
      <c r="BH3935" s="4">
        <v>50</v>
      </c>
      <c r="BI3935" s="49">
        <v>0</v>
      </c>
      <c r="BJ3935" s="4">
        <v>0.03</v>
      </c>
    </row>
    <row r="3936" spans="1:62" ht="15" x14ac:dyDescent="0.25">
      <c r="A3936" s="4">
        <v>3931</v>
      </c>
      <c r="F3936" s="51" t="s">
        <v>67</v>
      </c>
      <c r="G3936" s="36">
        <v>41129</v>
      </c>
      <c r="L3936" s="4">
        <v>0</v>
      </c>
      <c r="M3936" s="4">
        <v>0</v>
      </c>
      <c r="N3936" s="4">
        <v>41.8</v>
      </c>
      <c r="O3936" s="53" t="s">
        <v>74</v>
      </c>
      <c r="P3936" s="37">
        <f t="shared" si="109"/>
        <v>41.8</v>
      </c>
      <c r="R3936" s="43">
        <v>80</v>
      </c>
      <c r="AK3936" s="40" t="s">
        <v>75</v>
      </c>
      <c r="AL3936" s="40" t="s">
        <v>76</v>
      </c>
      <c r="AM3936" s="40" t="s">
        <v>77</v>
      </c>
      <c r="AN3936" s="40">
        <f t="shared" si="111"/>
        <v>167.2</v>
      </c>
      <c r="AP3936" s="43">
        <v>6350</v>
      </c>
      <c r="AQ3936" s="54">
        <f t="shared" si="110"/>
        <v>1061720</v>
      </c>
      <c r="AR3936" s="40">
        <v>27</v>
      </c>
      <c r="AS3936" s="47">
        <v>0.85</v>
      </c>
      <c r="BD3936" s="45">
        <v>159258</v>
      </c>
      <c r="BE3936" s="56">
        <v>162602</v>
      </c>
      <c r="BH3936" s="4">
        <v>50</v>
      </c>
      <c r="BI3936" s="49">
        <v>0</v>
      </c>
      <c r="BJ3936" s="4">
        <v>0.03</v>
      </c>
    </row>
    <row r="3937" spans="1:62" ht="15" x14ac:dyDescent="0.25">
      <c r="A3937" s="4">
        <v>3932</v>
      </c>
      <c r="F3937" s="51" t="s">
        <v>67</v>
      </c>
      <c r="G3937" s="36">
        <v>41130</v>
      </c>
      <c r="L3937" s="4">
        <v>0</v>
      </c>
      <c r="M3937" s="4">
        <v>0</v>
      </c>
      <c r="N3937" s="4">
        <v>39.299999999999997</v>
      </c>
      <c r="O3937" s="53" t="s">
        <v>74</v>
      </c>
      <c r="P3937" s="37">
        <f t="shared" si="109"/>
        <v>39.299999999999997</v>
      </c>
      <c r="R3937" s="43">
        <v>80</v>
      </c>
      <c r="AK3937" s="40" t="s">
        <v>75</v>
      </c>
      <c r="AL3937" s="40" t="s">
        <v>76</v>
      </c>
      <c r="AM3937" s="40" t="s">
        <v>77</v>
      </c>
      <c r="AN3937" s="40">
        <f t="shared" si="111"/>
        <v>157.19999999999999</v>
      </c>
      <c r="AP3937" s="43">
        <v>6350</v>
      </c>
      <c r="AQ3937" s="54">
        <f t="shared" si="110"/>
        <v>998219.99999999988</v>
      </c>
      <c r="AR3937" s="40">
        <v>27</v>
      </c>
      <c r="AS3937" s="55">
        <v>0.85</v>
      </c>
      <c r="BD3937" s="45">
        <v>149733</v>
      </c>
      <c r="BE3937" s="56">
        <v>152877</v>
      </c>
      <c r="BH3937" s="4">
        <v>50</v>
      </c>
      <c r="BI3937" s="49">
        <v>0</v>
      </c>
      <c r="BJ3937" s="4">
        <v>0.03</v>
      </c>
    </row>
    <row r="3938" spans="1:62" ht="15" x14ac:dyDescent="0.25">
      <c r="A3938" s="4">
        <v>3933</v>
      </c>
      <c r="F3938" s="51" t="s">
        <v>67</v>
      </c>
      <c r="G3938" s="36">
        <v>41131</v>
      </c>
      <c r="L3938" s="4">
        <v>0</v>
      </c>
      <c r="M3938" s="4">
        <v>0</v>
      </c>
      <c r="N3938" s="4">
        <v>47.5</v>
      </c>
      <c r="O3938" s="53" t="s">
        <v>74</v>
      </c>
      <c r="P3938" s="37">
        <f t="shared" si="109"/>
        <v>47.5</v>
      </c>
      <c r="R3938" s="43">
        <v>80</v>
      </c>
      <c r="AK3938" s="40" t="s">
        <v>75</v>
      </c>
      <c r="AL3938" s="40" t="s">
        <v>79</v>
      </c>
      <c r="AM3938" s="40" t="s">
        <v>77</v>
      </c>
      <c r="AN3938" s="40">
        <f t="shared" si="111"/>
        <v>190</v>
      </c>
      <c r="AP3938" s="43">
        <v>6350</v>
      </c>
      <c r="AQ3938" s="54">
        <f t="shared" si="110"/>
        <v>1206500</v>
      </c>
      <c r="AR3938" s="40">
        <v>34</v>
      </c>
      <c r="AS3938" s="55">
        <v>0.93</v>
      </c>
      <c r="BD3938" s="45">
        <v>84455</v>
      </c>
      <c r="BE3938" s="56">
        <v>88255</v>
      </c>
      <c r="BH3938" s="4">
        <v>50</v>
      </c>
      <c r="BI3938" s="49">
        <v>0</v>
      </c>
      <c r="BJ3938" s="4">
        <v>0.03</v>
      </c>
    </row>
    <row r="3939" spans="1:62" ht="15" x14ac:dyDescent="0.25">
      <c r="A3939" s="4">
        <v>3934</v>
      </c>
      <c r="F3939" s="51" t="s">
        <v>67</v>
      </c>
      <c r="G3939" s="36">
        <v>41178</v>
      </c>
      <c r="L3939" s="4">
        <v>0</v>
      </c>
      <c r="M3939" s="4">
        <v>1</v>
      </c>
      <c r="N3939" s="4">
        <v>22.4</v>
      </c>
      <c r="O3939" s="53" t="s">
        <v>74</v>
      </c>
      <c r="P3939" s="37">
        <f t="shared" ref="P3939:P4002" si="112">+L3939*400+M3939*100+N3939</f>
        <v>122.4</v>
      </c>
      <c r="R3939" s="43">
        <v>180</v>
      </c>
      <c r="AK3939" s="40" t="s">
        <v>75</v>
      </c>
      <c r="AL3939" s="40" t="s">
        <v>80</v>
      </c>
      <c r="AM3939" s="40" t="s">
        <v>77</v>
      </c>
      <c r="AN3939" s="40">
        <f t="shared" si="111"/>
        <v>489.6</v>
      </c>
      <c r="AP3939" s="43">
        <v>6350</v>
      </c>
      <c r="AQ3939" s="54">
        <f t="shared" ref="AQ3939:AQ4002" si="113">+AP3939*AN3939</f>
        <v>3108960</v>
      </c>
      <c r="AR3939" s="40">
        <v>31</v>
      </c>
      <c r="AS3939" s="55">
        <v>0.52</v>
      </c>
      <c r="BD3939" s="45">
        <v>1492300.8</v>
      </c>
      <c r="BE3939" s="56">
        <v>1514332.8</v>
      </c>
      <c r="BH3939" s="4">
        <v>50</v>
      </c>
      <c r="BI3939" s="49">
        <v>0</v>
      </c>
      <c r="BJ3939" s="4">
        <v>0.03</v>
      </c>
    </row>
    <row r="3940" spans="1:62" ht="15" x14ac:dyDescent="0.25">
      <c r="A3940" s="4">
        <v>3935</v>
      </c>
      <c r="F3940" s="51" t="s">
        <v>67</v>
      </c>
      <c r="G3940" s="36">
        <v>41179</v>
      </c>
      <c r="L3940" s="4">
        <v>0</v>
      </c>
      <c r="M3940" s="4">
        <v>0</v>
      </c>
      <c r="N3940" s="4">
        <v>98.1</v>
      </c>
      <c r="O3940" s="53" t="s">
        <v>74</v>
      </c>
      <c r="P3940" s="37">
        <f t="shared" si="112"/>
        <v>98.1</v>
      </c>
      <c r="R3940" s="43">
        <v>180</v>
      </c>
      <c r="AK3940" s="40" t="s">
        <v>75</v>
      </c>
      <c r="AL3940" s="40" t="s">
        <v>80</v>
      </c>
      <c r="AM3940" s="40" t="s">
        <v>77</v>
      </c>
      <c r="AN3940" s="40">
        <f t="shared" si="111"/>
        <v>392.4</v>
      </c>
      <c r="AP3940" s="43">
        <v>6350</v>
      </c>
      <c r="AQ3940" s="54">
        <f t="shared" si="113"/>
        <v>2491740</v>
      </c>
      <c r="AR3940" s="40">
        <v>31</v>
      </c>
      <c r="AS3940" s="55">
        <v>0.52</v>
      </c>
      <c r="BD3940" s="45">
        <v>1196035.2</v>
      </c>
      <c r="BE3940" s="56">
        <v>1213693.2</v>
      </c>
      <c r="BH3940" s="4">
        <v>50</v>
      </c>
      <c r="BI3940" s="49">
        <v>0</v>
      </c>
      <c r="BJ3940" s="4">
        <v>0.03</v>
      </c>
    </row>
    <row r="3941" spans="1:62" ht="15" x14ac:dyDescent="0.25">
      <c r="A3941" s="4">
        <v>3936</v>
      </c>
      <c r="F3941" s="51" t="s">
        <v>67</v>
      </c>
      <c r="G3941" s="36">
        <v>41180</v>
      </c>
      <c r="L3941" s="4">
        <v>0</v>
      </c>
      <c r="M3941" s="4">
        <v>1</v>
      </c>
      <c r="N3941" s="4">
        <v>45</v>
      </c>
      <c r="O3941" s="53" t="s">
        <v>74</v>
      </c>
      <c r="P3941" s="37">
        <f t="shared" si="112"/>
        <v>145</v>
      </c>
      <c r="R3941" s="43">
        <v>180</v>
      </c>
      <c r="AK3941" s="40" t="s">
        <v>75</v>
      </c>
      <c r="AL3941" s="40" t="s">
        <v>80</v>
      </c>
      <c r="AM3941" s="40" t="s">
        <v>77</v>
      </c>
      <c r="AN3941" s="40">
        <f t="shared" si="111"/>
        <v>580</v>
      </c>
      <c r="AP3941" s="43">
        <v>6350</v>
      </c>
      <c r="AQ3941" s="54">
        <f t="shared" si="113"/>
        <v>3683000</v>
      </c>
      <c r="AR3941" s="40">
        <v>33</v>
      </c>
      <c r="AS3941" s="55">
        <v>0.56000000000000005</v>
      </c>
      <c r="BD3941" s="45">
        <v>1620519.9999999998</v>
      </c>
      <c r="BE3941" s="56">
        <v>1646619.9999999998</v>
      </c>
      <c r="BH3941" s="4">
        <v>50</v>
      </c>
      <c r="BI3941" s="49">
        <v>0</v>
      </c>
      <c r="BJ3941" s="4">
        <v>0.03</v>
      </c>
    </row>
    <row r="3942" spans="1:62" ht="15" x14ac:dyDescent="0.25">
      <c r="A3942" s="4">
        <v>3937</v>
      </c>
      <c r="F3942" s="51" t="s">
        <v>67</v>
      </c>
      <c r="G3942" s="36">
        <v>41384</v>
      </c>
      <c r="L3942" s="4">
        <v>0</v>
      </c>
      <c r="M3942" s="4">
        <v>2</v>
      </c>
      <c r="N3942" s="4">
        <v>87.3</v>
      </c>
      <c r="O3942" s="53" t="s">
        <v>74</v>
      </c>
      <c r="P3942" s="37">
        <f t="shared" si="112"/>
        <v>287.3</v>
      </c>
      <c r="R3942" s="43">
        <v>200</v>
      </c>
      <c r="AK3942" s="40" t="s">
        <v>75</v>
      </c>
      <c r="AL3942" s="40" t="s">
        <v>79</v>
      </c>
      <c r="AM3942" s="40" t="s">
        <v>77</v>
      </c>
      <c r="AN3942" s="40">
        <f t="shared" si="111"/>
        <v>1149.2</v>
      </c>
      <c r="AP3942" s="43">
        <v>6350</v>
      </c>
      <c r="AQ3942" s="54">
        <f t="shared" si="113"/>
        <v>7297420</v>
      </c>
      <c r="AR3942" s="40">
        <v>36</v>
      </c>
      <c r="AS3942" s="55">
        <v>0.93</v>
      </c>
      <c r="BD3942" s="45">
        <v>510819.39999999944</v>
      </c>
      <c r="BE3942" s="56">
        <v>568279.39999999944</v>
      </c>
      <c r="BH3942" s="4">
        <v>50</v>
      </c>
      <c r="BI3942" s="49">
        <v>0</v>
      </c>
      <c r="BJ3942" s="4">
        <v>0.03</v>
      </c>
    </row>
    <row r="3943" spans="1:62" ht="15" x14ac:dyDescent="0.25">
      <c r="A3943" s="4">
        <v>3938</v>
      </c>
      <c r="F3943" s="51" t="s">
        <v>67</v>
      </c>
      <c r="G3943" s="36">
        <v>41474</v>
      </c>
      <c r="L3943" s="4">
        <v>0</v>
      </c>
      <c r="M3943" s="4">
        <v>1</v>
      </c>
      <c r="N3943" s="4">
        <v>3.6</v>
      </c>
      <c r="O3943" s="53" t="s">
        <v>74</v>
      </c>
      <c r="P3943" s="37">
        <f t="shared" si="112"/>
        <v>103.6</v>
      </c>
      <c r="R3943" s="43">
        <v>350</v>
      </c>
      <c r="AK3943" s="40" t="s">
        <v>75</v>
      </c>
      <c r="AL3943" s="40" t="s">
        <v>79</v>
      </c>
      <c r="AM3943" s="40" t="s">
        <v>77</v>
      </c>
      <c r="AN3943" s="40">
        <f t="shared" si="111"/>
        <v>414.4</v>
      </c>
      <c r="AP3943" s="43">
        <v>6350</v>
      </c>
      <c r="AQ3943" s="54">
        <f t="shared" si="113"/>
        <v>2631440</v>
      </c>
      <c r="AR3943" s="40">
        <v>21</v>
      </c>
      <c r="AS3943" s="55">
        <v>0.93</v>
      </c>
      <c r="BD3943" s="45">
        <v>184200.79999999981</v>
      </c>
      <c r="BE3943" s="56">
        <v>220460.79999999981</v>
      </c>
      <c r="BH3943" s="4">
        <v>50</v>
      </c>
      <c r="BI3943" s="49">
        <v>0</v>
      </c>
      <c r="BJ3943" s="4">
        <v>0.03</v>
      </c>
    </row>
    <row r="3944" spans="1:62" ht="15" x14ac:dyDescent="0.25">
      <c r="A3944" s="4">
        <v>3939</v>
      </c>
      <c r="F3944" s="51" t="s">
        <v>67</v>
      </c>
      <c r="G3944" s="36">
        <v>41561</v>
      </c>
      <c r="L3944" s="4">
        <v>0</v>
      </c>
      <c r="M3944" s="4">
        <v>1</v>
      </c>
      <c r="N3944" s="4">
        <v>36</v>
      </c>
      <c r="O3944" s="53" t="s">
        <v>74</v>
      </c>
      <c r="P3944" s="37">
        <f t="shared" si="112"/>
        <v>136</v>
      </c>
      <c r="R3944" s="43">
        <v>200</v>
      </c>
      <c r="AK3944" s="40" t="s">
        <v>75</v>
      </c>
      <c r="AL3944" s="40" t="s">
        <v>79</v>
      </c>
      <c r="AM3944" s="40" t="s">
        <v>77</v>
      </c>
      <c r="AN3944" s="40">
        <f t="shared" si="111"/>
        <v>544</v>
      </c>
      <c r="AP3944" s="43">
        <v>6350</v>
      </c>
      <c r="AQ3944" s="54">
        <f t="shared" si="113"/>
        <v>3454400</v>
      </c>
      <c r="AR3944" s="40">
        <v>31</v>
      </c>
      <c r="AS3944" s="55">
        <v>0.93</v>
      </c>
      <c r="BD3944" s="45">
        <v>241808</v>
      </c>
      <c r="BE3944" s="56">
        <v>269008</v>
      </c>
      <c r="BH3944" s="4">
        <v>50</v>
      </c>
      <c r="BI3944" s="49">
        <v>0</v>
      </c>
      <c r="BJ3944" s="4">
        <v>0.03</v>
      </c>
    </row>
    <row r="3945" spans="1:62" ht="15" x14ac:dyDescent="0.25">
      <c r="A3945" s="4">
        <v>3940</v>
      </c>
      <c r="F3945" s="51" t="s">
        <v>67</v>
      </c>
      <c r="G3945" s="36">
        <v>41633</v>
      </c>
      <c r="L3945" s="4">
        <v>0</v>
      </c>
      <c r="M3945" s="4">
        <v>0</v>
      </c>
      <c r="N3945" s="4">
        <v>67.5</v>
      </c>
      <c r="O3945" s="53" t="s">
        <v>74</v>
      </c>
      <c r="P3945" s="37">
        <f t="shared" si="112"/>
        <v>67.5</v>
      </c>
      <c r="R3945" s="43">
        <v>200</v>
      </c>
      <c r="AK3945" s="40" t="s">
        <v>75</v>
      </c>
      <c r="AL3945" s="40" t="s">
        <v>80</v>
      </c>
      <c r="AM3945" s="40" t="s">
        <v>77</v>
      </c>
      <c r="AN3945" s="40">
        <f t="shared" si="111"/>
        <v>270</v>
      </c>
      <c r="AP3945" s="43">
        <v>6350</v>
      </c>
      <c r="AQ3945" s="54">
        <f t="shared" si="113"/>
        <v>1714500</v>
      </c>
      <c r="AR3945" s="40">
        <v>20</v>
      </c>
      <c r="AS3945" s="55">
        <v>0.3</v>
      </c>
      <c r="BD3945" s="45">
        <v>1200150</v>
      </c>
      <c r="BE3945" s="56">
        <v>1213650</v>
      </c>
      <c r="BH3945" s="4">
        <v>50</v>
      </c>
      <c r="BI3945" s="49">
        <v>0</v>
      </c>
      <c r="BJ3945" s="4">
        <v>0.03</v>
      </c>
    </row>
    <row r="3946" spans="1:62" ht="15" x14ac:dyDescent="0.25">
      <c r="A3946" s="4">
        <v>3941</v>
      </c>
      <c r="F3946" s="51" t="s">
        <v>67</v>
      </c>
      <c r="G3946" s="36">
        <v>41634</v>
      </c>
      <c r="L3946" s="4">
        <v>0</v>
      </c>
      <c r="M3946" s="4">
        <v>0</v>
      </c>
      <c r="N3946" s="4">
        <v>84.4</v>
      </c>
      <c r="O3946" s="53" t="s">
        <v>74</v>
      </c>
      <c r="P3946" s="37">
        <f t="shared" si="112"/>
        <v>84.4</v>
      </c>
      <c r="R3946" s="43">
        <v>200</v>
      </c>
      <c r="AK3946" s="40" t="s">
        <v>75</v>
      </c>
      <c r="AL3946" s="40" t="s">
        <v>80</v>
      </c>
      <c r="AM3946" s="40" t="s">
        <v>77</v>
      </c>
      <c r="AN3946" s="40">
        <f t="shared" si="111"/>
        <v>337.6</v>
      </c>
      <c r="AP3946" s="43">
        <v>6350</v>
      </c>
      <c r="AQ3946" s="54">
        <f t="shared" si="113"/>
        <v>2143760</v>
      </c>
      <c r="AR3946" s="40">
        <v>8</v>
      </c>
      <c r="AS3946" s="55">
        <v>0.08</v>
      </c>
      <c r="BD3946" s="45">
        <v>1972259.2</v>
      </c>
      <c r="BE3946" s="56">
        <v>1989139.2</v>
      </c>
      <c r="BH3946" s="4">
        <v>50</v>
      </c>
      <c r="BI3946" s="49">
        <v>0</v>
      </c>
      <c r="BJ3946" s="4">
        <v>0.03</v>
      </c>
    </row>
    <row r="3947" spans="1:62" ht="15" x14ac:dyDescent="0.25">
      <c r="A3947" s="4">
        <v>3942</v>
      </c>
      <c r="F3947" s="51" t="s">
        <v>67</v>
      </c>
      <c r="G3947" s="36">
        <v>41635</v>
      </c>
      <c r="L3947" s="4">
        <v>0</v>
      </c>
      <c r="M3947" s="4">
        <v>0</v>
      </c>
      <c r="N3947" s="4">
        <v>88.2</v>
      </c>
      <c r="O3947" s="53" t="s">
        <v>74</v>
      </c>
      <c r="P3947" s="37">
        <f t="shared" si="112"/>
        <v>88.2</v>
      </c>
      <c r="R3947" s="43">
        <v>200</v>
      </c>
      <c r="AK3947" s="40" t="s">
        <v>75</v>
      </c>
      <c r="AL3947" s="40" t="s">
        <v>80</v>
      </c>
      <c r="AM3947" s="40" t="s">
        <v>77</v>
      </c>
      <c r="AN3947" s="40">
        <f t="shared" si="111"/>
        <v>352.8</v>
      </c>
      <c r="AP3947" s="43">
        <v>6350</v>
      </c>
      <c r="AQ3947" s="54">
        <f t="shared" si="113"/>
        <v>2240280</v>
      </c>
      <c r="AR3947" s="40">
        <v>22</v>
      </c>
      <c r="AS3947" s="55">
        <v>0.34</v>
      </c>
      <c r="BD3947" s="45">
        <v>1478584.7999999998</v>
      </c>
      <c r="BE3947" s="56">
        <v>1496224.7999999998</v>
      </c>
      <c r="BH3947" s="4">
        <v>50</v>
      </c>
      <c r="BI3947" s="49">
        <v>0</v>
      </c>
      <c r="BJ3947" s="4">
        <v>0.03</v>
      </c>
    </row>
    <row r="3948" spans="1:62" ht="15" x14ac:dyDescent="0.25">
      <c r="A3948" s="4">
        <v>3943</v>
      </c>
      <c r="F3948" s="51" t="s">
        <v>67</v>
      </c>
      <c r="G3948" s="36">
        <v>41642</v>
      </c>
      <c r="L3948" s="4">
        <v>0</v>
      </c>
      <c r="M3948" s="4">
        <v>1</v>
      </c>
      <c r="N3948" s="4">
        <v>70.8</v>
      </c>
      <c r="O3948" s="53" t="s">
        <v>74</v>
      </c>
      <c r="P3948" s="37">
        <f t="shared" si="112"/>
        <v>170.8</v>
      </c>
      <c r="R3948" s="43">
        <v>200</v>
      </c>
      <c r="AK3948" s="40" t="s">
        <v>75</v>
      </c>
      <c r="AL3948" s="40" t="s">
        <v>80</v>
      </c>
      <c r="AM3948" s="40" t="s">
        <v>77</v>
      </c>
      <c r="AN3948" s="40">
        <f t="shared" si="111"/>
        <v>683.2</v>
      </c>
      <c r="AP3948" s="43">
        <v>6350</v>
      </c>
      <c r="AQ3948" s="54">
        <f t="shared" si="113"/>
        <v>4338320</v>
      </c>
      <c r="AR3948" s="40">
        <v>31</v>
      </c>
      <c r="AS3948" s="55">
        <v>0.52</v>
      </c>
      <c r="BD3948" s="45">
        <v>2082393.6</v>
      </c>
      <c r="BE3948" s="56">
        <v>2116553.6</v>
      </c>
      <c r="BH3948" s="4">
        <v>50</v>
      </c>
      <c r="BI3948" s="49">
        <v>0</v>
      </c>
      <c r="BJ3948" s="4">
        <v>0.03</v>
      </c>
    </row>
    <row r="3949" spans="1:62" ht="15" x14ac:dyDescent="0.25">
      <c r="A3949" s="4">
        <v>3944</v>
      </c>
      <c r="F3949" s="51" t="s">
        <v>67</v>
      </c>
      <c r="G3949" s="36">
        <v>41696</v>
      </c>
      <c r="L3949" s="4">
        <v>0</v>
      </c>
      <c r="M3949" s="4">
        <v>0</v>
      </c>
      <c r="N3949" s="4">
        <v>60.5</v>
      </c>
      <c r="O3949" s="53" t="s">
        <v>74</v>
      </c>
      <c r="P3949" s="37">
        <f t="shared" si="112"/>
        <v>60.5</v>
      </c>
      <c r="R3949" s="43">
        <v>200</v>
      </c>
      <c r="AK3949" s="40" t="s">
        <v>75</v>
      </c>
      <c r="AL3949" s="40" t="s">
        <v>76</v>
      </c>
      <c r="AM3949" s="40" t="s">
        <v>77</v>
      </c>
      <c r="AN3949" s="40">
        <f t="shared" si="111"/>
        <v>242</v>
      </c>
      <c r="AP3949" s="43">
        <v>6350</v>
      </c>
      <c r="AQ3949" s="54">
        <f t="shared" si="113"/>
        <v>1536700</v>
      </c>
      <c r="AR3949" s="40">
        <v>31</v>
      </c>
      <c r="AS3949" s="55">
        <v>0.85</v>
      </c>
      <c r="BD3949" s="45">
        <v>230505</v>
      </c>
      <c r="BE3949" s="56">
        <v>242605</v>
      </c>
      <c r="BH3949" s="4">
        <v>50</v>
      </c>
      <c r="BI3949" s="49">
        <v>0</v>
      </c>
      <c r="BJ3949" s="4">
        <v>0.03</v>
      </c>
    </row>
    <row r="3950" spans="1:62" ht="15" x14ac:dyDescent="0.25">
      <c r="A3950" s="4">
        <v>3945</v>
      </c>
      <c r="F3950" s="51" t="s">
        <v>67</v>
      </c>
      <c r="G3950" s="36">
        <v>42054</v>
      </c>
      <c r="L3950" s="4">
        <v>0</v>
      </c>
      <c r="M3950" s="4">
        <v>1</v>
      </c>
      <c r="N3950" s="4">
        <v>43.5</v>
      </c>
      <c r="O3950" s="53" t="s">
        <v>74</v>
      </c>
      <c r="P3950" s="37">
        <f t="shared" si="112"/>
        <v>143.5</v>
      </c>
      <c r="R3950" s="43">
        <v>200</v>
      </c>
      <c r="AK3950" s="40" t="s">
        <v>75</v>
      </c>
      <c r="AL3950" s="40" t="s">
        <v>80</v>
      </c>
      <c r="AM3950" s="40" t="s">
        <v>77</v>
      </c>
      <c r="AN3950" s="40">
        <f t="shared" si="111"/>
        <v>574</v>
      </c>
      <c r="AP3950" s="43">
        <v>6350</v>
      </c>
      <c r="AQ3950" s="54">
        <f t="shared" si="113"/>
        <v>3644900</v>
      </c>
      <c r="AR3950" s="40">
        <v>29</v>
      </c>
      <c r="AS3950" s="55">
        <v>0.48</v>
      </c>
      <c r="BD3950" s="45">
        <v>1895348</v>
      </c>
      <c r="BE3950" s="56">
        <v>1924048</v>
      </c>
      <c r="BH3950" s="4">
        <v>50</v>
      </c>
      <c r="BI3950" s="49">
        <v>0</v>
      </c>
      <c r="BJ3950" s="4">
        <v>0.03</v>
      </c>
    </row>
    <row r="3951" spans="1:62" ht="15" x14ac:dyDescent="0.25">
      <c r="A3951" s="4">
        <v>3946</v>
      </c>
      <c r="F3951" s="51" t="s">
        <v>67</v>
      </c>
      <c r="G3951" s="36">
        <v>42189</v>
      </c>
      <c r="L3951" s="4">
        <v>0</v>
      </c>
      <c r="M3951" s="4">
        <v>0</v>
      </c>
      <c r="N3951" s="4">
        <v>10</v>
      </c>
      <c r="O3951" s="53" t="s">
        <v>74</v>
      </c>
      <c r="P3951" s="37">
        <f t="shared" si="112"/>
        <v>10</v>
      </c>
      <c r="R3951" s="43">
        <v>100</v>
      </c>
      <c r="AK3951" s="40" t="s">
        <v>75</v>
      </c>
      <c r="AL3951" s="40" t="s">
        <v>79</v>
      </c>
      <c r="AM3951" s="40" t="s">
        <v>77</v>
      </c>
      <c r="AN3951" s="40">
        <f t="shared" si="111"/>
        <v>40</v>
      </c>
      <c r="AP3951" s="43">
        <v>6350</v>
      </c>
      <c r="AQ3951" s="54">
        <f t="shared" si="113"/>
        <v>254000</v>
      </c>
      <c r="AR3951" s="40">
        <v>31</v>
      </c>
      <c r="AS3951" s="55">
        <v>0.93</v>
      </c>
      <c r="BD3951" s="45">
        <v>17780</v>
      </c>
      <c r="BE3951" s="56">
        <v>18780</v>
      </c>
      <c r="BH3951" s="4">
        <v>10</v>
      </c>
      <c r="BI3951" s="49">
        <v>0</v>
      </c>
      <c r="BJ3951" s="4">
        <v>0.03</v>
      </c>
    </row>
    <row r="3952" spans="1:62" ht="15" x14ac:dyDescent="0.25">
      <c r="A3952" s="4">
        <v>3947</v>
      </c>
      <c r="F3952" s="51" t="s">
        <v>67</v>
      </c>
      <c r="G3952" s="36">
        <v>42190</v>
      </c>
      <c r="L3952" s="4">
        <v>0</v>
      </c>
      <c r="M3952" s="4">
        <v>2</v>
      </c>
      <c r="N3952" s="4">
        <v>45</v>
      </c>
      <c r="O3952" s="53" t="s">
        <v>74</v>
      </c>
      <c r="P3952" s="37">
        <f t="shared" si="112"/>
        <v>245</v>
      </c>
      <c r="R3952" s="43">
        <v>200</v>
      </c>
      <c r="AK3952" s="40" t="s">
        <v>75</v>
      </c>
      <c r="AL3952" s="40" t="s">
        <v>79</v>
      </c>
      <c r="AM3952" s="40" t="s">
        <v>77</v>
      </c>
      <c r="AN3952" s="40">
        <f t="shared" si="111"/>
        <v>980</v>
      </c>
      <c r="AP3952" s="43">
        <v>6350</v>
      </c>
      <c r="AQ3952" s="54">
        <f t="shared" si="113"/>
        <v>6223000</v>
      </c>
      <c r="AR3952" s="40">
        <v>33</v>
      </c>
      <c r="AS3952" s="55">
        <v>0.93</v>
      </c>
      <c r="BD3952" s="45">
        <v>435610</v>
      </c>
      <c r="BE3952" s="56">
        <v>484610</v>
      </c>
      <c r="BH3952" s="4">
        <v>50</v>
      </c>
      <c r="BI3952" s="49">
        <v>0</v>
      </c>
      <c r="BJ3952" s="4">
        <v>0.03</v>
      </c>
    </row>
    <row r="3953" spans="1:62" ht="15" x14ac:dyDescent="0.25">
      <c r="A3953" s="4">
        <v>3948</v>
      </c>
      <c r="F3953" s="51" t="s">
        <v>67</v>
      </c>
      <c r="G3953" s="36">
        <v>42351</v>
      </c>
      <c r="L3953" s="4">
        <v>4</v>
      </c>
      <c r="M3953" s="4">
        <v>0</v>
      </c>
      <c r="N3953" s="4">
        <v>10.5</v>
      </c>
      <c r="O3953" s="53" t="s">
        <v>74</v>
      </c>
      <c r="P3953" s="37">
        <f t="shared" si="112"/>
        <v>1610.5</v>
      </c>
      <c r="R3953" s="43">
        <v>180</v>
      </c>
      <c r="AK3953" s="40" t="s">
        <v>75</v>
      </c>
      <c r="AL3953" s="40" t="s">
        <v>76</v>
      </c>
      <c r="AM3953" s="40" t="s">
        <v>77</v>
      </c>
      <c r="AN3953" s="40">
        <f t="shared" si="111"/>
        <v>6442</v>
      </c>
      <c r="AP3953" s="43">
        <v>6350</v>
      </c>
      <c r="AQ3953" s="54">
        <f t="shared" si="113"/>
        <v>40906700</v>
      </c>
      <c r="AR3953" s="40">
        <v>21</v>
      </c>
      <c r="AS3953" s="55">
        <v>0.8</v>
      </c>
      <c r="BD3953" s="45">
        <v>8181340</v>
      </c>
      <c r="BE3953" s="56">
        <v>8471230</v>
      </c>
      <c r="BH3953" s="4">
        <v>50</v>
      </c>
      <c r="BI3953" s="49">
        <v>0</v>
      </c>
      <c r="BJ3953" s="4">
        <v>0.03</v>
      </c>
    </row>
    <row r="3954" spans="1:62" ht="15" x14ac:dyDescent="0.25">
      <c r="A3954" s="4">
        <v>3949</v>
      </c>
      <c r="F3954" s="51" t="s">
        <v>67</v>
      </c>
      <c r="G3954" s="36">
        <v>42400</v>
      </c>
      <c r="L3954" s="4">
        <v>0</v>
      </c>
      <c r="M3954" s="4">
        <v>1</v>
      </c>
      <c r="N3954" s="4">
        <v>5.8</v>
      </c>
      <c r="O3954" s="53" t="s">
        <v>74</v>
      </c>
      <c r="P3954" s="37">
        <f t="shared" si="112"/>
        <v>105.8</v>
      </c>
      <c r="R3954" s="43">
        <v>200</v>
      </c>
      <c r="AK3954" s="40" t="s">
        <v>75</v>
      </c>
      <c r="AL3954" s="40" t="s">
        <v>79</v>
      </c>
      <c r="AM3954" s="40" t="s">
        <v>77</v>
      </c>
      <c r="AN3954" s="40">
        <f t="shared" si="111"/>
        <v>423.2</v>
      </c>
      <c r="AP3954" s="43">
        <v>6350</v>
      </c>
      <c r="AQ3954" s="54">
        <f t="shared" si="113"/>
        <v>2687320</v>
      </c>
      <c r="AR3954" s="40">
        <v>33</v>
      </c>
      <c r="AS3954" s="55">
        <v>0.93</v>
      </c>
      <c r="BD3954" s="45">
        <v>188112.39999999991</v>
      </c>
      <c r="BE3954" s="56">
        <v>209272.39999999991</v>
      </c>
      <c r="BH3954" s="4">
        <v>50</v>
      </c>
      <c r="BI3954" s="49">
        <v>0</v>
      </c>
      <c r="BJ3954" s="4">
        <v>0.03</v>
      </c>
    </row>
    <row r="3955" spans="1:62" ht="15" x14ac:dyDescent="0.25">
      <c r="A3955" s="4">
        <v>3950</v>
      </c>
      <c r="F3955" s="51" t="s">
        <v>67</v>
      </c>
      <c r="G3955" s="36">
        <v>42579</v>
      </c>
      <c r="L3955" s="4">
        <v>0</v>
      </c>
      <c r="M3955" s="4">
        <v>2</v>
      </c>
      <c r="N3955" s="4">
        <v>8.6</v>
      </c>
      <c r="O3955" s="53" t="s">
        <v>74</v>
      </c>
      <c r="P3955" s="37">
        <f t="shared" si="112"/>
        <v>208.6</v>
      </c>
      <c r="R3955" s="43">
        <v>200</v>
      </c>
      <c r="AK3955" s="40" t="s">
        <v>75</v>
      </c>
      <c r="AL3955" s="40" t="s">
        <v>80</v>
      </c>
      <c r="AM3955" s="40" t="s">
        <v>77</v>
      </c>
      <c r="AN3955" s="40">
        <f t="shared" si="111"/>
        <v>834.4</v>
      </c>
      <c r="AP3955" s="43">
        <v>6350</v>
      </c>
      <c r="AQ3955" s="54">
        <f t="shared" si="113"/>
        <v>5298440</v>
      </c>
      <c r="AR3955" s="40">
        <v>31</v>
      </c>
      <c r="AS3955" s="55">
        <v>0.52</v>
      </c>
      <c r="BD3955" s="45">
        <v>2543251.1999999997</v>
      </c>
      <c r="BE3955" s="56">
        <v>2584971.1999999997</v>
      </c>
      <c r="BH3955" s="4">
        <v>50</v>
      </c>
      <c r="BI3955" s="49">
        <v>0</v>
      </c>
      <c r="BJ3955" s="4">
        <v>0.03</v>
      </c>
    </row>
    <row r="3956" spans="1:62" ht="15" x14ac:dyDescent="0.25">
      <c r="A3956" s="4">
        <v>3951</v>
      </c>
      <c r="F3956" s="51" t="s">
        <v>67</v>
      </c>
      <c r="G3956" s="36">
        <v>42580</v>
      </c>
      <c r="L3956" s="4">
        <v>0</v>
      </c>
      <c r="M3956" s="4">
        <v>2</v>
      </c>
      <c r="N3956" s="4">
        <v>55.1</v>
      </c>
      <c r="O3956" s="53" t="s">
        <v>74</v>
      </c>
      <c r="P3956" s="37">
        <f t="shared" si="112"/>
        <v>255.1</v>
      </c>
      <c r="R3956" s="43">
        <v>350</v>
      </c>
      <c r="AK3956" s="40" t="s">
        <v>75</v>
      </c>
      <c r="AL3956" s="40" t="s">
        <v>76</v>
      </c>
      <c r="AM3956" s="40" t="s">
        <v>77</v>
      </c>
      <c r="AN3956" s="40">
        <f t="shared" si="111"/>
        <v>1020.4</v>
      </c>
      <c r="AP3956" s="43">
        <v>6350</v>
      </c>
      <c r="AQ3956" s="54">
        <f t="shared" si="113"/>
        <v>6479540</v>
      </c>
      <c r="AR3956" s="40">
        <v>31</v>
      </c>
      <c r="AS3956" s="55">
        <v>0.85</v>
      </c>
      <c r="BD3956" s="45">
        <v>971931</v>
      </c>
      <c r="BE3956" s="56">
        <v>1061216</v>
      </c>
      <c r="BH3956" s="4">
        <v>50</v>
      </c>
      <c r="BI3956" s="49">
        <v>0</v>
      </c>
      <c r="BJ3956" s="4">
        <v>0.03</v>
      </c>
    </row>
    <row r="3957" spans="1:62" ht="15" x14ac:dyDescent="0.25">
      <c r="A3957" s="4">
        <v>3952</v>
      </c>
      <c r="F3957" s="51" t="s">
        <v>67</v>
      </c>
      <c r="G3957" s="36">
        <v>42581</v>
      </c>
      <c r="L3957" s="4">
        <v>0</v>
      </c>
      <c r="M3957" s="4">
        <v>1</v>
      </c>
      <c r="N3957" s="4">
        <v>81.400000000000006</v>
      </c>
      <c r="O3957" s="53" t="s">
        <v>74</v>
      </c>
      <c r="P3957" s="37">
        <f t="shared" si="112"/>
        <v>181.4</v>
      </c>
      <c r="R3957" s="43">
        <v>350</v>
      </c>
      <c r="AK3957" s="40" t="s">
        <v>75</v>
      </c>
      <c r="AL3957" s="40" t="s">
        <v>76</v>
      </c>
      <c r="AM3957" s="40" t="s">
        <v>77</v>
      </c>
      <c r="AN3957" s="40">
        <f t="shared" si="111"/>
        <v>725.6</v>
      </c>
      <c r="AP3957" s="43">
        <v>6350</v>
      </c>
      <c r="AQ3957" s="54">
        <f t="shared" si="113"/>
        <v>4607560</v>
      </c>
      <c r="AR3957" s="40">
        <v>31</v>
      </c>
      <c r="AS3957" s="55">
        <v>0.85</v>
      </c>
      <c r="BD3957" s="45">
        <v>691134</v>
      </c>
      <c r="BE3957" s="56">
        <v>754624</v>
      </c>
      <c r="BH3957" s="4">
        <v>50</v>
      </c>
      <c r="BI3957" s="49">
        <v>0</v>
      </c>
      <c r="BJ3957" s="4">
        <v>0.03</v>
      </c>
    </row>
    <row r="3958" spans="1:62" ht="15" x14ac:dyDescent="0.25">
      <c r="A3958" s="4">
        <v>3953</v>
      </c>
      <c r="F3958" s="51" t="s">
        <v>67</v>
      </c>
      <c r="G3958" s="36">
        <v>42582</v>
      </c>
      <c r="L3958" s="4">
        <v>0</v>
      </c>
      <c r="M3958" s="4">
        <v>1</v>
      </c>
      <c r="N3958" s="4">
        <v>23.3</v>
      </c>
      <c r="O3958" s="53" t="s">
        <v>74</v>
      </c>
      <c r="P3958" s="37">
        <f t="shared" si="112"/>
        <v>123.3</v>
      </c>
      <c r="R3958" s="43">
        <v>100</v>
      </c>
      <c r="AK3958" s="40" t="s">
        <v>75</v>
      </c>
      <c r="AL3958" s="40" t="s">
        <v>79</v>
      </c>
      <c r="AM3958" s="40" t="s">
        <v>77</v>
      </c>
      <c r="AN3958" s="40">
        <f t="shared" si="111"/>
        <v>493.2</v>
      </c>
      <c r="AP3958" s="43">
        <v>6350</v>
      </c>
      <c r="AQ3958" s="54">
        <f t="shared" si="113"/>
        <v>3131820</v>
      </c>
      <c r="AR3958" s="40">
        <v>31</v>
      </c>
      <c r="AS3958" s="55">
        <v>0.93</v>
      </c>
      <c r="BD3958" s="45">
        <v>219227.39999999991</v>
      </c>
      <c r="BE3958" s="56">
        <v>231557.39999999991</v>
      </c>
      <c r="BH3958" s="4">
        <v>50</v>
      </c>
      <c r="BI3958" s="49">
        <v>0</v>
      </c>
      <c r="BJ3958" s="4">
        <v>0.03</v>
      </c>
    </row>
    <row r="3959" spans="1:62" ht="15" x14ac:dyDescent="0.25">
      <c r="A3959" s="4">
        <v>3954</v>
      </c>
      <c r="F3959" s="51" t="s">
        <v>67</v>
      </c>
      <c r="G3959" s="36">
        <v>42620</v>
      </c>
      <c r="L3959" s="4">
        <v>0</v>
      </c>
      <c r="M3959" s="4">
        <v>0</v>
      </c>
      <c r="N3959" s="4">
        <v>67.5</v>
      </c>
      <c r="O3959" s="53" t="s">
        <v>74</v>
      </c>
      <c r="P3959" s="37">
        <f t="shared" si="112"/>
        <v>67.5</v>
      </c>
      <c r="R3959" s="43">
        <v>200</v>
      </c>
      <c r="AK3959" s="40" t="s">
        <v>75</v>
      </c>
      <c r="AL3959" s="40" t="s">
        <v>76</v>
      </c>
      <c r="AM3959" s="40" t="s">
        <v>77</v>
      </c>
      <c r="AN3959" s="40">
        <f t="shared" si="111"/>
        <v>270</v>
      </c>
      <c r="AP3959" s="43">
        <v>6350</v>
      </c>
      <c r="AQ3959" s="54">
        <f t="shared" si="113"/>
        <v>1714500</v>
      </c>
      <c r="AR3959" s="40">
        <v>23</v>
      </c>
      <c r="AS3959" s="55">
        <v>0.85</v>
      </c>
      <c r="BD3959" s="45">
        <v>257175</v>
      </c>
      <c r="BE3959" s="56">
        <v>270675</v>
      </c>
      <c r="BH3959" s="4">
        <v>50</v>
      </c>
      <c r="BI3959" s="49">
        <v>0</v>
      </c>
      <c r="BJ3959" s="4">
        <v>0.03</v>
      </c>
    </row>
    <row r="3960" spans="1:62" ht="15" x14ac:dyDescent="0.25">
      <c r="A3960" s="4">
        <v>3955</v>
      </c>
      <c r="F3960" s="51" t="s">
        <v>67</v>
      </c>
      <c r="G3960" s="36">
        <v>42636</v>
      </c>
      <c r="L3960" s="4">
        <v>0</v>
      </c>
      <c r="M3960" s="4">
        <v>0</v>
      </c>
      <c r="N3960" s="4">
        <v>39.1</v>
      </c>
      <c r="O3960" s="53" t="s">
        <v>74</v>
      </c>
      <c r="P3960" s="37">
        <f t="shared" si="112"/>
        <v>39.1</v>
      </c>
      <c r="R3960" s="43">
        <v>200</v>
      </c>
      <c r="AK3960" s="40" t="s">
        <v>75</v>
      </c>
      <c r="AL3960" s="40" t="s">
        <v>76</v>
      </c>
      <c r="AM3960" s="40" t="s">
        <v>77</v>
      </c>
      <c r="AN3960" s="40">
        <f t="shared" si="111"/>
        <v>156.4</v>
      </c>
      <c r="AP3960" s="43">
        <v>6350</v>
      </c>
      <c r="AQ3960" s="54">
        <f t="shared" si="113"/>
        <v>993140</v>
      </c>
      <c r="AR3960" s="40">
        <v>30</v>
      </c>
      <c r="AS3960" s="55">
        <v>0.85</v>
      </c>
      <c r="BD3960" s="45">
        <v>148971</v>
      </c>
      <c r="BE3960" s="56">
        <v>156791</v>
      </c>
      <c r="BH3960" s="4">
        <v>50</v>
      </c>
      <c r="BI3960" s="49">
        <v>0</v>
      </c>
      <c r="BJ3960" s="4">
        <v>0.03</v>
      </c>
    </row>
    <row r="3961" spans="1:62" ht="15" x14ac:dyDescent="0.25">
      <c r="A3961" s="4">
        <v>3956</v>
      </c>
      <c r="F3961" s="51" t="s">
        <v>67</v>
      </c>
      <c r="G3961" s="36">
        <v>42637</v>
      </c>
      <c r="L3961" s="4">
        <v>0</v>
      </c>
      <c r="M3961" s="4">
        <v>0</v>
      </c>
      <c r="N3961" s="4">
        <v>63.8</v>
      </c>
      <c r="O3961" s="53" t="s">
        <v>74</v>
      </c>
      <c r="P3961" s="37">
        <f t="shared" si="112"/>
        <v>63.8</v>
      </c>
      <c r="R3961" s="43">
        <v>150</v>
      </c>
      <c r="AK3961" s="40" t="s">
        <v>75</v>
      </c>
      <c r="AL3961" s="40" t="s">
        <v>76</v>
      </c>
      <c r="AM3961" s="40" t="s">
        <v>77</v>
      </c>
      <c r="AN3961" s="40">
        <f t="shared" si="111"/>
        <v>255.2</v>
      </c>
      <c r="AP3961" s="43">
        <v>6350</v>
      </c>
      <c r="AQ3961" s="54">
        <f t="shared" si="113"/>
        <v>1620520</v>
      </c>
      <c r="AR3961" s="40">
        <v>26</v>
      </c>
      <c r="AS3961" s="55">
        <v>0.85</v>
      </c>
      <c r="BD3961" s="45">
        <v>243078</v>
      </c>
      <c r="BE3961" s="56">
        <v>252648</v>
      </c>
      <c r="BH3961" s="4">
        <v>50</v>
      </c>
      <c r="BI3961" s="49">
        <v>0</v>
      </c>
      <c r="BJ3961" s="4">
        <v>0.03</v>
      </c>
    </row>
    <row r="3962" spans="1:62" ht="15" x14ac:dyDescent="0.25">
      <c r="A3962" s="4">
        <v>3957</v>
      </c>
      <c r="F3962" s="51" t="s">
        <v>67</v>
      </c>
      <c r="G3962" s="36">
        <v>42638</v>
      </c>
      <c r="L3962" s="4">
        <v>0</v>
      </c>
      <c r="M3962" s="4">
        <v>0</v>
      </c>
      <c r="N3962" s="4">
        <v>32.1</v>
      </c>
      <c r="O3962" s="53" t="s">
        <v>74</v>
      </c>
      <c r="P3962" s="37">
        <f t="shared" si="112"/>
        <v>32.1</v>
      </c>
      <c r="R3962" s="43">
        <v>200</v>
      </c>
      <c r="AK3962" s="40" t="s">
        <v>75</v>
      </c>
      <c r="AL3962" s="40" t="s">
        <v>80</v>
      </c>
      <c r="AM3962" s="40" t="s">
        <v>77</v>
      </c>
      <c r="AN3962" s="40">
        <f t="shared" si="111"/>
        <v>128.4</v>
      </c>
      <c r="AP3962" s="43">
        <v>6350</v>
      </c>
      <c r="AQ3962" s="54">
        <f t="shared" si="113"/>
        <v>815340</v>
      </c>
      <c r="AR3962" s="40">
        <v>21</v>
      </c>
      <c r="AS3962" s="55">
        <v>0.32</v>
      </c>
      <c r="BD3962" s="45">
        <v>554431.19999999995</v>
      </c>
      <c r="BE3962" s="56">
        <v>560851.19999999995</v>
      </c>
      <c r="BH3962" s="4">
        <v>50</v>
      </c>
      <c r="BI3962" s="49">
        <v>0</v>
      </c>
      <c r="BJ3962" s="4">
        <v>0.03</v>
      </c>
    </row>
    <row r="3963" spans="1:62" ht="15" x14ac:dyDescent="0.25">
      <c r="A3963" s="4">
        <v>3958</v>
      </c>
      <c r="F3963" s="51" t="s">
        <v>67</v>
      </c>
      <c r="G3963" s="36">
        <v>42648</v>
      </c>
      <c r="L3963" s="4">
        <v>0</v>
      </c>
      <c r="M3963" s="4">
        <v>1</v>
      </c>
      <c r="N3963" s="4">
        <v>28.4</v>
      </c>
      <c r="O3963" s="53" t="s">
        <v>74</v>
      </c>
      <c r="P3963" s="37">
        <f t="shared" si="112"/>
        <v>128.4</v>
      </c>
      <c r="R3963" s="43">
        <v>200</v>
      </c>
      <c r="AK3963" s="40" t="s">
        <v>75</v>
      </c>
      <c r="AL3963" s="40" t="s">
        <v>76</v>
      </c>
      <c r="AM3963" s="40" t="s">
        <v>77</v>
      </c>
      <c r="AN3963" s="40">
        <f t="shared" si="111"/>
        <v>513.6</v>
      </c>
      <c r="AP3963" s="43">
        <v>6350</v>
      </c>
      <c r="AQ3963" s="54">
        <f t="shared" si="113"/>
        <v>3261360</v>
      </c>
      <c r="AR3963" s="40">
        <v>31</v>
      </c>
      <c r="AS3963" s="55">
        <v>0.85</v>
      </c>
      <c r="BD3963" s="45">
        <v>489204</v>
      </c>
      <c r="BE3963" s="56">
        <v>514884</v>
      </c>
      <c r="BH3963" s="4">
        <v>50</v>
      </c>
      <c r="BI3963" s="49">
        <v>0</v>
      </c>
      <c r="BJ3963" s="4">
        <v>0.03</v>
      </c>
    </row>
    <row r="3964" spans="1:62" ht="15" x14ac:dyDescent="0.25">
      <c r="A3964" s="4">
        <v>3959</v>
      </c>
      <c r="F3964" s="51" t="s">
        <v>67</v>
      </c>
      <c r="G3964" s="36">
        <v>42873</v>
      </c>
      <c r="L3964" s="4">
        <v>0</v>
      </c>
      <c r="M3964" s="4">
        <v>1</v>
      </c>
      <c r="N3964" s="4">
        <v>7.6</v>
      </c>
      <c r="O3964" s="53" t="s">
        <v>74</v>
      </c>
      <c r="P3964" s="37">
        <f t="shared" si="112"/>
        <v>107.6</v>
      </c>
      <c r="R3964" s="43">
        <v>200</v>
      </c>
      <c r="AK3964" s="40" t="s">
        <v>75</v>
      </c>
      <c r="AL3964" s="40" t="s">
        <v>76</v>
      </c>
      <c r="AM3964" s="40" t="s">
        <v>77</v>
      </c>
      <c r="AN3964" s="40">
        <f t="shared" si="111"/>
        <v>430.4</v>
      </c>
      <c r="AP3964" s="43">
        <v>6350</v>
      </c>
      <c r="AQ3964" s="54">
        <f t="shared" si="113"/>
        <v>2733040</v>
      </c>
      <c r="AR3964" s="40">
        <v>21</v>
      </c>
      <c r="AS3964" s="55">
        <v>0.8</v>
      </c>
      <c r="BD3964" s="45">
        <v>546608</v>
      </c>
      <c r="BE3964" s="56">
        <v>568128</v>
      </c>
      <c r="BH3964" s="4">
        <v>50</v>
      </c>
      <c r="BI3964" s="49">
        <v>0</v>
      </c>
      <c r="BJ3964" s="4">
        <v>0.03</v>
      </c>
    </row>
    <row r="3965" spans="1:62" ht="15" x14ac:dyDescent="0.25">
      <c r="A3965" s="4">
        <v>3960</v>
      </c>
      <c r="F3965" s="51" t="s">
        <v>67</v>
      </c>
      <c r="G3965" s="36">
        <v>42982</v>
      </c>
      <c r="L3965" s="4">
        <v>0</v>
      </c>
      <c r="M3965" s="4">
        <v>1</v>
      </c>
      <c r="N3965" s="4">
        <v>16.3</v>
      </c>
      <c r="O3965" s="53" t="s">
        <v>74</v>
      </c>
      <c r="P3965" s="37">
        <f t="shared" si="112"/>
        <v>116.3</v>
      </c>
      <c r="R3965" s="43">
        <v>200</v>
      </c>
      <c r="AK3965" s="40" t="s">
        <v>75</v>
      </c>
      <c r="AL3965" s="40" t="s">
        <v>79</v>
      </c>
      <c r="AM3965" s="40" t="s">
        <v>77</v>
      </c>
      <c r="AN3965" s="40">
        <f t="shared" si="111"/>
        <v>465.2</v>
      </c>
      <c r="AP3965" s="43">
        <v>6350</v>
      </c>
      <c r="AQ3965" s="54">
        <f t="shared" si="113"/>
        <v>2954020</v>
      </c>
      <c r="AR3965" s="40">
        <v>21</v>
      </c>
      <c r="AS3965" s="55">
        <v>0.93</v>
      </c>
      <c r="BD3965" s="45">
        <v>206781.39999999991</v>
      </c>
      <c r="BE3965" s="56">
        <v>230041.39999999991</v>
      </c>
      <c r="BH3965" s="4">
        <v>50</v>
      </c>
      <c r="BI3965" s="49">
        <v>0</v>
      </c>
      <c r="BJ3965" s="4">
        <v>0.03</v>
      </c>
    </row>
    <row r="3966" spans="1:62" ht="15" x14ac:dyDescent="0.25">
      <c r="A3966" s="4">
        <v>3961</v>
      </c>
      <c r="F3966" s="51" t="s">
        <v>67</v>
      </c>
      <c r="G3966" s="36">
        <v>43023</v>
      </c>
      <c r="L3966" s="4">
        <v>0</v>
      </c>
      <c r="M3966" s="4">
        <v>1</v>
      </c>
      <c r="N3966" s="4">
        <v>79.5</v>
      </c>
      <c r="O3966" s="53" t="s">
        <v>74</v>
      </c>
      <c r="P3966" s="37">
        <f t="shared" si="112"/>
        <v>179.5</v>
      </c>
      <c r="R3966" s="43">
        <v>200</v>
      </c>
      <c r="AK3966" s="40" t="s">
        <v>75</v>
      </c>
      <c r="AL3966" s="40" t="s">
        <v>76</v>
      </c>
      <c r="AM3966" s="40" t="s">
        <v>77</v>
      </c>
      <c r="AN3966" s="40">
        <f t="shared" si="111"/>
        <v>718</v>
      </c>
      <c r="AP3966" s="43">
        <v>6350</v>
      </c>
      <c r="AQ3966" s="54">
        <f t="shared" si="113"/>
        <v>4559300</v>
      </c>
      <c r="AR3966" s="40">
        <v>31</v>
      </c>
      <c r="AS3966" s="55">
        <v>0.85</v>
      </c>
      <c r="BD3966" s="45">
        <v>683895</v>
      </c>
      <c r="BE3966" s="56">
        <v>719795</v>
      </c>
      <c r="BH3966" s="4">
        <v>50</v>
      </c>
      <c r="BI3966" s="49">
        <v>0</v>
      </c>
      <c r="BJ3966" s="4">
        <v>0.03</v>
      </c>
    </row>
    <row r="3967" spans="1:62" ht="15" x14ac:dyDescent="0.25">
      <c r="A3967" s="4">
        <v>3962</v>
      </c>
      <c r="F3967" s="51" t="s">
        <v>67</v>
      </c>
      <c r="G3967" s="36">
        <v>43078</v>
      </c>
      <c r="L3967" s="4">
        <v>0</v>
      </c>
      <c r="M3967" s="4">
        <v>0</v>
      </c>
      <c r="N3967" s="4">
        <v>50.2</v>
      </c>
      <c r="O3967" s="53" t="s">
        <v>74</v>
      </c>
      <c r="P3967" s="37">
        <f t="shared" si="112"/>
        <v>50.2</v>
      </c>
      <c r="R3967" s="43">
        <v>250</v>
      </c>
      <c r="AK3967" s="40" t="s">
        <v>75</v>
      </c>
      <c r="AL3967" s="40" t="s">
        <v>76</v>
      </c>
      <c r="AM3967" s="40" t="s">
        <v>77</v>
      </c>
      <c r="AN3967" s="40">
        <f t="shared" si="111"/>
        <v>200.8</v>
      </c>
      <c r="AP3967" s="43">
        <v>6350</v>
      </c>
      <c r="AQ3967" s="54">
        <f t="shared" si="113"/>
        <v>1275080</v>
      </c>
      <c r="AR3967" s="40">
        <v>32</v>
      </c>
      <c r="AS3967" s="55">
        <v>0.85</v>
      </c>
      <c r="BD3967" s="45">
        <v>191262</v>
      </c>
      <c r="BE3967" s="56">
        <v>203812</v>
      </c>
      <c r="BH3967" s="4">
        <v>50</v>
      </c>
      <c r="BI3967" s="49">
        <v>0</v>
      </c>
      <c r="BJ3967" s="4">
        <v>0.03</v>
      </c>
    </row>
    <row r="3968" spans="1:62" ht="15" x14ac:dyDescent="0.25">
      <c r="A3968" s="4">
        <v>3963</v>
      </c>
      <c r="F3968" s="51" t="s">
        <v>67</v>
      </c>
      <c r="G3968" s="36">
        <v>43079</v>
      </c>
      <c r="L3968" s="4">
        <v>0</v>
      </c>
      <c r="M3968" s="4">
        <v>0</v>
      </c>
      <c r="N3968" s="4">
        <v>83.8</v>
      </c>
      <c r="O3968" s="53" t="s">
        <v>74</v>
      </c>
      <c r="P3968" s="37">
        <f t="shared" si="112"/>
        <v>83.8</v>
      </c>
      <c r="R3968" s="43">
        <v>200</v>
      </c>
      <c r="AK3968" s="40" t="s">
        <v>75</v>
      </c>
      <c r="AL3968" s="40" t="s">
        <v>76</v>
      </c>
      <c r="AM3968" s="40" t="s">
        <v>77</v>
      </c>
      <c r="AN3968" s="40">
        <f t="shared" si="111"/>
        <v>335.2</v>
      </c>
      <c r="AP3968" s="43">
        <v>6350</v>
      </c>
      <c r="AQ3968" s="54">
        <f t="shared" si="113"/>
        <v>2128520</v>
      </c>
      <c r="AR3968" s="40">
        <v>29</v>
      </c>
      <c r="AS3968" s="55">
        <v>0.85</v>
      </c>
      <c r="BD3968" s="45">
        <v>319278</v>
      </c>
      <c r="BE3968" s="56">
        <v>336038</v>
      </c>
      <c r="BH3968" s="4">
        <v>50</v>
      </c>
      <c r="BI3968" s="49">
        <v>0</v>
      </c>
      <c r="BJ3968" s="4">
        <v>0.03</v>
      </c>
    </row>
    <row r="3969" spans="1:62" ht="15" x14ac:dyDescent="0.25">
      <c r="A3969" s="4">
        <v>3964</v>
      </c>
      <c r="F3969" s="51" t="s">
        <v>67</v>
      </c>
      <c r="G3969" s="36">
        <v>43296</v>
      </c>
      <c r="L3969" s="4">
        <v>0</v>
      </c>
      <c r="M3969" s="4">
        <v>0</v>
      </c>
      <c r="N3969" s="4">
        <v>38.5</v>
      </c>
      <c r="O3969" s="53" t="s">
        <v>74</v>
      </c>
      <c r="P3969" s="37">
        <f t="shared" si="112"/>
        <v>38.5</v>
      </c>
      <c r="R3969" s="43">
        <v>250</v>
      </c>
      <c r="AK3969" s="40" t="s">
        <v>75</v>
      </c>
      <c r="AL3969" s="40" t="s">
        <v>76</v>
      </c>
      <c r="AM3969" s="40" t="s">
        <v>77</v>
      </c>
      <c r="AN3969" s="40">
        <f t="shared" si="111"/>
        <v>154</v>
      </c>
      <c r="AP3969" s="43">
        <v>6350</v>
      </c>
      <c r="AQ3969" s="54">
        <f t="shared" si="113"/>
        <v>977900</v>
      </c>
      <c r="AR3969" s="40">
        <v>21</v>
      </c>
      <c r="AS3969" s="55">
        <v>0.8</v>
      </c>
      <c r="BD3969" s="45">
        <v>195580</v>
      </c>
      <c r="BE3969" s="56">
        <v>205205</v>
      </c>
      <c r="BH3969" s="4">
        <v>50</v>
      </c>
      <c r="BI3969" s="49">
        <v>0</v>
      </c>
      <c r="BJ3969" s="4">
        <v>0.03</v>
      </c>
    </row>
    <row r="3970" spans="1:62" ht="15" x14ac:dyDescent="0.25">
      <c r="A3970" s="4">
        <v>3965</v>
      </c>
      <c r="F3970" s="51" t="s">
        <v>67</v>
      </c>
      <c r="G3970" s="36">
        <v>43297</v>
      </c>
      <c r="L3970" s="4">
        <v>0</v>
      </c>
      <c r="M3970" s="4">
        <v>0</v>
      </c>
      <c r="N3970" s="4">
        <v>75</v>
      </c>
      <c r="O3970" s="53" t="s">
        <v>74</v>
      </c>
      <c r="P3970" s="37">
        <f t="shared" si="112"/>
        <v>75</v>
      </c>
      <c r="R3970" s="43">
        <v>80</v>
      </c>
      <c r="AK3970" s="40" t="s">
        <v>75</v>
      </c>
      <c r="AL3970" s="40" t="s">
        <v>76</v>
      </c>
      <c r="AM3970" s="40" t="s">
        <v>77</v>
      </c>
      <c r="AN3970" s="40">
        <f t="shared" si="111"/>
        <v>300</v>
      </c>
      <c r="AP3970" s="43">
        <v>6350</v>
      </c>
      <c r="AQ3970" s="54">
        <f t="shared" si="113"/>
        <v>1905000</v>
      </c>
      <c r="AR3970" s="40">
        <v>36</v>
      </c>
      <c r="AS3970" s="55">
        <v>0.85</v>
      </c>
      <c r="BD3970" s="45">
        <v>285750</v>
      </c>
      <c r="BE3970" s="56">
        <v>291750</v>
      </c>
      <c r="BH3970" s="4">
        <v>50</v>
      </c>
      <c r="BI3970" s="49">
        <v>0</v>
      </c>
      <c r="BJ3970" s="4">
        <v>0.03</v>
      </c>
    </row>
    <row r="3971" spans="1:62" ht="15" x14ac:dyDescent="0.25">
      <c r="A3971" s="4">
        <v>3966</v>
      </c>
      <c r="F3971" s="51" t="s">
        <v>67</v>
      </c>
      <c r="G3971" s="36">
        <v>43402</v>
      </c>
      <c r="L3971" s="4">
        <v>0</v>
      </c>
      <c r="M3971" s="4">
        <v>1</v>
      </c>
      <c r="N3971" s="4">
        <v>32.6</v>
      </c>
      <c r="O3971" s="53" t="s">
        <v>74</v>
      </c>
      <c r="P3971" s="37">
        <f t="shared" si="112"/>
        <v>132.6</v>
      </c>
      <c r="R3971" s="43">
        <v>200</v>
      </c>
      <c r="AK3971" s="40" t="s">
        <v>75</v>
      </c>
      <c r="AL3971" s="40" t="s">
        <v>79</v>
      </c>
      <c r="AM3971" s="40" t="s">
        <v>77</v>
      </c>
      <c r="AN3971" s="40">
        <f t="shared" si="111"/>
        <v>530.4</v>
      </c>
      <c r="AP3971" s="43">
        <v>6350</v>
      </c>
      <c r="AQ3971" s="54">
        <f t="shared" si="113"/>
        <v>3368040</v>
      </c>
      <c r="AR3971" s="40">
        <v>31</v>
      </c>
      <c r="AS3971" s="55">
        <v>0.93</v>
      </c>
      <c r="BD3971" s="45">
        <v>235762.79999999981</v>
      </c>
      <c r="BE3971" s="56">
        <v>262282.79999999981</v>
      </c>
      <c r="BH3971" s="4">
        <v>50</v>
      </c>
      <c r="BI3971" s="49">
        <v>0</v>
      </c>
      <c r="BJ3971" s="4">
        <v>0.03</v>
      </c>
    </row>
    <row r="3972" spans="1:62" ht="15" x14ac:dyDescent="0.25">
      <c r="A3972" s="4">
        <v>3967</v>
      </c>
      <c r="F3972" s="51" t="s">
        <v>67</v>
      </c>
      <c r="G3972" s="36">
        <v>43841</v>
      </c>
      <c r="L3972" s="4">
        <v>0</v>
      </c>
      <c r="M3972" s="4">
        <v>1</v>
      </c>
      <c r="N3972" s="4">
        <v>25.8</v>
      </c>
      <c r="O3972" s="53" t="s">
        <v>74</v>
      </c>
      <c r="P3972" s="37">
        <f t="shared" si="112"/>
        <v>125.8</v>
      </c>
      <c r="R3972" s="43">
        <v>200</v>
      </c>
      <c r="AK3972" s="40" t="s">
        <v>75</v>
      </c>
      <c r="AL3972" s="40" t="s">
        <v>76</v>
      </c>
      <c r="AM3972" s="40" t="s">
        <v>77</v>
      </c>
      <c r="AN3972" s="40">
        <f t="shared" si="111"/>
        <v>503.2</v>
      </c>
      <c r="AP3972" s="43">
        <v>6350</v>
      </c>
      <c r="AQ3972" s="54">
        <f t="shared" si="113"/>
        <v>3195320</v>
      </c>
      <c r="AR3972" s="40">
        <v>31</v>
      </c>
      <c r="AS3972" s="55">
        <v>0.85</v>
      </c>
      <c r="BD3972" s="45">
        <v>479298</v>
      </c>
      <c r="BE3972" s="56">
        <v>504458</v>
      </c>
      <c r="BH3972" s="4">
        <v>50</v>
      </c>
      <c r="BI3972" s="49">
        <v>0</v>
      </c>
      <c r="BJ3972" s="4">
        <v>0.03</v>
      </c>
    </row>
    <row r="3973" spans="1:62" ht="15" x14ac:dyDescent="0.25">
      <c r="A3973" s="4">
        <v>3968</v>
      </c>
      <c r="F3973" s="51" t="s">
        <v>67</v>
      </c>
      <c r="G3973" s="36">
        <v>43946</v>
      </c>
      <c r="L3973" s="4">
        <v>0</v>
      </c>
      <c r="M3973" s="4">
        <v>0</v>
      </c>
      <c r="N3973" s="4">
        <v>91.8</v>
      </c>
      <c r="O3973" s="53" t="s">
        <v>74</v>
      </c>
      <c r="P3973" s="37">
        <f t="shared" si="112"/>
        <v>91.8</v>
      </c>
      <c r="R3973" s="43">
        <v>200</v>
      </c>
      <c r="AK3973" s="40" t="s">
        <v>75</v>
      </c>
      <c r="AL3973" s="40" t="s">
        <v>76</v>
      </c>
      <c r="AM3973" s="40" t="s">
        <v>77</v>
      </c>
      <c r="AN3973" s="40">
        <f t="shared" si="111"/>
        <v>367.2</v>
      </c>
      <c r="AP3973" s="43">
        <v>6350</v>
      </c>
      <c r="AQ3973" s="54">
        <f t="shared" si="113"/>
        <v>2331720</v>
      </c>
      <c r="AR3973" s="40">
        <v>31</v>
      </c>
      <c r="AS3973" s="55">
        <v>0.85</v>
      </c>
      <c r="BD3973" s="45">
        <v>349758</v>
      </c>
      <c r="BE3973" s="56">
        <v>368118</v>
      </c>
      <c r="BH3973" s="4">
        <v>50</v>
      </c>
      <c r="BI3973" s="49">
        <v>0</v>
      </c>
      <c r="BJ3973" s="4">
        <v>0.03</v>
      </c>
    </row>
    <row r="3974" spans="1:62" ht="15" x14ac:dyDescent="0.25">
      <c r="A3974" s="4">
        <v>3969</v>
      </c>
      <c r="F3974" s="51" t="s">
        <v>67</v>
      </c>
      <c r="G3974" s="36">
        <v>43947</v>
      </c>
      <c r="L3974" s="4">
        <v>0</v>
      </c>
      <c r="M3974" s="4">
        <v>0</v>
      </c>
      <c r="N3974" s="4">
        <v>91.8</v>
      </c>
      <c r="O3974" s="53" t="s">
        <v>74</v>
      </c>
      <c r="P3974" s="37">
        <f t="shared" si="112"/>
        <v>91.8</v>
      </c>
      <c r="R3974" s="43">
        <v>200</v>
      </c>
      <c r="AK3974" s="40" t="s">
        <v>75</v>
      </c>
      <c r="AL3974" s="40" t="s">
        <v>76</v>
      </c>
      <c r="AM3974" s="40" t="s">
        <v>77</v>
      </c>
      <c r="AN3974" s="40">
        <f t="shared" si="111"/>
        <v>367.2</v>
      </c>
      <c r="AP3974" s="43">
        <v>6350</v>
      </c>
      <c r="AQ3974" s="54">
        <f t="shared" si="113"/>
        <v>2331720</v>
      </c>
      <c r="AR3974" s="40">
        <v>31</v>
      </c>
      <c r="AS3974" s="55">
        <v>0.85</v>
      </c>
      <c r="BD3974" s="45">
        <v>349758</v>
      </c>
      <c r="BE3974" s="56">
        <v>368118</v>
      </c>
      <c r="BH3974" s="4">
        <v>50</v>
      </c>
      <c r="BI3974" s="49">
        <v>0</v>
      </c>
      <c r="BJ3974" s="4">
        <v>0.03</v>
      </c>
    </row>
    <row r="3975" spans="1:62" ht="15" x14ac:dyDescent="0.25">
      <c r="A3975" s="4">
        <v>3970</v>
      </c>
      <c r="F3975" s="51" t="s">
        <v>67</v>
      </c>
      <c r="G3975" s="36">
        <v>43948</v>
      </c>
      <c r="L3975" s="4">
        <v>0</v>
      </c>
      <c r="M3975" s="4">
        <v>0</v>
      </c>
      <c r="N3975" s="4">
        <v>91.8</v>
      </c>
      <c r="O3975" s="53" t="s">
        <v>74</v>
      </c>
      <c r="P3975" s="37">
        <f t="shared" si="112"/>
        <v>91.8</v>
      </c>
      <c r="R3975" s="43">
        <v>200</v>
      </c>
      <c r="AK3975" s="40" t="s">
        <v>75</v>
      </c>
      <c r="AL3975" s="40" t="s">
        <v>76</v>
      </c>
      <c r="AM3975" s="40" t="s">
        <v>77</v>
      </c>
      <c r="AN3975" s="40">
        <f t="shared" si="111"/>
        <v>367.2</v>
      </c>
      <c r="AP3975" s="43">
        <v>6350</v>
      </c>
      <c r="AQ3975" s="54">
        <f t="shared" si="113"/>
        <v>2331720</v>
      </c>
      <c r="AR3975" s="40">
        <v>31</v>
      </c>
      <c r="AS3975" s="55">
        <v>0.8</v>
      </c>
      <c r="BD3975" s="45">
        <v>466344</v>
      </c>
      <c r="BE3975" s="56">
        <v>484704</v>
      </c>
      <c r="BH3975" s="4">
        <v>50</v>
      </c>
      <c r="BI3975" s="49">
        <v>0</v>
      </c>
      <c r="BJ3975" s="4">
        <v>0.03</v>
      </c>
    </row>
    <row r="3976" spans="1:62" ht="15" x14ac:dyDescent="0.25">
      <c r="A3976" s="4">
        <v>3971</v>
      </c>
      <c r="F3976" s="51" t="s">
        <v>67</v>
      </c>
      <c r="G3976" s="36">
        <v>44035</v>
      </c>
      <c r="L3976" s="4">
        <v>0</v>
      </c>
      <c r="M3976" s="4">
        <v>0</v>
      </c>
      <c r="N3976" s="4">
        <v>54.4</v>
      </c>
      <c r="O3976" s="53" t="s">
        <v>74</v>
      </c>
      <c r="P3976" s="37">
        <f t="shared" si="112"/>
        <v>54.4</v>
      </c>
      <c r="R3976" s="43">
        <v>130</v>
      </c>
      <c r="AK3976" s="40" t="s">
        <v>75</v>
      </c>
      <c r="AL3976" s="40" t="s">
        <v>76</v>
      </c>
      <c r="AM3976" s="40" t="s">
        <v>77</v>
      </c>
      <c r="AN3976" s="40">
        <f t="shared" si="111"/>
        <v>217.6</v>
      </c>
      <c r="AP3976" s="43">
        <v>6350</v>
      </c>
      <c r="AQ3976" s="54">
        <f t="shared" si="113"/>
        <v>1381760</v>
      </c>
      <c r="AR3976" s="40">
        <v>21</v>
      </c>
      <c r="AS3976" s="55">
        <v>0.75</v>
      </c>
      <c r="BD3976" s="45">
        <v>345440</v>
      </c>
      <c r="BE3976" s="56">
        <v>352512</v>
      </c>
      <c r="BH3976" s="4">
        <v>50</v>
      </c>
      <c r="BI3976" s="49">
        <v>0</v>
      </c>
      <c r="BJ3976" s="4">
        <v>0.03</v>
      </c>
    </row>
    <row r="3977" spans="1:62" ht="15" x14ac:dyDescent="0.25">
      <c r="A3977" s="4">
        <v>3972</v>
      </c>
      <c r="F3977" s="51" t="s">
        <v>67</v>
      </c>
      <c r="G3977" s="36">
        <v>44036</v>
      </c>
      <c r="L3977" s="4">
        <v>0</v>
      </c>
      <c r="M3977" s="4">
        <v>0</v>
      </c>
      <c r="N3977" s="4">
        <v>45.5</v>
      </c>
      <c r="O3977" s="53" t="s">
        <v>74</v>
      </c>
      <c r="P3977" s="37">
        <f t="shared" si="112"/>
        <v>45.5</v>
      </c>
      <c r="R3977" s="43">
        <v>200</v>
      </c>
      <c r="AK3977" s="40" t="s">
        <v>75</v>
      </c>
      <c r="AL3977" s="40" t="s">
        <v>76</v>
      </c>
      <c r="AM3977" s="40" t="s">
        <v>77</v>
      </c>
      <c r="AN3977" s="40">
        <f t="shared" si="111"/>
        <v>182</v>
      </c>
      <c r="AP3977" s="43">
        <v>6350</v>
      </c>
      <c r="AQ3977" s="54">
        <f t="shared" si="113"/>
        <v>1155700</v>
      </c>
      <c r="AR3977" s="40">
        <v>26</v>
      </c>
      <c r="AS3977" s="55">
        <v>0.85</v>
      </c>
      <c r="BD3977" s="45">
        <v>173355</v>
      </c>
      <c r="BE3977" s="56">
        <v>182455</v>
      </c>
      <c r="BH3977" s="4">
        <v>50</v>
      </c>
      <c r="BI3977" s="49">
        <v>0</v>
      </c>
      <c r="BJ3977" s="4">
        <v>0.03</v>
      </c>
    </row>
    <row r="3978" spans="1:62" ht="15" x14ac:dyDescent="0.25">
      <c r="A3978" s="4">
        <v>3973</v>
      </c>
      <c r="F3978" s="51" t="s">
        <v>67</v>
      </c>
      <c r="G3978" s="36">
        <v>44160</v>
      </c>
      <c r="L3978" s="4">
        <v>0</v>
      </c>
      <c r="M3978" s="4">
        <v>1</v>
      </c>
      <c r="N3978" s="4">
        <v>25.4</v>
      </c>
      <c r="O3978" s="53" t="s">
        <v>74</v>
      </c>
      <c r="P3978" s="37">
        <f t="shared" si="112"/>
        <v>125.4</v>
      </c>
      <c r="R3978" s="43">
        <v>200</v>
      </c>
      <c r="AK3978" s="40" t="s">
        <v>75</v>
      </c>
      <c r="AL3978" s="40" t="s">
        <v>80</v>
      </c>
      <c r="AM3978" s="40" t="s">
        <v>77</v>
      </c>
      <c r="AN3978" s="40">
        <f t="shared" si="111"/>
        <v>501.6</v>
      </c>
      <c r="AP3978" s="43">
        <v>6350</v>
      </c>
      <c r="AQ3978" s="54">
        <f t="shared" si="113"/>
        <v>3185160</v>
      </c>
      <c r="AR3978" s="40">
        <v>9</v>
      </c>
      <c r="AS3978" s="55">
        <v>0.09</v>
      </c>
      <c r="BD3978" s="45">
        <v>2898495.6</v>
      </c>
      <c r="BE3978" s="56">
        <v>2923575.6</v>
      </c>
      <c r="BH3978" s="4">
        <v>50</v>
      </c>
      <c r="BI3978" s="49">
        <v>0</v>
      </c>
      <c r="BJ3978" s="4">
        <v>0.03</v>
      </c>
    </row>
    <row r="3979" spans="1:62" ht="15" x14ac:dyDescent="0.25">
      <c r="A3979" s="4">
        <v>3974</v>
      </c>
      <c r="F3979" s="51" t="s">
        <v>67</v>
      </c>
      <c r="G3979" s="36">
        <v>44222</v>
      </c>
      <c r="L3979" s="4">
        <v>0</v>
      </c>
      <c r="M3979" s="4">
        <v>0</v>
      </c>
      <c r="N3979" s="4">
        <v>50.8</v>
      </c>
      <c r="O3979" s="53" t="s">
        <v>74</v>
      </c>
      <c r="P3979" s="37">
        <f t="shared" si="112"/>
        <v>50.8</v>
      </c>
      <c r="R3979" s="43">
        <v>200</v>
      </c>
      <c r="AK3979" s="40" t="s">
        <v>75</v>
      </c>
      <c r="AL3979" s="40" t="s">
        <v>76</v>
      </c>
      <c r="AM3979" s="40" t="s">
        <v>77</v>
      </c>
      <c r="AN3979" s="40">
        <f t="shared" si="111"/>
        <v>203.2</v>
      </c>
      <c r="AP3979" s="43">
        <v>6350</v>
      </c>
      <c r="AQ3979" s="54">
        <f t="shared" si="113"/>
        <v>1290320</v>
      </c>
      <c r="AR3979" s="40">
        <v>17</v>
      </c>
      <c r="AS3979" s="55">
        <v>0.6</v>
      </c>
      <c r="BD3979" s="45">
        <v>516128</v>
      </c>
      <c r="BE3979" s="56">
        <v>526288</v>
      </c>
      <c r="BH3979" s="4">
        <v>50</v>
      </c>
      <c r="BI3979" s="49">
        <v>0</v>
      </c>
      <c r="BJ3979" s="4">
        <v>0.03</v>
      </c>
    </row>
    <row r="3980" spans="1:62" ht="15" x14ac:dyDescent="0.25">
      <c r="A3980" s="4">
        <v>3975</v>
      </c>
      <c r="F3980" s="51" t="s">
        <v>67</v>
      </c>
      <c r="G3980" s="36">
        <v>44278</v>
      </c>
      <c r="L3980" s="4">
        <v>0</v>
      </c>
      <c r="M3980" s="4">
        <v>0</v>
      </c>
      <c r="N3980" s="4">
        <v>86.5</v>
      </c>
      <c r="O3980" s="53" t="s">
        <v>74</v>
      </c>
      <c r="P3980" s="37">
        <f t="shared" si="112"/>
        <v>86.5</v>
      </c>
      <c r="R3980" s="43">
        <v>200</v>
      </c>
      <c r="AK3980" s="40" t="s">
        <v>75</v>
      </c>
      <c r="AL3980" s="40" t="s">
        <v>80</v>
      </c>
      <c r="AM3980" s="40" t="s">
        <v>77</v>
      </c>
      <c r="AN3980" s="40">
        <f t="shared" si="111"/>
        <v>346</v>
      </c>
      <c r="AP3980" s="43">
        <v>6350</v>
      </c>
      <c r="AQ3980" s="54">
        <f t="shared" si="113"/>
        <v>2197100</v>
      </c>
      <c r="AR3980" s="40">
        <v>29</v>
      </c>
      <c r="AS3980" s="55">
        <v>0.48</v>
      </c>
      <c r="BD3980" s="45">
        <v>1142492</v>
      </c>
      <c r="BE3980" s="56">
        <v>1159792</v>
      </c>
      <c r="BH3980" s="4">
        <v>50</v>
      </c>
      <c r="BI3980" s="49">
        <v>0</v>
      </c>
      <c r="BJ3980" s="4">
        <v>0.03</v>
      </c>
    </row>
    <row r="3981" spans="1:62" ht="15" x14ac:dyDescent="0.25">
      <c r="A3981" s="4">
        <v>3976</v>
      </c>
      <c r="F3981" s="51" t="s">
        <v>67</v>
      </c>
      <c r="G3981" s="36">
        <v>44358</v>
      </c>
      <c r="L3981" s="4">
        <v>0</v>
      </c>
      <c r="M3981" s="4">
        <v>1</v>
      </c>
      <c r="N3981" s="4">
        <v>27.1</v>
      </c>
      <c r="O3981" s="53" t="s">
        <v>74</v>
      </c>
      <c r="P3981" s="37">
        <f t="shared" si="112"/>
        <v>127.1</v>
      </c>
      <c r="R3981" s="43">
        <v>200</v>
      </c>
      <c r="AK3981" s="40" t="s">
        <v>75</v>
      </c>
      <c r="AL3981" s="40" t="s">
        <v>80</v>
      </c>
      <c r="AM3981" s="40" t="s">
        <v>77</v>
      </c>
      <c r="AN3981" s="40">
        <f t="shared" si="111"/>
        <v>508.4</v>
      </c>
      <c r="AP3981" s="43">
        <v>6350</v>
      </c>
      <c r="AQ3981" s="54">
        <f t="shared" si="113"/>
        <v>3228340</v>
      </c>
      <c r="AR3981" s="40">
        <v>31</v>
      </c>
      <c r="AS3981" s="55">
        <v>0.52</v>
      </c>
      <c r="BD3981" s="45">
        <v>1549603.2</v>
      </c>
      <c r="BE3981" s="56">
        <v>1575023.2</v>
      </c>
      <c r="BH3981" s="4">
        <v>50</v>
      </c>
      <c r="BI3981" s="49">
        <v>0</v>
      </c>
      <c r="BJ3981" s="4">
        <v>0.03</v>
      </c>
    </row>
    <row r="3982" spans="1:62" ht="15" x14ac:dyDescent="0.25">
      <c r="A3982" s="4">
        <v>3977</v>
      </c>
      <c r="F3982" s="51" t="s">
        <v>67</v>
      </c>
      <c r="G3982" s="36">
        <v>44393</v>
      </c>
      <c r="L3982" s="4">
        <v>0</v>
      </c>
      <c r="M3982" s="4">
        <v>0</v>
      </c>
      <c r="N3982" s="4">
        <v>37.6</v>
      </c>
      <c r="O3982" s="53" t="s">
        <v>74</v>
      </c>
      <c r="P3982" s="37">
        <f t="shared" si="112"/>
        <v>37.6</v>
      </c>
      <c r="R3982" s="43">
        <v>80</v>
      </c>
      <c r="AK3982" s="40" t="s">
        <v>75</v>
      </c>
      <c r="AL3982" s="40" t="s">
        <v>76</v>
      </c>
      <c r="AM3982" s="40" t="s">
        <v>77</v>
      </c>
      <c r="AN3982" s="40">
        <f t="shared" si="111"/>
        <v>150.4</v>
      </c>
      <c r="AP3982" s="43">
        <v>6350</v>
      </c>
      <c r="AQ3982" s="54">
        <f t="shared" si="113"/>
        <v>955040</v>
      </c>
      <c r="AR3982" s="40">
        <v>29</v>
      </c>
      <c r="AS3982" s="55">
        <v>0.85</v>
      </c>
      <c r="BD3982" s="45">
        <v>143256</v>
      </c>
      <c r="BE3982" s="56">
        <v>146264</v>
      </c>
      <c r="BH3982" s="4">
        <v>50</v>
      </c>
      <c r="BI3982" s="49">
        <v>0</v>
      </c>
      <c r="BJ3982" s="4">
        <v>0.03</v>
      </c>
    </row>
    <row r="3983" spans="1:62" ht="15" x14ac:dyDescent="0.25">
      <c r="A3983" s="4">
        <v>3978</v>
      </c>
      <c r="F3983" s="51" t="s">
        <v>67</v>
      </c>
      <c r="G3983" s="36">
        <v>44620</v>
      </c>
      <c r="L3983" s="4">
        <v>0</v>
      </c>
      <c r="M3983" s="4">
        <v>1</v>
      </c>
      <c r="N3983" s="4">
        <v>6</v>
      </c>
      <c r="O3983" s="53" t="s">
        <v>74</v>
      </c>
      <c r="P3983" s="37">
        <f t="shared" si="112"/>
        <v>106</v>
      </c>
      <c r="R3983" s="43">
        <v>160</v>
      </c>
      <c r="AK3983" s="40" t="s">
        <v>75</v>
      </c>
      <c r="AL3983" s="40" t="s">
        <v>80</v>
      </c>
      <c r="AM3983" s="40" t="s">
        <v>77</v>
      </c>
      <c r="AN3983" s="40">
        <f t="shared" si="111"/>
        <v>424</v>
      </c>
      <c r="AP3983" s="43">
        <v>6350</v>
      </c>
      <c r="AQ3983" s="54">
        <f t="shared" si="113"/>
        <v>2692400</v>
      </c>
      <c r="AR3983" s="40">
        <v>31</v>
      </c>
      <c r="AS3983" s="55">
        <v>0.52</v>
      </c>
      <c r="BD3983" s="45">
        <v>1292352</v>
      </c>
      <c r="BE3983" s="56">
        <v>1309312</v>
      </c>
      <c r="BH3983" s="4">
        <v>50</v>
      </c>
      <c r="BI3983" s="49">
        <v>0</v>
      </c>
      <c r="BJ3983" s="4">
        <v>0.03</v>
      </c>
    </row>
    <row r="3984" spans="1:62" ht="15" x14ac:dyDescent="0.25">
      <c r="A3984" s="4">
        <v>3979</v>
      </c>
      <c r="F3984" s="51" t="s">
        <v>67</v>
      </c>
      <c r="G3984" s="36">
        <v>44640</v>
      </c>
      <c r="L3984" s="4">
        <v>0</v>
      </c>
      <c r="M3984" s="4">
        <v>1</v>
      </c>
      <c r="N3984" s="4">
        <v>30</v>
      </c>
      <c r="O3984" s="53" t="s">
        <v>74</v>
      </c>
      <c r="P3984" s="37">
        <f t="shared" si="112"/>
        <v>130</v>
      </c>
      <c r="R3984" s="43">
        <v>250</v>
      </c>
      <c r="AK3984" s="40" t="s">
        <v>75</v>
      </c>
      <c r="AL3984" s="40" t="s">
        <v>80</v>
      </c>
      <c r="AM3984" s="40" t="s">
        <v>77</v>
      </c>
      <c r="AN3984" s="40">
        <f t="shared" si="111"/>
        <v>520</v>
      </c>
      <c r="AP3984" s="43">
        <v>6350</v>
      </c>
      <c r="AQ3984" s="54">
        <f t="shared" si="113"/>
        <v>3302000</v>
      </c>
      <c r="AR3984" s="40">
        <v>31</v>
      </c>
      <c r="AS3984" s="55">
        <v>0.52</v>
      </c>
      <c r="BD3984" s="45">
        <v>1584960</v>
      </c>
      <c r="BE3984" s="56">
        <v>1617460</v>
      </c>
      <c r="BH3984" s="4">
        <v>50</v>
      </c>
      <c r="BI3984" s="49">
        <v>0</v>
      </c>
      <c r="BJ3984" s="4">
        <v>0.03</v>
      </c>
    </row>
    <row r="3985" spans="1:62" ht="15" x14ac:dyDescent="0.25">
      <c r="A3985" s="4">
        <v>3980</v>
      </c>
      <c r="F3985" s="51" t="s">
        <v>67</v>
      </c>
      <c r="G3985" s="36">
        <v>45202</v>
      </c>
      <c r="L3985" s="4">
        <v>0</v>
      </c>
      <c r="M3985" s="4">
        <v>0</v>
      </c>
      <c r="N3985" s="4">
        <v>77.400000000000006</v>
      </c>
      <c r="O3985" s="53" t="s">
        <v>74</v>
      </c>
      <c r="P3985" s="37">
        <f t="shared" si="112"/>
        <v>77.400000000000006</v>
      </c>
      <c r="R3985" s="43">
        <v>200</v>
      </c>
      <c r="AK3985" s="40" t="s">
        <v>75</v>
      </c>
      <c r="AL3985" s="40" t="s">
        <v>76</v>
      </c>
      <c r="AM3985" s="40" t="s">
        <v>77</v>
      </c>
      <c r="AN3985" s="40">
        <f t="shared" si="111"/>
        <v>309.60000000000002</v>
      </c>
      <c r="AP3985" s="43">
        <v>6350</v>
      </c>
      <c r="AQ3985" s="54">
        <f t="shared" si="113"/>
        <v>1965960.0000000002</v>
      </c>
      <c r="AR3985" s="40">
        <v>21</v>
      </c>
      <c r="AS3985" s="55">
        <v>0.8</v>
      </c>
      <c r="BD3985" s="45">
        <v>393192</v>
      </c>
      <c r="BE3985" s="56">
        <v>408672</v>
      </c>
      <c r="BH3985" s="4">
        <v>50</v>
      </c>
      <c r="BI3985" s="49">
        <v>0</v>
      </c>
      <c r="BJ3985" s="4">
        <v>0.03</v>
      </c>
    </row>
    <row r="3986" spans="1:62" ht="15" x14ac:dyDescent="0.25">
      <c r="A3986" s="4">
        <v>3981</v>
      </c>
      <c r="F3986" s="51" t="s">
        <v>67</v>
      </c>
      <c r="G3986" s="36">
        <v>45337</v>
      </c>
      <c r="L3986" s="4">
        <v>0</v>
      </c>
      <c r="M3986" s="4">
        <v>1</v>
      </c>
      <c r="N3986" s="4">
        <v>18.100000000000001</v>
      </c>
      <c r="O3986" s="53" t="s">
        <v>74</v>
      </c>
      <c r="P3986" s="37">
        <f t="shared" si="112"/>
        <v>118.1</v>
      </c>
      <c r="R3986" s="43">
        <v>350</v>
      </c>
      <c r="AK3986" s="40" t="s">
        <v>75</v>
      </c>
      <c r="AL3986" s="40" t="s">
        <v>76</v>
      </c>
      <c r="AM3986" s="40" t="s">
        <v>77</v>
      </c>
      <c r="AN3986" s="40">
        <f t="shared" si="111"/>
        <v>472.4</v>
      </c>
      <c r="AP3986" s="43">
        <v>6350</v>
      </c>
      <c r="AQ3986" s="54">
        <f t="shared" si="113"/>
        <v>2999740</v>
      </c>
      <c r="AR3986" s="40">
        <v>31</v>
      </c>
      <c r="AS3986" s="55">
        <v>0.85</v>
      </c>
      <c r="BD3986" s="45">
        <v>449961</v>
      </c>
      <c r="BE3986" s="56">
        <v>491296</v>
      </c>
      <c r="BH3986" s="4">
        <v>50</v>
      </c>
      <c r="BI3986" s="49">
        <v>0</v>
      </c>
      <c r="BJ3986" s="4">
        <v>0.03</v>
      </c>
    </row>
    <row r="3987" spans="1:62" ht="15" x14ac:dyDescent="0.25">
      <c r="A3987" s="4">
        <v>3982</v>
      </c>
      <c r="F3987" s="51" t="s">
        <v>67</v>
      </c>
      <c r="G3987" s="36">
        <v>45368</v>
      </c>
      <c r="L3987" s="4">
        <v>0</v>
      </c>
      <c r="M3987" s="4">
        <v>0</v>
      </c>
      <c r="N3987" s="4">
        <v>9</v>
      </c>
      <c r="O3987" s="53" t="s">
        <v>74</v>
      </c>
      <c r="P3987" s="37">
        <f t="shared" si="112"/>
        <v>9</v>
      </c>
      <c r="R3987" s="43">
        <v>350</v>
      </c>
      <c r="AK3987" s="40" t="s">
        <v>75</v>
      </c>
      <c r="AL3987" s="40" t="s">
        <v>80</v>
      </c>
      <c r="AM3987" s="40" t="s">
        <v>77</v>
      </c>
      <c r="AN3987" s="40">
        <f t="shared" si="111"/>
        <v>36</v>
      </c>
      <c r="AP3987" s="43">
        <v>6350</v>
      </c>
      <c r="AQ3987" s="54">
        <f t="shared" si="113"/>
        <v>228600</v>
      </c>
      <c r="AR3987" s="40">
        <v>31</v>
      </c>
      <c r="AS3987" s="55">
        <v>0.52</v>
      </c>
      <c r="BD3987" s="45">
        <v>109728</v>
      </c>
      <c r="BE3987" s="56">
        <v>112878</v>
      </c>
      <c r="BH3987" s="4">
        <v>50</v>
      </c>
      <c r="BI3987" s="49">
        <v>0</v>
      </c>
      <c r="BJ3987" s="4">
        <v>0.03</v>
      </c>
    </row>
    <row r="3988" spans="1:62" ht="15" x14ac:dyDescent="0.25">
      <c r="A3988" s="4">
        <v>3983</v>
      </c>
      <c r="F3988" s="51" t="s">
        <v>67</v>
      </c>
      <c r="G3988" s="36">
        <v>45504</v>
      </c>
      <c r="L3988" s="4">
        <v>0</v>
      </c>
      <c r="M3988" s="4">
        <v>0</v>
      </c>
      <c r="N3988" s="4">
        <v>71.8</v>
      </c>
      <c r="O3988" s="53" t="s">
        <v>74</v>
      </c>
      <c r="P3988" s="37">
        <f t="shared" si="112"/>
        <v>71.8</v>
      </c>
      <c r="R3988" s="43">
        <v>200</v>
      </c>
      <c r="AK3988" s="40" t="s">
        <v>75</v>
      </c>
      <c r="AL3988" s="40" t="s">
        <v>76</v>
      </c>
      <c r="AM3988" s="40" t="s">
        <v>77</v>
      </c>
      <c r="AN3988" s="40">
        <f t="shared" si="111"/>
        <v>287.2</v>
      </c>
      <c r="AP3988" s="43">
        <v>6350</v>
      </c>
      <c r="AQ3988" s="54">
        <f t="shared" si="113"/>
        <v>1823720</v>
      </c>
      <c r="AR3988" s="40">
        <v>32</v>
      </c>
      <c r="AS3988" s="55">
        <v>0.85</v>
      </c>
      <c r="BD3988" s="45">
        <v>273558</v>
      </c>
      <c r="BE3988" s="56">
        <v>287918</v>
      </c>
      <c r="BH3988" s="4">
        <v>50</v>
      </c>
      <c r="BI3988" s="49">
        <v>0</v>
      </c>
      <c r="BJ3988" s="4">
        <v>0.03</v>
      </c>
    </row>
    <row r="3989" spans="1:62" ht="15" x14ac:dyDescent="0.25">
      <c r="A3989" s="4">
        <v>3984</v>
      </c>
      <c r="F3989" s="51" t="s">
        <v>67</v>
      </c>
      <c r="G3989" s="36">
        <v>45860</v>
      </c>
      <c r="L3989" s="4">
        <v>0</v>
      </c>
      <c r="M3989" s="4">
        <v>0</v>
      </c>
      <c r="N3989" s="4">
        <v>59.8</v>
      </c>
      <c r="O3989" s="53" t="s">
        <v>74</v>
      </c>
      <c r="P3989" s="37">
        <f t="shared" si="112"/>
        <v>59.8</v>
      </c>
      <c r="R3989" s="43">
        <v>350</v>
      </c>
      <c r="AK3989" s="40" t="s">
        <v>75</v>
      </c>
      <c r="AL3989" s="40" t="s">
        <v>76</v>
      </c>
      <c r="AM3989" s="40" t="s">
        <v>77</v>
      </c>
      <c r="AN3989" s="40">
        <f t="shared" ref="AN3989:AN4052" si="114">+L3989*1600+M3989*400+N3989*4</f>
        <v>239.2</v>
      </c>
      <c r="AP3989" s="43">
        <v>6350</v>
      </c>
      <c r="AQ3989" s="54">
        <f t="shared" si="113"/>
        <v>1518920</v>
      </c>
      <c r="AR3989" s="40">
        <v>30</v>
      </c>
      <c r="AS3989" s="55">
        <v>0.85</v>
      </c>
      <c r="BD3989" s="45">
        <v>227838</v>
      </c>
      <c r="BE3989" s="56">
        <v>248768</v>
      </c>
      <c r="BH3989" s="4">
        <v>50</v>
      </c>
      <c r="BI3989" s="49">
        <v>0</v>
      </c>
      <c r="BJ3989" s="4">
        <v>0.03</v>
      </c>
    </row>
    <row r="3990" spans="1:62" ht="15" x14ac:dyDescent="0.25">
      <c r="A3990" s="4">
        <v>3985</v>
      </c>
      <c r="F3990" s="51" t="s">
        <v>67</v>
      </c>
      <c r="G3990" s="36">
        <v>46044</v>
      </c>
      <c r="L3990" s="4">
        <v>0</v>
      </c>
      <c r="M3990" s="4">
        <v>0</v>
      </c>
      <c r="N3990" s="4">
        <v>25.6</v>
      </c>
      <c r="O3990" s="53" t="s">
        <v>74</v>
      </c>
      <c r="P3990" s="37">
        <f t="shared" si="112"/>
        <v>25.6</v>
      </c>
      <c r="R3990" s="43">
        <v>200</v>
      </c>
      <c r="AK3990" s="40" t="s">
        <v>75</v>
      </c>
      <c r="AL3990" s="40" t="s">
        <v>76</v>
      </c>
      <c r="AM3990" s="40" t="s">
        <v>77</v>
      </c>
      <c r="AN3990" s="40">
        <f t="shared" si="114"/>
        <v>102.4</v>
      </c>
      <c r="AP3990" s="43">
        <v>6350</v>
      </c>
      <c r="AQ3990" s="54">
        <f t="shared" si="113"/>
        <v>650240</v>
      </c>
      <c r="AR3990" s="40">
        <v>31</v>
      </c>
      <c r="AS3990" s="55">
        <v>0.85</v>
      </c>
      <c r="BD3990" s="45">
        <v>97536</v>
      </c>
      <c r="BE3990" s="56">
        <v>102656</v>
      </c>
      <c r="BH3990" s="4">
        <v>50</v>
      </c>
      <c r="BI3990" s="49">
        <v>0</v>
      </c>
      <c r="BJ3990" s="4">
        <v>0.03</v>
      </c>
    </row>
    <row r="3991" spans="1:62" ht="15" x14ac:dyDescent="0.25">
      <c r="A3991" s="4">
        <v>3986</v>
      </c>
      <c r="F3991" s="51" t="s">
        <v>67</v>
      </c>
      <c r="G3991" s="36">
        <v>46239</v>
      </c>
      <c r="L3991" s="4">
        <v>0</v>
      </c>
      <c r="M3991" s="4">
        <v>0</v>
      </c>
      <c r="N3991" s="4">
        <v>27.6</v>
      </c>
      <c r="O3991" s="53" t="s">
        <v>74</v>
      </c>
      <c r="P3991" s="37">
        <f t="shared" si="112"/>
        <v>27.6</v>
      </c>
      <c r="R3991" s="43">
        <v>200</v>
      </c>
      <c r="AK3991" s="40" t="s">
        <v>75</v>
      </c>
      <c r="AL3991" s="40" t="s">
        <v>76</v>
      </c>
      <c r="AM3991" s="40" t="s">
        <v>77</v>
      </c>
      <c r="AN3991" s="40">
        <f t="shared" si="114"/>
        <v>110.4</v>
      </c>
      <c r="AP3991" s="43">
        <v>6350</v>
      </c>
      <c r="AQ3991" s="54">
        <f t="shared" si="113"/>
        <v>701040</v>
      </c>
      <c r="AR3991" s="40">
        <v>31</v>
      </c>
      <c r="AS3991" s="55">
        <v>0.85</v>
      </c>
      <c r="BD3991" s="45">
        <v>105156</v>
      </c>
      <c r="BE3991" s="56">
        <v>110676</v>
      </c>
      <c r="BH3991" s="4">
        <v>50</v>
      </c>
      <c r="BI3991" s="49">
        <v>0</v>
      </c>
      <c r="BJ3991" s="4">
        <v>0.03</v>
      </c>
    </row>
    <row r="3992" spans="1:62" ht="15" x14ac:dyDescent="0.25">
      <c r="A3992" s="4">
        <v>3987</v>
      </c>
      <c r="F3992" s="51" t="s">
        <v>67</v>
      </c>
      <c r="G3992" s="36">
        <v>46243</v>
      </c>
      <c r="L3992" s="4">
        <v>0</v>
      </c>
      <c r="M3992" s="4">
        <v>1</v>
      </c>
      <c r="N3992" s="4">
        <v>12.5</v>
      </c>
      <c r="O3992" s="53" t="s">
        <v>74</v>
      </c>
      <c r="P3992" s="37">
        <f t="shared" si="112"/>
        <v>112.5</v>
      </c>
      <c r="R3992" s="43">
        <v>350</v>
      </c>
      <c r="AK3992" s="40" t="s">
        <v>75</v>
      </c>
      <c r="AL3992" s="40" t="s">
        <v>76</v>
      </c>
      <c r="AM3992" s="40" t="s">
        <v>77</v>
      </c>
      <c r="AN3992" s="40">
        <f t="shared" si="114"/>
        <v>450</v>
      </c>
      <c r="AP3992" s="43">
        <v>6350</v>
      </c>
      <c r="AQ3992" s="54">
        <f t="shared" si="113"/>
        <v>2857500</v>
      </c>
      <c r="AR3992" s="40">
        <v>31</v>
      </c>
      <c r="AS3992" s="55">
        <v>0.85</v>
      </c>
      <c r="BD3992" s="45">
        <v>428625</v>
      </c>
      <c r="BE3992" s="56">
        <v>468000</v>
      </c>
      <c r="BH3992" s="4">
        <v>50</v>
      </c>
      <c r="BI3992" s="49">
        <v>0</v>
      </c>
      <c r="BJ3992" s="4">
        <v>0.03</v>
      </c>
    </row>
    <row r="3993" spans="1:62" ht="15" x14ac:dyDescent="0.25">
      <c r="A3993" s="4">
        <v>3988</v>
      </c>
      <c r="F3993" s="51" t="s">
        <v>67</v>
      </c>
      <c r="G3993" s="36">
        <v>46244</v>
      </c>
      <c r="L3993" s="4">
        <v>0</v>
      </c>
      <c r="M3993" s="4">
        <v>0</v>
      </c>
      <c r="N3993" s="4">
        <v>81.900000000000006</v>
      </c>
      <c r="O3993" s="53" t="s">
        <v>74</v>
      </c>
      <c r="P3993" s="37">
        <f t="shared" si="112"/>
        <v>81.900000000000006</v>
      </c>
      <c r="R3993" s="43">
        <v>80</v>
      </c>
      <c r="AK3993" s="40" t="s">
        <v>75</v>
      </c>
      <c r="AL3993" s="40" t="s">
        <v>76</v>
      </c>
      <c r="AM3993" s="40" t="s">
        <v>77</v>
      </c>
      <c r="AN3993" s="40">
        <f t="shared" si="114"/>
        <v>327.60000000000002</v>
      </c>
      <c r="AP3993" s="43">
        <v>6350</v>
      </c>
      <c r="AQ3993" s="54">
        <f t="shared" si="113"/>
        <v>2080260.0000000002</v>
      </c>
      <c r="AR3993" s="40">
        <v>33</v>
      </c>
      <c r="AS3993" s="47">
        <v>0.85</v>
      </c>
      <c r="BD3993" s="45">
        <v>312039</v>
      </c>
      <c r="BE3993" s="56">
        <v>318591</v>
      </c>
      <c r="BH3993" s="4">
        <v>50</v>
      </c>
      <c r="BI3993" s="49">
        <v>0</v>
      </c>
      <c r="BJ3993" s="4">
        <v>0.03</v>
      </c>
    </row>
    <row r="3994" spans="1:62" ht="15" x14ac:dyDescent="0.25">
      <c r="A3994" s="4">
        <v>3989</v>
      </c>
      <c r="F3994" s="51" t="s">
        <v>67</v>
      </c>
      <c r="G3994" s="36">
        <v>46564</v>
      </c>
      <c r="L3994" s="4">
        <v>0</v>
      </c>
      <c r="M3994" s="4">
        <v>0</v>
      </c>
      <c r="N3994" s="4">
        <v>88.6</v>
      </c>
      <c r="O3994" s="53" t="s">
        <v>74</v>
      </c>
      <c r="P3994" s="37">
        <f t="shared" si="112"/>
        <v>88.6</v>
      </c>
      <c r="R3994" s="43">
        <v>200</v>
      </c>
      <c r="AK3994" s="40" t="s">
        <v>75</v>
      </c>
      <c r="AL3994" s="40" t="s">
        <v>79</v>
      </c>
      <c r="AM3994" s="40" t="s">
        <v>77</v>
      </c>
      <c r="AN3994" s="40">
        <f t="shared" si="114"/>
        <v>354.4</v>
      </c>
      <c r="AP3994" s="43">
        <v>6350</v>
      </c>
      <c r="AQ3994" s="54">
        <f t="shared" si="113"/>
        <v>2250440</v>
      </c>
      <c r="AR3994" s="40">
        <v>8</v>
      </c>
      <c r="AS3994" s="55">
        <v>0.3</v>
      </c>
      <c r="BD3994" s="45">
        <v>1575308</v>
      </c>
      <c r="BE3994" s="56">
        <v>1593028</v>
      </c>
      <c r="BH3994" s="4">
        <v>50</v>
      </c>
      <c r="BI3994" s="49">
        <v>0</v>
      </c>
      <c r="BJ3994" s="4">
        <v>0.03</v>
      </c>
    </row>
    <row r="3995" spans="1:62" ht="15" x14ac:dyDescent="0.25">
      <c r="A3995" s="4">
        <v>3990</v>
      </c>
      <c r="F3995" s="51" t="s">
        <v>67</v>
      </c>
      <c r="G3995" s="36">
        <v>46646</v>
      </c>
      <c r="L3995" s="4">
        <v>0</v>
      </c>
      <c r="M3995" s="4">
        <v>0</v>
      </c>
      <c r="N3995" s="4">
        <v>79.8</v>
      </c>
      <c r="O3995" s="53" t="s">
        <v>74</v>
      </c>
      <c r="P3995" s="37">
        <f t="shared" si="112"/>
        <v>79.8</v>
      </c>
      <c r="R3995" s="43">
        <v>200</v>
      </c>
      <c r="AK3995" s="40" t="s">
        <v>75</v>
      </c>
      <c r="AL3995" s="40" t="s">
        <v>80</v>
      </c>
      <c r="AM3995" s="40" t="s">
        <v>77</v>
      </c>
      <c r="AN3995" s="40">
        <f t="shared" si="114"/>
        <v>319.2</v>
      </c>
      <c r="AP3995" s="43">
        <v>6350</v>
      </c>
      <c r="AQ3995" s="54">
        <f t="shared" si="113"/>
        <v>2026920</v>
      </c>
      <c r="AR3995" s="40">
        <v>31</v>
      </c>
      <c r="AS3995" s="55">
        <v>0.52</v>
      </c>
      <c r="BD3995" s="45">
        <v>972921.59999999986</v>
      </c>
      <c r="BE3995" s="56">
        <v>988881.59999999986</v>
      </c>
      <c r="BH3995" s="4">
        <v>50</v>
      </c>
      <c r="BI3995" s="49">
        <v>0</v>
      </c>
      <c r="BJ3995" s="4">
        <v>0.03</v>
      </c>
    </row>
    <row r="3996" spans="1:62" ht="15" x14ac:dyDescent="0.25">
      <c r="A3996" s="4">
        <v>3991</v>
      </c>
      <c r="F3996" s="51" t="s">
        <v>67</v>
      </c>
      <c r="G3996" s="36">
        <v>46701</v>
      </c>
      <c r="L3996" s="4">
        <v>0</v>
      </c>
      <c r="M3996" s="4">
        <v>0</v>
      </c>
      <c r="N3996" s="4">
        <v>46.5</v>
      </c>
      <c r="O3996" s="53" t="s">
        <v>74</v>
      </c>
      <c r="P3996" s="37">
        <f t="shared" si="112"/>
        <v>46.5</v>
      </c>
      <c r="R3996" s="43">
        <v>200</v>
      </c>
      <c r="AK3996" s="40" t="s">
        <v>75</v>
      </c>
      <c r="AL3996" s="40" t="s">
        <v>79</v>
      </c>
      <c r="AM3996" s="40" t="s">
        <v>77</v>
      </c>
      <c r="AN3996" s="40">
        <f t="shared" si="114"/>
        <v>186</v>
      </c>
      <c r="AP3996" s="43">
        <v>6350</v>
      </c>
      <c r="AQ3996" s="54">
        <f t="shared" si="113"/>
        <v>1181100</v>
      </c>
      <c r="AR3996" s="40">
        <v>5</v>
      </c>
      <c r="AS3996" s="55">
        <v>0.15</v>
      </c>
      <c r="BD3996" s="45">
        <v>1003935</v>
      </c>
      <c r="BE3996" s="56" t="e">
        <v>#NAME?</v>
      </c>
      <c r="BH3996" s="4">
        <v>50</v>
      </c>
      <c r="BI3996" s="49">
        <v>0</v>
      </c>
      <c r="BJ3996" s="4">
        <v>0.03</v>
      </c>
    </row>
    <row r="3997" spans="1:62" ht="15" x14ac:dyDescent="0.25">
      <c r="A3997" s="4">
        <v>3992</v>
      </c>
      <c r="F3997" s="51" t="s">
        <v>67</v>
      </c>
      <c r="G3997" s="36">
        <v>46702</v>
      </c>
      <c r="L3997" s="4">
        <v>0</v>
      </c>
      <c r="M3997" s="4">
        <v>0</v>
      </c>
      <c r="N3997" s="4">
        <v>46.5</v>
      </c>
      <c r="O3997" s="53" t="s">
        <v>74</v>
      </c>
      <c r="P3997" s="37">
        <f t="shared" si="112"/>
        <v>46.5</v>
      </c>
      <c r="R3997" s="43">
        <v>200</v>
      </c>
      <c r="AK3997" s="40" t="s">
        <v>75</v>
      </c>
      <c r="AL3997" s="40" t="s">
        <v>79</v>
      </c>
      <c r="AM3997" s="40" t="s">
        <v>77</v>
      </c>
      <c r="AN3997" s="40">
        <f t="shared" si="114"/>
        <v>186</v>
      </c>
      <c r="AP3997" s="43">
        <v>6350</v>
      </c>
      <c r="AQ3997" s="54">
        <f t="shared" si="113"/>
        <v>1181100</v>
      </c>
      <c r="AR3997" s="40">
        <v>6</v>
      </c>
      <c r="AS3997" s="55">
        <v>0.2</v>
      </c>
      <c r="BD3997" s="45">
        <v>944880</v>
      </c>
      <c r="BE3997" s="56">
        <v>954180</v>
      </c>
      <c r="BH3997" s="4">
        <v>50</v>
      </c>
      <c r="BI3997" s="49">
        <v>0</v>
      </c>
      <c r="BJ3997" s="4">
        <v>0.03</v>
      </c>
    </row>
    <row r="3998" spans="1:62" ht="15" x14ac:dyDescent="0.25">
      <c r="A3998" s="4">
        <v>3993</v>
      </c>
      <c r="F3998" s="51" t="s">
        <v>67</v>
      </c>
      <c r="G3998" s="36">
        <v>46715</v>
      </c>
      <c r="L3998" s="4">
        <v>0</v>
      </c>
      <c r="M3998" s="4">
        <v>1</v>
      </c>
      <c r="N3998" s="4">
        <v>39.799999999999997</v>
      </c>
      <c r="O3998" s="53" t="s">
        <v>74</v>
      </c>
      <c r="P3998" s="37">
        <f t="shared" si="112"/>
        <v>139.80000000000001</v>
      </c>
      <c r="R3998" s="43">
        <v>220</v>
      </c>
      <c r="AK3998" s="40" t="s">
        <v>75</v>
      </c>
      <c r="AL3998" s="40" t="s">
        <v>80</v>
      </c>
      <c r="AM3998" s="40" t="s">
        <v>77</v>
      </c>
      <c r="AN3998" s="40">
        <f t="shared" si="114"/>
        <v>559.20000000000005</v>
      </c>
      <c r="AP3998" s="43">
        <v>6350</v>
      </c>
      <c r="AQ3998" s="54">
        <f t="shared" si="113"/>
        <v>3550920.0000000005</v>
      </c>
      <c r="AR3998" s="40">
        <v>27</v>
      </c>
      <c r="AS3998" s="55">
        <v>0.44</v>
      </c>
      <c r="BD3998" s="45">
        <v>1988515.2000000002</v>
      </c>
      <c r="BE3998" s="56">
        <v>2019271.2000000002</v>
      </c>
      <c r="BH3998" s="4">
        <v>50</v>
      </c>
      <c r="BI3998" s="49">
        <v>0</v>
      </c>
      <c r="BJ3998" s="4">
        <v>0.03</v>
      </c>
    </row>
    <row r="3999" spans="1:62" ht="15" x14ac:dyDescent="0.25">
      <c r="A3999" s="4">
        <v>3994</v>
      </c>
      <c r="F3999" s="51" t="s">
        <v>67</v>
      </c>
      <c r="G3999" s="36">
        <v>46716</v>
      </c>
      <c r="L3999" s="4">
        <v>0</v>
      </c>
      <c r="M3999" s="4">
        <v>1</v>
      </c>
      <c r="N3999" s="4">
        <v>40.4</v>
      </c>
      <c r="O3999" s="53" t="s">
        <v>74</v>
      </c>
      <c r="P3999" s="37">
        <f t="shared" si="112"/>
        <v>140.4</v>
      </c>
      <c r="R3999" s="43">
        <v>220</v>
      </c>
      <c r="AK3999" s="40" t="s">
        <v>75</v>
      </c>
      <c r="AL3999" s="40" t="s">
        <v>80</v>
      </c>
      <c r="AM3999" s="40" t="s">
        <v>77</v>
      </c>
      <c r="AN3999" s="40">
        <f t="shared" si="114"/>
        <v>561.6</v>
      </c>
      <c r="AP3999" s="43">
        <v>6350</v>
      </c>
      <c r="AQ3999" s="54">
        <f t="shared" si="113"/>
        <v>3566160</v>
      </c>
      <c r="AR3999" s="40">
        <v>31</v>
      </c>
      <c r="AS3999" s="55">
        <v>0.52</v>
      </c>
      <c r="BD3999" s="45">
        <v>1711756.8</v>
      </c>
      <c r="BE3999" s="56">
        <v>1742644.8</v>
      </c>
      <c r="BH3999" s="4">
        <v>50</v>
      </c>
      <c r="BI3999" s="49">
        <v>0</v>
      </c>
      <c r="BJ3999" s="4">
        <v>0.03</v>
      </c>
    </row>
    <row r="4000" spans="1:62" ht="15" x14ac:dyDescent="0.25">
      <c r="A4000" s="4">
        <v>3995</v>
      </c>
      <c r="F4000" s="51" t="s">
        <v>67</v>
      </c>
      <c r="G4000" s="36">
        <v>46742</v>
      </c>
      <c r="L4000" s="4">
        <v>0</v>
      </c>
      <c r="M4000" s="4">
        <v>0</v>
      </c>
      <c r="N4000" s="4">
        <v>43.9</v>
      </c>
      <c r="O4000" s="53" t="s">
        <v>74</v>
      </c>
      <c r="P4000" s="37">
        <f t="shared" si="112"/>
        <v>43.9</v>
      </c>
      <c r="R4000" s="43">
        <v>200</v>
      </c>
      <c r="AK4000" s="40" t="s">
        <v>75</v>
      </c>
      <c r="AL4000" s="40" t="s">
        <v>79</v>
      </c>
      <c r="AM4000" s="40" t="s">
        <v>77</v>
      </c>
      <c r="AN4000" s="40">
        <f t="shared" si="114"/>
        <v>175.6</v>
      </c>
      <c r="AP4000" s="43">
        <v>6350</v>
      </c>
      <c r="AQ4000" s="54">
        <f t="shared" si="113"/>
        <v>1115060</v>
      </c>
      <c r="AR4000" s="40">
        <v>30</v>
      </c>
      <c r="AS4000" s="55">
        <v>0.93</v>
      </c>
      <c r="BD4000" s="45">
        <v>78054.199999999953</v>
      </c>
      <c r="BE4000" s="56">
        <v>86834.199999999953</v>
      </c>
      <c r="BH4000" s="4">
        <v>50</v>
      </c>
      <c r="BI4000" s="49">
        <v>0</v>
      </c>
      <c r="BJ4000" s="4">
        <v>0.03</v>
      </c>
    </row>
    <row r="4001" spans="1:62" ht="15" x14ac:dyDescent="0.25">
      <c r="A4001" s="4">
        <v>3996</v>
      </c>
      <c r="F4001" s="51" t="s">
        <v>67</v>
      </c>
      <c r="G4001" s="36">
        <v>46743</v>
      </c>
      <c r="L4001" s="4">
        <v>0</v>
      </c>
      <c r="M4001" s="4">
        <v>0</v>
      </c>
      <c r="N4001" s="4">
        <v>43.9</v>
      </c>
      <c r="O4001" s="53" t="s">
        <v>74</v>
      </c>
      <c r="P4001" s="37">
        <f t="shared" si="112"/>
        <v>43.9</v>
      </c>
      <c r="R4001" s="43">
        <v>200</v>
      </c>
      <c r="AK4001" s="40" t="s">
        <v>75</v>
      </c>
      <c r="AL4001" s="40" t="s">
        <v>79</v>
      </c>
      <c r="AM4001" s="40" t="s">
        <v>77</v>
      </c>
      <c r="AN4001" s="40">
        <f t="shared" si="114"/>
        <v>175.6</v>
      </c>
      <c r="AP4001" s="43">
        <v>6350</v>
      </c>
      <c r="AQ4001" s="54">
        <f t="shared" si="113"/>
        <v>1115060</v>
      </c>
      <c r="AR4001" s="40">
        <v>31</v>
      </c>
      <c r="AS4001" s="55">
        <v>0.93</v>
      </c>
      <c r="BD4001" s="45">
        <v>78054.199999999953</v>
      </c>
      <c r="BE4001" s="56">
        <v>86834.199999999953</v>
      </c>
      <c r="BH4001" s="4">
        <v>50</v>
      </c>
      <c r="BI4001" s="49">
        <v>0</v>
      </c>
      <c r="BJ4001" s="4">
        <v>0.03</v>
      </c>
    </row>
    <row r="4002" spans="1:62" ht="15" x14ac:dyDescent="0.25">
      <c r="A4002" s="4">
        <v>3997</v>
      </c>
      <c r="F4002" s="51" t="s">
        <v>67</v>
      </c>
      <c r="G4002" s="36">
        <v>46744</v>
      </c>
      <c r="L4002" s="4">
        <v>0</v>
      </c>
      <c r="M4002" s="4">
        <v>0</v>
      </c>
      <c r="N4002" s="4">
        <v>43.9</v>
      </c>
      <c r="O4002" s="53" t="s">
        <v>74</v>
      </c>
      <c r="P4002" s="37">
        <f t="shared" si="112"/>
        <v>43.9</v>
      </c>
      <c r="R4002" s="43">
        <v>200</v>
      </c>
      <c r="AK4002" s="40" t="s">
        <v>75</v>
      </c>
      <c r="AL4002" s="40" t="s">
        <v>79</v>
      </c>
      <c r="AM4002" s="40" t="s">
        <v>77</v>
      </c>
      <c r="AN4002" s="40">
        <f t="shared" si="114"/>
        <v>175.6</v>
      </c>
      <c r="AP4002" s="43">
        <v>6350</v>
      </c>
      <c r="AQ4002" s="54">
        <f t="shared" si="113"/>
        <v>1115060</v>
      </c>
      <c r="AR4002" s="40">
        <v>31</v>
      </c>
      <c r="AS4002" s="55">
        <v>0.93</v>
      </c>
      <c r="BD4002" s="45">
        <v>78054.199999999953</v>
      </c>
      <c r="BE4002" s="56">
        <v>86834.199999999953</v>
      </c>
      <c r="BH4002" s="4">
        <v>50</v>
      </c>
      <c r="BI4002" s="49">
        <v>0</v>
      </c>
      <c r="BJ4002" s="4">
        <v>0.03</v>
      </c>
    </row>
    <row r="4003" spans="1:62" ht="15" x14ac:dyDescent="0.25">
      <c r="A4003" s="4">
        <v>3998</v>
      </c>
      <c r="F4003" s="51" t="s">
        <v>67</v>
      </c>
      <c r="G4003" s="36">
        <v>46745</v>
      </c>
      <c r="L4003" s="4">
        <v>0</v>
      </c>
      <c r="M4003" s="4">
        <v>0</v>
      </c>
      <c r="N4003" s="4">
        <v>42.3</v>
      </c>
      <c r="O4003" s="53" t="s">
        <v>74</v>
      </c>
      <c r="P4003" s="37">
        <f t="shared" ref="P4003:P4059" si="115">+L4003*400+M4003*100+N4003</f>
        <v>42.3</v>
      </c>
      <c r="R4003" s="43">
        <v>200</v>
      </c>
      <c r="AK4003" s="40" t="s">
        <v>75</v>
      </c>
      <c r="AL4003" s="40" t="s">
        <v>80</v>
      </c>
      <c r="AM4003" s="40" t="s">
        <v>77</v>
      </c>
      <c r="AN4003" s="40">
        <f t="shared" si="114"/>
        <v>169.2</v>
      </c>
      <c r="AP4003" s="43">
        <v>6350</v>
      </c>
      <c r="AQ4003" s="54">
        <f t="shared" ref="AQ4003:AQ4059" si="116">+AP4003*AN4003</f>
        <v>1074420</v>
      </c>
      <c r="AR4003" s="40">
        <v>31</v>
      </c>
      <c r="AS4003" s="55">
        <v>0.52</v>
      </c>
      <c r="BD4003" s="45">
        <v>515721.6</v>
      </c>
      <c r="BE4003" s="56">
        <v>524181.6</v>
      </c>
      <c r="BH4003" s="4">
        <v>50</v>
      </c>
      <c r="BI4003" s="49">
        <v>0</v>
      </c>
      <c r="BJ4003" s="4">
        <v>0.03</v>
      </c>
    </row>
    <row r="4004" spans="1:62" ht="15" x14ac:dyDescent="0.25">
      <c r="A4004" s="4">
        <v>3999</v>
      </c>
      <c r="F4004" s="51" t="s">
        <v>67</v>
      </c>
      <c r="G4004" s="36">
        <v>46746</v>
      </c>
      <c r="L4004" s="4">
        <v>0</v>
      </c>
      <c r="M4004" s="4">
        <v>0</v>
      </c>
      <c r="N4004" s="4">
        <v>42.3</v>
      </c>
      <c r="O4004" s="53" t="s">
        <v>74</v>
      </c>
      <c r="P4004" s="37">
        <f t="shared" si="115"/>
        <v>42.3</v>
      </c>
      <c r="R4004" s="43">
        <v>200</v>
      </c>
      <c r="AK4004" s="40" t="s">
        <v>75</v>
      </c>
      <c r="AL4004" s="40" t="s">
        <v>80</v>
      </c>
      <c r="AM4004" s="40" t="s">
        <v>77</v>
      </c>
      <c r="AN4004" s="40">
        <f t="shared" si="114"/>
        <v>169.2</v>
      </c>
      <c r="AP4004" s="43">
        <v>6350</v>
      </c>
      <c r="AQ4004" s="54">
        <f t="shared" si="116"/>
        <v>1074420</v>
      </c>
      <c r="AR4004" s="40">
        <v>30</v>
      </c>
      <c r="AS4004" s="55">
        <v>0.5</v>
      </c>
      <c r="BD4004" s="45">
        <v>537210</v>
      </c>
      <c r="BE4004" s="56">
        <v>545670</v>
      </c>
      <c r="BH4004" s="4">
        <v>50</v>
      </c>
      <c r="BI4004" s="49">
        <v>0</v>
      </c>
      <c r="BJ4004" s="4">
        <v>0.03</v>
      </c>
    </row>
    <row r="4005" spans="1:62" ht="15" x14ac:dyDescent="0.25">
      <c r="A4005" s="4">
        <v>4000</v>
      </c>
      <c r="F4005" s="51" t="s">
        <v>67</v>
      </c>
      <c r="G4005" s="36">
        <v>46775</v>
      </c>
      <c r="L4005" s="4">
        <v>0</v>
      </c>
      <c r="M4005" s="4">
        <v>0</v>
      </c>
      <c r="N4005" s="4">
        <v>43.1</v>
      </c>
      <c r="O4005" s="53" t="s">
        <v>74</v>
      </c>
      <c r="P4005" s="37">
        <f t="shared" si="115"/>
        <v>43.1</v>
      </c>
      <c r="R4005" s="43">
        <v>200</v>
      </c>
      <c r="AK4005" s="40" t="s">
        <v>75</v>
      </c>
      <c r="AL4005" s="40" t="s">
        <v>80</v>
      </c>
      <c r="AM4005" s="40" t="s">
        <v>77</v>
      </c>
      <c r="AN4005" s="40">
        <f t="shared" si="114"/>
        <v>172.4</v>
      </c>
      <c r="AP4005" s="43">
        <v>6350</v>
      </c>
      <c r="AQ4005" s="54">
        <f t="shared" si="116"/>
        <v>1094740</v>
      </c>
      <c r="AR4005" s="40">
        <v>24</v>
      </c>
      <c r="AS4005" s="55">
        <v>0.38</v>
      </c>
      <c r="BD4005" s="45">
        <v>678738.8</v>
      </c>
      <c r="BE4005" s="56">
        <v>687358.8</v>
      </c>
      <c r="BH4005" s="4">
        <v>10</v>
      </c>
      <c r="BI4005" s="49">
        <v>0</v>
      </c>
      <c r="BJ4005" s="4">
        <v>0.02</v>
      </c>
    </row>
    <row r="4006" spans="1:62" ht="15" x14ac:dyDescent="0.25">
      <c r="A4006" s="4">
        <v>4001</v>
      </c>
      <c r="F4006" s="51" t="s">
        <v>67</v>
      </c>
      <c r="G4006" s="36">
        <v>46776</v>
      </c>
      <c r="L4006" s="4">
        <v>0</v>
      </c>
      <c r="M4006" s="4">
        <v>0</v>
      </c>
      <c r="N4006" s="4">
        <v>77.400000000000006</v>
      </c>
      <c r="O4006" s="53" t="s">
        <v>74</v>
      </c>
      <c r="P4006" s="37">
        <f t="shared" si="115"/>
        <v>77.400000000000006</v>
      </c>
      <c r="R4006" s="43">
        <v>200</v>
      </c>
      <c r="AK4006" s="40" t="s">
        <v>75</v>
      </c>
      <c r="AL4006" s="40" t="s">
        <v>76</v>
      </c>
      <c r="AM4006" s="40" t="s">
        <v>77</v>
      </c>
      <c r="AN4006" s="40">
        <f t="shared" si="114"/>
        <v>309.60000000000002</v>
      </c>
      <c r="AP4006" s="43">
        <v>6350</v>
      </c>
      <c r="AQ4006" s="54">
        <f t="shared" si="116"/>
        <v>1965960.0000000002</v>
      </c>
      <c r="AR4006" s="40">
        <v>26</v>
      </c>
      <c r="AS4006" s="55">
        <v>0.85</v>
      </c>
      <c r="BD4006" s="45">
        <v>294894</v>
      </c>
      <c r="BE4006" s="56">
        <v>310374</v>
      </c>
      <c r="BH4006" s="4">
        <v>50</v>
      </c>
      <c r="BI4006" s="49">
        <v>0</v>
      </c>
      <c r="BJ4006" s="4">
        <v>0.03</v>
      </c>
    </row>
    <row r="4007" spans="1:62" ht="15" x14ac:dyDescent="0.25">
      <c r="A4007" s="4">
        <v>4002</v>
      </c>
      <c r="F4007" s="51" t="s">
        <v>67</v>
      </c>
      <c r="G4007" s="36">
        <v>46831</v>
      </c>
      <c r="L4007" s="4">
        <v>0</v>
      </c>
      <c r="M4007" s="4">
        <v>0</v>
      </c>
      <c r="N4007" s="4">
        <v>15.4</v>
      </c>
      <c r="O4007" s="53" t="s">
        <v>74</v>
      </c>
      <c r="P4007" s="37">
        <f t="shared" si="115"/>
        <v>15.4</v>
      </c>
      <c r="R4007" s="43">
        <v>350</v>
      </c>
      <c r="AK4007" s="40" t="s">
        <v>75</v>
      </c>
      <c r="AL4007" s="40" t="s">
        <v>76</v>
      </c>
      <c r="AM4007" s="40" t="s">
        <v>77</v>
      </c>
      <c r="AN4007" s="40">
        <f t="shared" si="114"/>
        <v>61.6</v>
      </c>
      <c r="AP4007" s="43">
        <v>6350</v>
      </c>
      <c r="AQ4007" s="54">
        <f t="shared" si="116"/>
        <v>391160</v>
      </c>
      <c r="AR4007" s="40">
        <v>24</v>
      </c>
      <c r="AS4007" s="55">
        <v>0.85</v>
      </c>
      <c r="BD4007" s="45">
        <v>58674</v>
      </c>
      <c r="BE4007" s="56">
        <v>64064</v>
      </c>
      <c r="BH4007" s="4">
        <v>50</v>
      </c>
      <c r="BI4007" s="49">
        <v>0</v>
      </c>
      <c r="BJ4007" s="4">
        <v>0.03</v>
      </c>
    </row>
    <row r="4008" spans="1:62" ht="15" x14ac:dyDescent="0.25">
      <c r="A4008" s="4">
        <v>4003</v>
      </c>
      <c r="F4008" s="51" t="s">
        <v>67</v>
      </c>
      <c r="G4008" s="36">
        <v>46931</v>
      </c>
      <c r="L4008" s="4">
        <v>0</v>
      </c>
      <c r="M4008" s="4">
        <v>0</v>
      </c>
      <c r="N4008" s="4">
        <v>82.8</v>
      </c>
      <c r="O4008" s="53" t="s">
        <v>74</v>
      </c>
      <c r="P4008" s="37">
        <f t="shared" si="115"/>
        <v>82.8</v>
      </c>
      <c r="R4008" s="43">
        <v>150</v>
      </c>
      <c r="AK4008" s="40" t="s">
        <v>75</v>
      </c>
      <c r="AL4008" s="40" t="s">
        <v>79</v>
      </c>
      <c r="AM4008" s="40" t="s">
        <v>77</v>
      </c>
      <c r="AN4008" s="40">
        <f t="shared" si="114"/>
        <v>331.2</v>
      </c>
      <c r="AP4008" s="43">
        <v>6350</v>
      </c>
      <c r="AQ4008" s="54">
        <f t="shared" si="116"/>
        <v>2103120</v>
      </c>
      <c r="AR4008" s="40">
        <v>22</v>
      </c>
      <c r="AS4008" s="55">
        <v>0.93</v>
      </c>
      <c r="BD4008" s="45">
        <v>147218.39999999991</v>
      </c>
      <c r="BE4008" s="56">
        <v>159638.39999999991</v>
      </c>
      <c r="BH4008" s="4">
        <v>50</v>
      </c>
      <c r="BI4008" s="49">
        <v>0</v>
      </c>
      <c r="BJ4008" s="4">
        <v>0.03</v>
      </c>
    </row>
    <row r="4009" spans="1:62" ht="15" x14ac:dyDescent="0.25">
      <c r="A4009" s="4">
        <v>4004</v>
      </c>
      <c r="F4009" s="51" t="s">
        <v>67</v>
      </c>
      <c r="G4009" s="36">
        <v>46973</v>
      </c>
      <c r="L4009" s="4">
        <v>0</v>
      </c>
      <c r="M4009" s="4">
        <v>2</v>
      </c>
      <c r="N4009" s="4">
        <v>29</v>
      </c>
      <c r="O4009" s="53" t="s">
        <v>74</v>
      </c>
      <c r="P4009" s="37">
        <f t="shared" si="115"/>
        <v>229</v>
      </c>
      <c r="R4009" s="43">
        <v>200</v>
      </c>
      <c r="AK4009" s="40" t="s">
        <v>75</v>
      </c>
      <c r="AL4009" s="40" t="s">
        <v>79</v>
      </c>
      <c r="AM4009" s="40" t="s">
        <v>77</v>
      </c>
      <c r="AN4009" s="40">
        <f t="shared" si="114"/>
        <v>916</v>
      </c>
      <c r="AP4009" s="43">
        <v>6350</v>
      </c>
      <c r="AQ4009" s="54">
        <f t="shared" si="116"/>
        <v>5816600</v>
      </c>
      <c r="AR4009" s="40">
        <v>21</v>
      </c>
      <c r="AS4009" s="55">
        <v>0.93</v>
      </c>
      <c r="BD4009" s="45">
        <v>407162</v>
      </c>
      <c r="BE4009" s="56">
        <v>452962</v>
      </c>
      <c r="BH4009" s="4">
        <v>50</v>
      </c>
      <c r="BI4009" s="49">
        <v>0</v>
      </c>
      <c r="BJ4009" s="4">
        <v>0.03</v>
      </c>
    </row>
    <row r="4010" spans="1:62" ht="15" x14ac:dyDescent="0.25">
      <c r="A4010" s="4">
        <v>4005</v>
      </c>
      <c r="F4010" s="51" t="s">
        <v>67</v>
      </c>
      <c r="G4010" s="36">
        <v>47019</v>
      </c>
      <c r="L4010" s="4">
        <v>0</v>
      </c>
      <c r="M4010" s="4">
        <v>1</v>
      </c>
      <c r="N4010" s="4">
        <v>65.2</v>
      </c>
      <c r="O4010" s="53" t="s">
        <v>74</v>
      </c>
      <c r="P4010" s="37">
        <f t="shared" si="115"/>
        <v>165.2</v>
      </c>
      <c r="R4010" s="43">
        <v>200</v>
      </c>
      <c r="AK4010" s="40" t="s">
        <v>75</v>
      </c>
      <c r="AL4010" s="40" t="s">
        <v>76</v>
      </c>
      <c r="AM4010" s="40" t="s">
        <v>77</v>
      </c>
      <c r="AN4010" s="40">
        <f t="shared" si="114"/>
        <v>660.8</v>
      </c>
      <c r="AP4010" s="43">
        <v>6350</v>
      </c>
      <c r="AQ4010" s="54">
        <f t="shared" si="116"/>
        <v>4196080</v>
      </c>
      <c r="AR4010" s="40">
        <v>19</v>
      </c>
      <c r="AS4010" s="55">
        <v>0.7</v>
      </c>
      <c r="BD4010" s="45">
        <v>1258824</v>
      </c>
      <c r="BE4010" s="56">
        <v>1291864</v>
      </c>
      <c r="BH4010" s="4">
        <v>50</v>
      </c>
      <c r="BI4010" s="49">
        <v>0</v>
      </c>
      <c r="BJ4010" s="4">
        <v>0.03</v>
      </c>
    </row>
    <row r="4011" spans="1:62" ht="15" x14ac:dyDescent="0.25">
      <c r="A4011" s="4">
        <v>4006</v>
      </c>
      <c r="F4011" s="51" t="s">
        <v>67</v>
      </c>
      <c r="G4011" s="36">
        <v>47578</v>
      </c>
      <c r="L4011" s="4">
        <v>0</v>
      </c>
      <c r="M4011" s="4">
        <v>1</v>
      </c>
      <c r="N4011" s="4">
        <v>24.5</v>
      </c>
      <c r="O4011" s="53" t="s">
        <v>74</v>
      </c>
      <c r="P4011" s="37">
        <f t="shared" si="115"/>
        <v>124.5</v>
      </c>
      <c r="R4011" s="43">
        <v>200</v>
      </c>
      <c r="AK4011" s="40" t="s">
        <v>75</v>
      </c>
      <c r="AL4011" s="40" t="s">
        <v>79</v>
      </c>
      <c r="AM4011" s="40" t="s">
        <v>77</v>
      </c>
      <c r="AN4011" s="40">
        <f t="shared" si="114"/>
        <v>498</v>
      </c>
      <c r="AP4011" s="43">
        <v>6350</v>
      </c>
      <c r="AQ4011" s="54">
        <f t="shared" si="116"/>
        <v>3162300</v>
      </c>
      <c r="AR4011" s="40">
        <v>5</v>
      </c>
      <c r="AS4011" s="55">
        <v>0.15</v>
      </c>
      <c r="BD4011" s="45">
        <v>2687955</v>
      </c>
      <c r="BE4011" s="56">
        <v>2712855</v>
      </c>
      <c r="BH4011" s="4">
        <v>50</v>
      </c>
      <c r="BI4011" s="49">
        <v>0</v>
      </c>
      <c r="BJ4011" s="4">
        <v>0.03</v>
      </c>
    </row>
    <row r="4012" spans="1:62" ht="15" x14ac:dyDescent="0.25">
      <c r="A4012" s="4">
        <v>4007</v>
      </c>
      <c r="F4012" s="51" t="s">
        <v>67</v>
      </c>
      <c r="G4012" s="36">
        <v>47706</v>
      </c>
      <c r="L4012" s="4">
        <v>0</v>
      </c>
      <c r="M4012" s="4">
        <v>0</v>
      </c>
      <c r="N4012" s="4">
        <v>26.6</v>
      </c>
      <c r="O4012" s="53" t="s">
        <v>74</v>
      </c>
      <c r="P4012" s="37">
        <f t="shared" si="115"/>
        <v>26.6</v>
      </c>
      <c r="R4012" s="43">
        <v>200</v>
      </c>
      <c r="AK4012" s="40" t="s">
        <v>75</v>
      </c>
      <c r="AL4012" s="40" t="s">
        <v>80</v>
      </c>
      <c r="AM4012" s="40" t="s">
        <v>77</v>
      </c>
      <c r="AN4012" s="40">
        <f t="shared" si="114"/>
        <v>106.4</v>
      </c>
      <c r="AP4012" s="43">
        <v>6350</v>
      </c>
      <c r="AQ4012" s="54">
        <f t="shared" si="116"/>
        <v>675640</v>
      </c>
      <c r="AR4012" s="40">
        <v>32</v>
      </c>
      <c r="AS4012" s="55">
        <v>0.54</v>
      </c>
      <c r="BD4012" s="45">
        <v>310794.39999999997</v>
      </c>
      <c r="BE4012" s="56">
        <v>316114.39999999997</v>
      </c>
      <c r="BH4012" s="4">
        <v>50</v>
      </c>
      <c r="BI4012" s="49">
        <v>0</v>
      </c>
      <c r="BJ4012" s="4">
        <v>0.03</v>
      </c>
    </row>
    <row r="4013" spans="1:62" ht="15" x14ac:dyDescent="0.25">
      <c r="A4013" s="4">
        <v>4008</v>
      </c>
      <c r="F4013" s="51" t="s">
        <v>67</v>
      </c>
      <c r="G4013" s="36">
        <v>47707</v>
      </c>
      <c r="L4013" s="4">
        <v>0</v>
      </c>
      <c r="M4013" s="4">
        <v>0</v>
      </c>
      <c r="N4013" s="4">
        <v>21.9</v>
      </c>
      <c r="O4013" s="53" t="s">
        <v>74</v>
      </c>
      <c r="P4013" s="37">
        <f t="shared" si="115"/>
        <v>21.9</v>
      </c>
      <c r="R4013" s="43">
        <v>80</v>
      </c>
      <c r="AK4013" s="40" t="s">
        <v>75</v>
      </c>
      <c r="AL4013" s="40" t="s">
        <v>76</v>
      </c>
      <c r="AM4013" s="40" t="s">
        <v>77</v>
      </c>
      <c r="AN4013" s="40">
        <f t="shared" si="114"/>
        <v>87.6</v>
      </c>
      <c r="AP4013" s="43">
        <v>6350</v>
      </c>
      <c r="AQ4013" s="54">
        <f t="shared" si="116"/>
        <v>556260</v>
      </c>
      <c r="AR4013" s="40">
        <v>32</v>
      </c>
      <c r="AS4013" s="55">
        <v>0.85</v>
      </c>
      <c r="BD4013" s="45">
        <v>83439</v>
      </c>
      <c r="BE4013" s="56">
        <v>85191</v>
      </c>
      <c r="BH4013" s="4">
        <v>50</v>
      </c>
      <c r="BI4013" s="49">
        <v>0</v>
      </c>
      <c r="BJ4013" s="4">
        <v>0.03</v>
      </c>
    </row>
    <row r="4014" spans="1:62" ht="15" x14ac:dyDescent="0.25">
      <c r="A4014" s="4">
        <v>4009</v>
      </c>
      <c r="F4014" s="51" t="s">
        <v>67</v>
      </c>
      <c r="G4014" s="36">
        <v>47708</v>
      </c>
      <c r="L4014" s="4">
        <v>0</v>
      </c>
      <c r="M4014" s="4">
        <v>0</v>
      </c>
      <c r="N4014" s="4">
        <v>28</v>
      </c>
      <c r="O4014" s="53" t="s">
        <v>74</v>
      </c>
      <c r="P4014" s="37">
        <f t="shared" si="115"/>
        <v>28</v>
      </c>
      <c r="R4014" s="43">
        <v>80</v>
      </c>
      <c r="AK4014" s="40" t="s">
        <v>75</v>
      </c>
      <c r="AL4014" s="40" t="s">
        <v>76</v>
      </c>
      <c r="AM4014" s="40" t="s">
        <v>77</v>
      </c>
      <c r="AN4014" s="40">
        <f t="shared" si="114"/>
        <v>112</v>
      </c>
      <c r="AP4014" s="43">
        <v>6350</v>
      </c>
      <c r="AQ4014" s="54">
        <f t="shared" si="116"/>
        <v>711200</v>
      </c>
      <c r="AR4014" s="40">
        <v>27</v>
      </c>
      <c r="AS4014" s="55">
        <v>0.85</v>
      </c>
      <c r="BD4014" s="45">
        <v>106680</v>
      </c>
      <c r="BE4014" s="56">
        <v>108920</v>
      </c>
      <c r="BH4014" s="4">
        <v>50</v>
      </c>
      <c r="BI4014" s="49">
        <v>0</v>
      </c>
      <c r="BJ4014" s="4">
        <v>0.03</v>
      </c>
    </row>
    <row r="4015" spans="1:62" ht="15" x14ac:dyDescent="0.25">
      <c r="A4015" s="4">
        <v>4010</v>
      </c>
      <c r="F4015" s="51" t="s">
        <v>67</v>
      </c>
      <c r="G4015" s="36">
        <v>47718</v>
      </c>
      <c r="L4015" s="4">
        <v>0</v>
      </c>
      <c r="M4015" s="4">
        <v>0</v>
      </c>
      <c r="N4015" s="4">
        <v>98.8</v>
      </c>
      <c r="O4015" s="53" t="s">
        <v>74</v>
      </c>
      <c r="P4015" s="37">
        <f t="shared" si="115"/>
        <v>98.8</v>
      </c>
      <c r="R4015" s="43">
        <v>350</v>
      </c>
      <c r="AK4015" s="40" t="s">
        <v>75</v>
      </c>
      <c r="AL4015" s="40" t="s">
        <v>76</v>
      </c>
      <c r="AM4015" s="40" t="s">
        <v>77</v>
      </c>
      <c r="AN4015" s="40">
        <f t="shared" si="114"/>
        <v>395.2</v>
      </c>
      <c r="AP4015" s="43">
        <v>6350</v>
      </c>
      <c r="AQ4015" s="54">
        <f t="shared" si="116"/>
        <v>2509520</v>
      </c>
      <c r="AR4015" s="40">
        <v>21</v>
      </c>
      <c r="AS4015" s="55">
        <v>0.8</v>
      </c>
      <c r="BD4015" s="45">
        <v>501904</v>
      </c>
      <c r="BE4015" s="56">
        <v>536484</v>
      </c>
      <c r="BH4015" s="4">
        <v>50</v>
      </c>
      <c r="BI4015" s="49">
        <v>0</v>
      </c>
      <c r="BJ4015" s="4">
        <v>0.03</v>
      </c>
    </row>
    <row r="4016" spans="1:62" ht="15" x14ac:dyDescent="0.25">
      <c r="A4016" s="4">
        <v>4011</v>
      </c>
      <c r="F4016" s="51" t="s">
        <v>67</v>
      </c>
      <c r="G4016" s="36">
        <v>47795</v>
      </c>
      <c r="L4016" s="4">
        <v>0</v>
      </c>
      <c r="M4016" s="4">
        <v>3</v>
      </c>
      <c r="N4016" s="4">
        <v>4.0999999999999996</v>
      </c>
      <c r="O4016" s="53" t="s">
        <v>74</v>
      </c>
      <c r="P4016" s="37">
        <f t="shared" si="115"/>
        <v>304.10000000000002</v>
      </c>
      <c r="R4016" s="43">
        <v>180</v>
      </c>
      <c r="AK4016" s="40" t="s">
        <v>75</v>
      </c>
      <c r="AL4016" s="40" t="s">
        <v>76</v>
      </c>
      <c r="AM4016" s="40" t="s">
        <v>77</v>
      </c>
      <c r="AN4016" s="40">
        <f t="shared" si="114"/>
        <v>1216.4000000000001</v>
      </c>
      <c r="AP4016" s="43">
        <v>6350</v>
      </c>
      <c r="AQ4016" s="54">
        <f t="shared" si="116"/>
        <v>7724140.0000000009</v>
      </c>
      <c r="AR4016" s="40">
        <v>31</v>
      </c>
      <c r="AS4016" s="55">
        <v>0.85</v>
      </c>
      <c r="BD4016" s="45">
        <v>1158621</v>
      </c>
      <c r="BE4016" s="56">
        <v>1213359</v>
      </c>
      <c r="BH4016" s="4">
        <v>50</v>
      </c>
      <c r="BI4016" s="49">
        <v>0</v>
      </c>
      <c r="BJ4016" s="4">
        <v>0.03</v>
      </c>
    </row>
    <row r="4017" spans="1:62" ht="15" x14ac:dyDescent="0.25">
      <c r="A4017" s="4">
        <v>4012</v>
      </c>
      <c r="F4017" s="51" t="s">
        <v>67</v>
      </c>
      <c r="G4017" s="36">
        <v>48133</v>
      </c>
      <c r="L4017" s="4">
        <v>0</v>
      </c>
      <c r="M4017" s="4">
        <v>0</v>
      </c>
      <c r="N4017" s="4">
        <v>62.2</v>
      </c>
      <c r="O4017" s="53" t="s">
        <v>74</v>
      </c>
      <c r="P4017" s="37">
        <f t="shared" si="115"/>
        <v>62.2</v>
      </c>
      <c r="R4017" s="43">
        <v>200</v>
      </c>
      <c r="AK4017" s="40" t="s">
        <v>75</v>
      </c>
      <c r="AL4017" s="40" t="s">
        <v>76</v>
      </c>
      <c r="AM4017" s="40" t="s">
        <v>77</v>
      </c>
      <c r="AN4017" s="40">
        <f t="shared" si="114"/>
        <v>248.8</v>
      </c>
      <c r="AP4017" s="43">
        <v>6350</v>
      </c>
      <c r="AQ4017" s="54">
        <f t="shared" si="116"/>
        <v>1579880</v>
      </c>
      <c r="AR4017" s="40">
        <v>26</v>
      </c>
      <c r="AS4017" s="55">
        <v>0.85</v>
      </c>
      <c r="BD4017" s="45">
        <v>236982</v>
      </c>
      <c r="BE4017" s="56">
        <v>249422</v>
      </c>
      <c r="BH4017" s="4">
        <v>50</v>
      </c>
      <c r="BI4017" s="49">
        <v>0</v>
      </c>
      <c r="BJ4017" s="4">
        <v>0.03</v>
      </c>
    </row>
    <row r="4018" spans="1:62" ht="15" x14ac:dyDescent="0.25">
      <c r="A4018" s="4">
        <v>4013</v>
      </c>
      <c r="F4018" s="51" t="s">
        <v>67</v>
      </c>
      <c r="G4018" s="36">
        <v>48278</v>
      </c>
      <c r="L4018" s="4">
        <v>0</v>
      </c>
      <c r="M4018" s="4">
        <v>0</v>
      </c>
      <c r="N4018" s="4">
        <v>37.299999999999997</v>
      </c>
      <c r="O4018" s="53" t="s">
        <v>74</v>
      </c>
      <c r="P4018" s="37">
        <f t="shared" si="115"/>
        <v>37.299999999999997</v>
      </c>
      <c r="R4018" s="43">
        <v>200</v>
      </c>
      <c r="AK4018" s="40" t="s">
        <v>75</v>
      </c>
      <c r="AL4018" s="40" t="s">
        <v>76</v>
      </c>
      <c r="AM4018" s="40" t="s">
        <v>77</v>
      </c>
      <c r="AN4018" s="40">
        <f t="shared" si="114"/>
        <v>149.19999999999999</v>
      </c>
      <c r="AP4018" s="43">
        <v>6350</v>
      </c>
      <c r="AQ4018" s="54">
        <f t="shared" si="116"/>
        <v>947419.99999999988</v>
      </c>
      <c r="AR4018" s="40">
        <v>31</v>
      </c>
      <c r="AS4018" s="55">
        <v>0.85</v>
      </c>
      <c r="BD4018" s="45">
        <v>142113</v>
      </c>
      <c r="BE4018" s="56">
        <v>149573</v>
      </c>
      <c r="BH4018" s="4">
        <v>50</v>
      </c>
      <c r="BI4018" s="49">
        <v>0</v>
      </c>
      <c r="BJ4018" s="4">
        <v>0.03</v>
      </c>
    </row>
    <row r="4019" spans="1:62" ht="15" x14ac:dyDescent="0.25">
      <c r="A4019" s="4">
        <v>4014</v>
      </c>
      <c r="F4019" s="51" t="s">
        <v>67</v>
      </c>
      <c r="G4019" s="36">
        <v>48468</v>
      </c>
      <c r="L4019" s="4">
        <v>0</v>
      </c>
      <c r="M4019" s="4">
        <v>3</v>
      </c>
      <c r="N4019" s="4">
        <v>2.1</v>
      </c>
      <c r="O4019" s="53" t="s">
        <v>74</v>
      </c>
      <c r="P4019" s="37">
        <f t="shared" si="115"/>
        <v>302.10000000000002</v>
      </c>
      <c r="R4019" s="43">
        <v>130</v>
      </c>
      <c r="AK4019" s="40" t="s">
        <v>75</v>
      </c>
      <c r="AL4019" s="40" t="s">
        <v>76</v>
      </c>
      <c r="AM4019" s="40" t="s">
        <v>77</v>
      </c>
      <c r="AN4019" s="40">
        <f t="shared" si="114"/>
        <v>1208.4000000000001</v>
      </c>
      <c r="AP4019" s="43">
        <v>6350</v>
      </c>
      <c r="AQ4019" s="54">
        <f t="shared" si="116"/>
        <v>7673340.0000000009</v>
      </c>
      <c r="AR4019" s="40">
        <v>31</v>
      </c>
      <c r="AS4019" s="55">
        <v>0.85</v>
      </c>
      <c r="BD4019" s="45">
        <v>1151001</v>
      </c>
      <c r="BE4019" s="56">
        <v>1190274</v>
      </c>
      <c r="BH4019" s="4">
        <v>50</v>
      </c>
      <c r="BI4019" s="49">
        <v>0</v>
      </c>
      <c r="BJ4019" s="4">
        <v>0.03</v>
      </c>
    </row>
    <row r="4020" spans="1:62" ht="15" x14ac:dyDescent="0.25">
      <c r="A4020" s="4">
        <v>4015</v>
      </c>
      <c r="F4020" s="51" t="s">
        <v>67</v>
      </c>
      <c r="G4020" s="36">
        <v>50992</v>
      </c>
      <c r="L4020" s="4">
        <v>0</v>
      </c>
      <c r="M4020" s="4">
        <v>0</v>
      </c>
      <c r="N4020" s="4">
        <v>71.099999999999994</v>
      </c>
      <c r="O4020" s="53" t="s">
        <v>74</v>
      </c>
      <c r="P4020" s="37">
        <f t="shared" si="115"/>
        <v>71.099999999999994</v>
      </c>
      <c r="R4020" s="43">
        <v>350</v>
      </c>
      <c r="AK4020" s="40" t="s">
        <v>75</v>
      </c>
      <c r="AL4020" s="40" t="s">
        <v>80</v>
      </c>
      <c r="AM4020" s="40" t="s">
        <v>77</v>
      </c>
      <c r="AN4020" s="40">
        <f t="shared" si="114"/>
        <v>284.39999999999998</v>
      </c>
      <c r="AP4020" s="43">
        <v>6350</v>
      </c>
      <c r="AQ4020" s="54">
        <f t="shared" si="116"/>
        <v>1805939.9999999998</v>
      </c>
      <c r="AR4020" s="40">
        <v>31</v>
      </c>
      <c r="AS4020" s="55">
        <v>0.52</v>
      </c>
      <c r="BD4020" s="45">
        <v>866851.19999999984</v>
      </c>
      <c r="BE4020" s="56">
        <v>891736.19999999984</v>
      </c>
      <c r="BH4020" s="4">
        <v>50</v>
      </c>
      <c r="BI4020" s="49">
        <v>0</v>
      </c>
      <c r="BJ4020" s="4">
        <v>0.03</v>
      </c>
    </row>
    <row r="4021" spans="1:62" ht="15" x14ac:dyDescent="0.25">
      <c r="A4021" s="4">
        <v>4016</v>
      </c>
      <c r="F4021" s="51" t="s">
        <v>67</v>
      </c>
      <c r="G4021" s="36">
        <v>51198</v>
      </c>
      <c r="L4021" s="4">
        <v>0</v>
      </c>
      <c r="M4021" s="4">
        <v>0</v>
      </c>
      <c r="N4021" s="4">
        <v>45.8</v>
      </c>
      <c r="O4021" s="53" t="s">
        <v>74</v>
      </c>
      <c r="P4021" s="37">
        <f t="shared" si="115"/>
        <v>45.8</v>
      </c>
      <c r="R4021" s="43">
        <v>350</v>
      </c>
      <c r="AK4021" s="40" t="s">
        <v>75</v>
      </c>
      <c r="AL4021" s="40" t="s">
        <v>76</v>
      </c>
      <c r="AM4021" s="40" t="s">
        <v>77</v>
      </c>
      <c r="AN4021" s="40">
        <f t="shared" si="114"/>
        <v>183.2</v>
      </c>
      <c r="AP4021" s="43">
        <v>6350</v>
      </c>
      <c r="AQ4021" s="54">
        <f t="shared" si="116"/>
        <v>1163320</v>
      </c>
      <c r="AR4021" s="40">
        <v>26</v>
      </c>
      <c r="AS4021" s="55">
        <v>0.85</v>
      </c>
      <c r="BD4021" s="45">
        <v>174498</v>
      </c>
      <c r="BE4021" s="56">
        <v>190528</v>
      </c>
      <c r="BH4021" s="4">
        <v>50</v>
      </c>
      <c r="BI4021" s="49">
        <v>0</v>
      </c>
      <c r="BJ4021" s="4">
        <v>0.03</v>
      </c>
    </row>
    <row r="4022" spans="1:62" ht="15" x14ac:dyDescent="0.25">
      <c r="A4022" s="4">
        <v>4017</v>
      </c>
      <c r="F4022" s="51" t="s">
        <v>67</v>
      </c>
      <c r="G4022" s="36">
        <v>51339</v>
      </c>
      <c r="L4022" s="4">
        <v>0</v>
      </c>
      <c r="M4022" s="4">
        <v>0</v>
      </c>
      <c r="N4022" s="4">
        <v>50.8</v>
      </c>
      <c r="O4022" s="53" t="s">
        <v>74</v>
      </c>
      <c r="P4022" s="37">
        <f t="shared" si="115"/>
        <v>50.8</v>
      </c>
      <c r="R4022" s="43">
        <v>250</v>
      </c>
      <c r="AK4022" s="40" t="s">
        <v>75</v>
      </c>
      <c r="AL4022" s="40" t="s">
        <v>76</v>
      </c>
      <c r="AM4022" s="40" t="s">
        <v>77</v>
      </c>
      <c r="AN4022" s="40">
        <f t="shared" si="114"/>
        <v>203.2</v>
      </c>
      <c r="AP4022" s="43">
        <v>6350</v>
      </c>
      <c r="AQ4022" s="54">
        <f t="shared" si="116"/>
        <v>1290320</v>
      </c>
      <c r="AR4022" s="40">
        <v>21</v>
      </c>
      <c r="AS4022" s="55">
        <v>0.8</v>
      </c>
      <c r="BD4022" s="45">
        <v>258064</v>
      </c>
      <c r="BE4022" s="56">
        <v>270764</v>
      </c>
      <c r="BH4022" s="4">
        <v>50</v>
      </c>
      <c r="BI4022" s="49">
        <v>0</v>
      </c>
      <c r="BJ4022" s="4">
        <v>0.03</v>
      </c>
    </row>
    <row r="4023" spans="1:62" ht="15" x14ac:dyDescent="0.25">
      <c r="A4023" s="4">
        <v>4018</v>
      </c>
      <c r="F4023" s="51" t="s">
        <v>67</v>
      </c>
      <c r="G4023" s="36">
        <v>51340</v>
      </c>
      <c r="L4023" s="4">
        <v>0</v>
      </c>
      <c r="M4023" s="4">
        <v>0</v>
      </c>
      <c r="N4023" s="4">
        <v>49.1</v>
      </c>
      <c r="O4023" s="53" t="s">
        <v>74</v>
      </c>
      <c r="P4023" s="37">
        <f t="shared" si="115"/>
        <v>49.1</v>
      </c>
      <c r="R4023" s="43">
        <v>150</v>
      </c>
      <c r="AK4023" s="40" t="s">
        <v>75</v>
      </c>
      <c r="AL4023" s="40" t="s">
        <v>76</v>
      </c>
      <c r="AM4023" s="40" t="s">
        <v>77</v>
      </c>
      <c r="AN4023" s="40">
        <f t="shared" si="114"/>
        <v>196.4</v>
      </c>
      <c r="AP4023" s="43">
        <v>6350</v>
      </c>
      <c r="AQ4023" s="54">
        <f t="shared" si="116"/>
        <v>1247140</v>
      </c>
      <c r="AR4023" s="40">
        <v>21</v>
      </c>
      <c r="AS4023" s="55">
        <v>0.8</v>
      </c>
      <c r="BD4023" s="45">
        <v>249428</v>
      </c>
      <c r="BE4023" s="56">
        <v>256793</v>
      </c>
      <c r="BH4023" s="4">
        <v>50</v>
      </c>
      <c r="BI4023" s="49">
        <v>0</v>
      </c>
      <c r="BJ4023" s="4">
        <v>0.03</v>
      </c>
    </row>
    <row r="4024" spans="1:62" ht="15" x14ac:dyDescent="0.25">
      <c r="A4024" s="4">
        <v>4019</v>
      </c>
      <c r="F4024" s="51" t="s">
        <v>67</v>
      </c>
      <c r="G4024" s="36">
        <v>51435</v>
      </c>
      <c r="L4024" s="4">
        <v>0</v>
      </c>
      <c r="M4024" s="4">
        <v>0</v>
      </c>
      <c r="N4024" s="4">
        <v>2.2000000000000002</v>
      </c>
      <c r="O4024" s="53" t="s">
        <v>74</v>
      </c>
      <c r="P4024" s="37">
        <f t="shared" si="115"/>
        <v>2.2000000000000002</v>
      </c>
      <c r="R4024" s="43">
        <v>130</v>
      </c>
      <c r="AK4024" s="40" t="s">
        <v>75</v>
      </c>
      <c r="AL4024" s="40" t="s">
        <v>76</v>
      </c>
      <c r="AM4024" s="40" t="s">
        <v>77</v>
      </c>
      <c r="AN4024" s="40">
        <f t="shared" si="114"/>
        <v>8.8000000000000007</v>
      </c>
      <c r="AP4024" s="43">
        <v>6350</v>
      </c>
      <c r="AQ4024" s="54">
        <f t="shared" si="116"/>
        <v>55880.000000000007</v>
      </c>
      <c r="AR4024" s="40">
        <v>30</v>
      </c>
      <c r="AS4024" s="55">
        <v>0.85</v>
      </c>
      <c r="BD4024" s="45">
        <v>8382</v>
      </c>
      <c r="BE4024" s="56">
        <v>8668</v>
      </c>
      <c r="BH4024" s="4">
        <v>50</v>
      </c>
      <c r="BI4024" s="49">
        <v>0</v>
      </c>
      <c r="BJ4024" s="4">
        <v>0.03</v>
      </c>
    </row>
    <row r="4025" spans="1:62" ht="15" x14ac:dyDescent="0.25">
      <c r="A4025" s="4">
        <v>4020</v>
      </c>
      <c r="F4025" s="51" t="s">
        <v>67</v>
      </c>
      <c r="G4025" s="36">
        <v>51773</v>
      </c>
      <c r="L4025" s="4">
        <v>0</v>
      </c>
      <c r="M4025" s="4">
        <v>1</v>
      </c>
      <c r="N4025" s="4">
        <v>7.8</v>
      </c>
      <c r="O4025" s="53" t="s">
        <v>74</v>
      </c>
      <c r="P4025" s="37">
        <f t="shared" si="115"/>
        <v>107.8</v>
      </c>
      <c r="R4025" s="43">
        <v>450</v>
      </c>
      <c r="AK4025" s="40" t="s">
        <v>75</v>
      </c>
      <c r="AL4025" s="40" t="s">
        <v>80</v>
      </c>
      <c r="AM4025" s="40" t="s">
        <v>77</v>
      </c>
      <c r="AN4025" s="40">
        <f t="shared" si="114"/>
        <v>431.2</v>
      </c>
      <c r="AP4025" s="43">
        <v>6350</v>
      </c>
      <c r="AQ4025" s="54">
        <f t="shared" si="116"/>
        <v>2738120</v>
      </c>
      <c r="AR4025" s="40">
        <v>31</v>
      </c>
      <c r="AS4025" s="55">
        <v>0.52</v>
      </c>
      <c r="BD4025" s="45">
        <v>1314297.5999999999</v>
      </c>
      <c r="BE4025" s="56">
        <v>1362807.5999999999</v>
      </c>
      <c r="BH4025" s="4">
        <v>50</v>
      </c>
      <c r="BI4025" s="49">
        <v>0</v>
      </c>
      <c r="BJ4025" s="4">
        <v>0.03</v>
      </c>
    </row>
    <row r="4026" spans="1:62" ht="15" x14ac:dyDescent="0.25">
      <c r="A4026" s="4">
        <v>4021</v>
      </c>
      <c r="F4026" s="51" t="s">
        <v>67</v>
      </c>
      <c r="G4026" s="36">
        <v>51875</v>
      </c>
      <c r="L4026" s="4">
        <v>0</v>
      </c>
      <c r="M4026" s="4">
        <v>0</v>
      </c>
      <c r="N4026" s="4">
        <v>61.4</v>
      </c>
      <c r="O4026" s="53" t="s">
        <v>74</v>
      </c>
      <c r="P4026" s="37">
        <f t="shared" si="115"/>
        <v>61.4</v>
      </c>
      <c r="R4026" s="43">
        <v>250</v>
      </c>
      <c r="AK4026" s="40" t="s">
        <v>75</v>
      </c>
      <c r="AL4026" s="40" t="s">
        <v>80</v>
      </c>
      <c r="AM4026" s="40" t="s">
        <v>77</v>
      </c>
      <c r="AN4026" s="40">
        <f t="shared" si="114"/>
        <v>245.6</v>
      </c>
      <c r="AP4026" s="43">
        <v>6350</v>
      </c>
      <c r="AQ4026" s="54">
        <f t="shared" si="116"/>
        <v>1559560</v>
      </c>
      <c r="AR4026" s="40">
        <v>21</v>
      </c>
      <c r="AS4026" s="55">
        <v>0.32</v>
      </c>
      <c r="BD4026" s="45">
        <v>1060500.8</v>
      </c>
      <c r="BE4026" s="56">
        <v>1075850.8</v>
      </c>
      <c r="BH4026" s="4">
        <v>50</v>
      </c>
      <c r="BI4026" s="49">
        <v>0</v>
      </c>
      <c r="BJ4026" s="4">
        <v>0.03</v>
      </c>
    </row>
    <row r="4027" spans="1:62" ht="15" x14ac:dyDescent="0.25">
      <c r="A4027" s="4">
        <v>4022</v>
      </c>
      <c r="F4027" s="51" t="s">
        <v>67</v>
      </c>
      <c r="G4027" s="36">
        <v>52240</v>
      </c>
      <c r="L4027" s="4">
        <v>0</v>
      </c>
      <c r="M4027" s="4">
        <v>1</v>
      </c>
      <c r="N4027" s="4">
        <v>25.8</v>
      </c>
      <c r="O4027" s="53" t="s">
        <v>74</v>
      </c>
      <c r="P4027" s="37">
        <f t="shared" si="115"/>
        <v>125.8</v>
      </c>
      <c r="R4027" s="43">
        <v>350</v>
      </c>
      <c r="AK4027" s="40" t="s">
        <v>75</v>
      </c>
      <c r="AL4027" s="40" t="s">
        <v>76</v>
      </c>
      <c r="AM4027" s="40" t="s">
        <v>77</v>
      </c>
      <c r="AN4027" s="40">
        <f t="shared" si="114"/>
        <v>503.2</v>
      </c>
      <c r="AP4027" s="43">
        <v>6350</v>
      </c>
      <c r="AQ4027" s="54">
        <f t="shared" si="116"/>
        <v>3195320</v>
      </c>
      <c r="AR4027" s="40">
        <v>24</v>
      </c>
      <c r="AS4027" s="55">
        <v>0.85</v>
      </c>
      <c r="BD4027" s="45">
        <v>479298</v>
      </c>
      <c r="BE4027" s="56">
        <v>523328</v>
      </c>
      <c r="BH4027" s="4">
        <v>50</v>
      </c>
      <c r="BI4027" s="49">
        <v>0</v>
      </c>
      <c r="BJ4027" s="4">
        <v>0.03</v>
      </c>
    </row>
    <row r="4028" spans="1:62" ht="15" x14ac:dyDescent="0.25">
      <c r="A4028" s="4">
        <v>4023</v>
      </c>
      <c r="F4028" s="51" t="s">
        <v>67</v>
      </c>
      <c r="G4028" s="36">
        <v>52241</v>
      </c>
      <c r="L4028" s="4">
        <v>0</v>
      </c>
      <c r="M4028" s="4">
        <v>0</v>
      </c>
      <c r="N4028" s="4">
        <v>72.099999999999994</v>
      </c>
      <c r="O4028" s="53" t="s">
        <v>74</v>
      </c>
      <c r="P4028" s="37">
        <f t="shared" si="115"/>
        <v>72.099999999999994</v>
      </c>
      <c r="R4028" s="43">
        <v>350</v>
      </c>
      <c r="AK4028" s="40" t="s">
        <v>75</v>
      </c>
      <c r="AL4028" s="40" t="s">
        <v>76</v>
      </c>
      <c r="AM4028" s="40" t="s">
        <v>77</v>
      </c>
      <c r="AN4028" s="40">
        <f t="shared" si="114"/>
        <v>288.39999999999998</v>
      </c>
      <c r="AP4028" s="43">
        <v>6350</v>
      </c>
      <c r="AQ4028" s="54">
        <f t="shared" si="116"/>
        <v>1831339.9999999998</v>
      </c>
      <c r="AR4028" s="40">
        <v>24</v>
      </c>
      <c r="AS4028" s="55">
        <v>0.85</v>
      </c>
      <c r="BD4028" s="45">
        <v>274701</v>
      </c>
      <c r="BE4028" s="56">
        <v>299936</v>
      </c>
      <c r="BH4028" s="4">
        <v>10</v>
      </c>
      <c r="BI4028" s="49">
        <v>0</v>
      </c>
      <c r="BJ4028" s="4">
        <v>0.02</v>
      </c>
    </row>
    <row r="4029" spans="1:62" ht="15" x14ac:dyDescent="0.25">
      <c r="A4029" s="4">
        <v>4024</v>
      </c>
      <c r="F4029" s="51" t="s">
        <v>67</v>
      </c>
      <c r="G4029" s="36">
        <v>52373</v>
      </c>
      <c r="L4029" s="4">
        <v>0</v>
      </c>
      <c r="M4029" s="4">
        <v>0</v>
      </c>
      <c r="N4029" s="4">
        <v>88.3</v>
      </c>
      <c r="O4029" s="53" t="s">
        <v>74</v>
      </c>
      <c r="P4029" s="37">
        <f t="shared" si="115"/>
        <v>88.3</v>
      </c>
      <c r="R4029" s="43">
        <v>250</v>
      </c>
      <c r="AK4029" s="40" t="s">
        <v>75</v>
      </c>
      <c r="AL4029" s="40" t="s">
        <v>76</v>
      </c>
      <c r="AM4029" s="40" t="s">
        <v>77</v>
      </c>
      <c r="AN4029" s="40">
        <f t="shared" si="114"/>
        <v>353.2</v>
      </c>
      <c r="AP4029" s="43">
        <v>6350</v>
      </c>
      <c r="AQ4029" s="54">
        <f t="shared" si="116"/>
        <v>2242820</v>
      </c>
      <c r="AR4029" s="40">
        <v>36</v>
      </c>
      <c r="AS4029" s="55">
        <v>0.85</v>
      </c>
      <c r="BD4029" s="45">
        <v>336423</v>
      </c>
      <c r="BE4029" s="56">
        <v>358498</v>
      </c>
      <c r="BH4029" s="4">
        <v>50</v>
      </c>
      <c r="BI4029" s="49">
        <v>0</v>
      </c>
      <c r="BJ4029" s="4">
        <v>0.03</v>
      </c>
    </row>
    <row r="4030" spans="1:62" ht="15" x14ac:dyDescent="0.25">
      <c r="A4030" s="4">
        <v>4025</v>
      </c>
      <c r="F4030" s="51" t="s">
        <v>67</v>
      </c>
      <c r="G4030" s="36">
        <v>52414</v>
      </c>
      <c r="L4030" s="4">
        <v>0</v>
      </c>
      <c r="M4030" s="4">
        <v>1</v>
      </c>
      <c r="N4030" s="4">
        <v>3.4</v>
      </c>
      <c r="O4030" s="53" t="s">
        <v>74</v>
      </c>
      <c r="P4030" s="37">
        <f t="shared" si="115"/>
        <v>103.4</v>
      </c>
      <c r="R4030" s="43">
        <v>250</v>
      </c>
      <c r="AK4030" s="40" t="s">
        <v>75</v>
      </c>
      <c r="AL4030" s="40" t="s">
        <v>76</v>
      </c>
      <c r="AM4030" s="40" t="s">
        <v>77</v>
      </c>
      <c r="AN4030" s="40">
        <f t="shared" si="114"/>
        <v>413.6</v>
      </c>
      <c r="AP4030" s="43">
        <v>6350</v>
      </c>
      <c r="AQ4030" s="54">
        <f t="shared" si="116"/>
        <v>2626360</v>
      </c>
      <c r="AR4030" s="40">
        <v>26</v>
      </c>
      <c r="AS4030" s="55">
        <v>0.85</v>
      </c>
      <c r="BD4030" s="45">
        <v>393954</v>
      </c>
      <c r="BE4030" s="56">
        <v>419804</v>
      </c>
      <c r="BH4030" s="4">
        <v>50</v>
      </c>
      <c r="BI4030" s="49">
        <v>0</v>
      </c>
      <c r="BJ4030" s="4">
        <v>0.03</v>
      </c>
    </row>
    <row r="4031" spans="1:62" ht="15" x14ac:dyDescent="0.25">
      <c r="A4031" s="4">
        <v>4026</v>
      </c>
      <c r="F4031" s="51" t="s">
        <v>67</v>
      </c>
      <c r="G4031" s="36">
        <v>52425</v>
      </c>
      <c r="L4031" s="4">
        <v>0</v>
      </c>
      <c r="M4031" s="4">
        <v>0</v>
      </c>
      <c r="N4031" s="4">
        <v>61.4</v>
      </c>
      <c r="O4031" s="53" t="s">
        <v>74</v>
      </c>
      <c r="P4031" s="37">
        <f t="shared" si="115"/>
        <v>61.4</v>
      </c>
      <c r="R4031" s="43">
        <v>200</v>
      </c>
      <c r="AK4031" s="40" t="s">
        <v>75</v>
      </c>
      <c r="AL4031" s="40" t="s">
        <v>76</v>
      </c>
      <c r="AM4031" s="40" t="s">
        <v>77</v>
      </c>
      <c r="AN4031" s="40">
        <f t="shared" si="114"/>
        <v>245.6</v>
      </c>
      <c r="AP4031" s="43">
        <v>6350</v>
      </c>
      <c r="AQ4031" s="54">
        <f t="shared" si="116"/>
        <v>1559560</v>
      </c>
      <c r="AR4031" s="40">
        <v>31</v>
      </c>
      <c r="AS4031" s="55">
        <v>0.8</v>
      </c>
      <c r="BD4031" s="45">
        <v>311912</v>
      </c>
      <c r="BE4031" s="56">
        <v>324192</v>
      </c>
      <c r="BH4031" s="4">
        <v>50</v>
      </c>
      <c r="BI4031" s="49">
        <v>0</v>
      </c>
      <c r="BJ4031" s="4">
        <v>0.03</v>
      </c>
    </row>
    <row r="4032" spans="1:62" ht="15" x14ac:dyDescent="0.25">
      <c r="A4032" s="4">
        <v>4027</v>
      </c>
      <c r="F4032" s="51" t="s">
        <v>67</v>
      </c>
      <c r="G4032" s="36">
        <v>52502</v>
      </c>
      <c r="L4032" s="4">
        <v>0</v>
      </c>
      <c r="M4032" s="4">
        <v>2</v>
      </c>
      <c r="N4032" s="4">
        <v>13.3</v>
      </c>
      <c r="O4032" s="53" t="s">
        <v>74</v>
      </c>
      <c r="P4032" s="37">
        <f t="shared" si="115"/>
        <v>213.3</v>
      </c>
      <c r="R4032" s="43">
        <v>200</v>
      </c>
      <c r="AK4032" s="40" t="s">
        <v>75</v>
      </c>
      <c r="AL4032" s="40" t="s">
        <v>76</v>
      </c>
      <c r="AM4032" s="40" t="s">
        <v>77</v>
      </c>
      <c r="AN4032" s="40">
        <f t="shared" si="114"/>
        <v>853.2</v>
      </c>
      <c r="AP4032" s="43">
        <v>6350</v>
      </c>
      <c r="AQ4032" s="54">
        <f t="shared" si="116"/>
        <v>5417820</v>
      </c>
      <c r="AR4032" s="40">
        <v>21</v>
      </c>
      <c r="AS4032" s="55">
        <v>0.8</v>
      </c>
      <c r="BD4032" s="45">
        <v>1083564</v>
      </c>
      <c r="BE4032" s="56">
        <v>1126224</v>
      </c>
      <c r="BH4032" s="4">
        <v>50</v>
      </c>
      <c r="BI4032" s="49">
        <v>0</v>
      </c>
      <c r="BJ4032" s="4">
        <v>0.03</v>
      </c>
    </row>
    <row r="4033" spans="1:62" ht="15" x14ac:dyDescent="0.25">
      <c r="A4033" s="4">
        <v>4028</v>
      </c>
      <c r="F4033" s="51" t="s">
        <v>67</v>
      </c>
      <c r="G4033" s="36">
        <v>52831</v>
      </c>
      <c r="L4033" s="4">
        <v>0</v>
      </c>
      <c r="M4033" s="4">
        <v>0</v>
      </c>
      <c r="N4033" s="4">
        <v>11.2</v>
      </c>
      <c r="O4033" s="53" t="s">
        <v>74</v>
      </c>
      <c r="P4033" s="37">
        <f t="shared" si="115"/>
        <v>11.2</v>
      </c>
      <c r="R4033" s="43">
        <v>80</v>
      </c>
      <c r="AK4033" s="40" t="s">
        <v>75</v>
      </c>
      <c r="AL4033" s="40" t="s">
        <v>79</v>
      </c>
      <c r="AM4033" s="40" t="s">
        <v>77</v>
      </c>
      <c r="AN4033" s="40">
        <f t="shared" si="114"/>
        <v>44.8</v>
      </c>
      <c r="AP4033" s="43">
        <v>6350</v>
      </c>
      <c r="AQ4033" s="54">
        <f t="shared" si="116"/>
        <v>284480</v>
      </c>
      <c r="AR4033" s="40">
        <v>21</v>
      </c>
      <c r="AS4033" s="55">
        <v>0.93</v>
      </c>
      <c r="BD4033" s="45">
        <v>19913.599999999977</v>
      </c>
      <c r="BE4033" s="56">
        <v>20809.599999999977</v>
      </c>
      <c r="BH4033" s="4">
        <v>50</v>
      </c>
      <c r="BI4033" s="49">
        <v>0</v>
      </c>
      <c r="BJ4033" s="4">
        <v>0.03</v>
      </c>
    </row>
    <row r="4034" spans="1:62" ht="15" x14ac:dyDescent="0.25">
      <c r="A4034" s="4">
        <v>4029</v>
      </c>
      <c r="F4034" s="51" t="s">
        <v>67</v>
      </c>
      <c r="G4034" s="36">
        <v>52936</v>
      </c>
      <c r="L4034" s="4">
        <v>0</v>
      </c>
      <c r="M4034" s="4">
        <v>0</v>
      </c>
      <c r="N4034" s="4">
        <v>66.400000000000006</v>
      </c>
      <c r="O4034" s="53" t="s">
        <v>74</v>
      </c>
      <c r="P4034" s="37">
        <f t="shared" si="115"/>
        <v>66.400000000000006</v>
      </c>
      <c r="R4034" s="43">
        <v>200</v>
      </c>
      <c r="AK4034" s="40" t="s">
        <v>75</v>
      </c>
      <c r="AL4034" s="40" t="s">
        <v>76</v>
      </c>
      <c r="AM4034" s="40" t="s">
        <v>77</v>
      </c>
      <c r="AN4034" s="40">
        <f t="shared" si="114"/>
        <v>265.60000000000002</v>
      </c>
      <c r="AP4034" s="43">
        <v>6350</v>
      </c>
      <c r="AQ4034" s="54">
        <f t="shared" si="116"/>
        <v>1686560.0000000002</v>
      </c>
      <c r="AR4034" s="40">
        <v>21</v>
      </c>
      <c r="AS4034" s="55">
        <v>0.8</v>
      </c>
      <c r="BD4034" s="45">
        <v>337312</v>
      </c>
      <c r="BE4034" s="56">
        <v>350592</v>
      </c>
      <c r="BH4034" s="4">
        <v>50</v>
      </c>
      <c r="BI4034" s="49">
        <v>0</v>
      </c>
      <c r="BJ4034" s="4">
        <v>0.03</v>
      </c>
    </row>
    <row r="4035" spans="1:62" ht="15" x14ac:dyDescent="0.25">
      <c r="A4035" s="4">
        <v>4030</v>
      </c>
      <c r="F4035" s="51" t="s">
        <v>67</v>
      </c>
      <c r="G4035" s="36">
        <v>53080</v>
      </c>
      <c r="L4035" s="4">
        <v>0</v>
      </c>
      <c r="M4035" s="4">
        <v>0</v>
      </c>
      <c r="N4035" s="4">
        <v>42.1</v>
      </c>
      <c r="O4035" s="53" t="s">
        <v>74</v>
      </c>
      <c r="P4035" s="37">
        <f t="shared" si="115"/>
        <v>42.1</v>
      </c>
      <c r="R4035" s="43">
        <v>80</v>
      </c>
      <c r="AK4035" s="40" t="s">
        <v>75</v>
      </c>
      <c r="AL4035" s="40" t="s">
        <v>76</v>
      </c>
      <c r="AM4035" s="40" t="s">
        <v>77</v>
      </c>
      <c r="AN4035" s="40">
        <f t="shared" si="114"/>
        <v>168.4</v>
      </c>
      <c r="AP4035" s="43">
        <v>6350</v>
      </c>
      <c r="AQ4035" s="54">
        <f t="shared" si="116"/>
        <v>1069340</v>
      </c>
      <c r="AR4035" s="40">
        <v>21</v>
      </c>
      <c r="AS4035" s="55">
        <v>0.8</v>
      </c>
      <c r="BD4035" s="45">
        <v>213868</v>
      </c>
      <c r="BE4035" s="56">
        <v>217236</v>
      </c>
      <c r="BH4035" s="4">
        <v>50</v>
      </c>
      <c r="BI4035" s="49">
        <v>0</v>
      </c>
      <c r="BJ4035" s="4">
        <v>0.03</v>
      </c>
    </row>
    <row r="4036" spans="1:62" ht="15" x14ac:dyDescent="0.25">
      <c r="A4036" s="4">
        <v>4031</v>
      </c>
      <c r="F4036" s="51" t="s">
        <v>67</v>
      </c>
      <c r="G4036" s="36">
        <v>54126</v>
      </c>
      <c r="L4036" s="4">
        <v>0</v>
      </c>
      <c r="M4036" s="4">
        <v>0</v>
      </c>
      <c r="N4036" s="4">
        <v>78.5</v>
      </c>
      <c r="O4036" s="53" t="s">
        <v>74</v>
      </c>
      <c r="P4036" s="37">
        <f t="shared" si="115"/>
        <v>78.5</v>
      </c>
      <c r="R4036" s="43">
        <v>80</v>
      </c>
      <c r="AK4036" s="40" t="s">
        <v>75</v>
      </c>
      <c r="AL4036" s="40" t="s">
        <v>79</v>
      </c>
      <c r="AM4036" s="40" t="s">
        <v>77</v>
      </c>
      <c r="AN4036" s="40">
        <f t="shared" si="114"/>
        <v>314</v>
      </c>
      <c r="AP4036" s="43">
        <v>6350</v>
      </c>
      <c r="AQ4036" s="54">
        <f t="shared" si="116"/>
        <v>1993900</v>
      </c>
      <c r="AR4036" s="40">
        <v>30</v>
      </c>
      <c r="AS4036" s="55">
        <v>0.93</v>
      </c>
      <c r="BD4036" s="45">
        <v>139573</v>
      </c>
      <c r="BE4036" s="56">
        <v>145853</v>
      </c>
      <c r="BH4036" s="4">
        <v>50</v>
      </c>
      <c r="BI4036" s="49">
        <v>0</v>
      </c>
      <c r="BJ4036" s="4">
        <v>0.03</v>
      </c>
    </row>
    <row r="4037" spans="1:62" ht="15" x14ac:dyDescent="0.25">
      <c r="A4037" s="4">
        <v>4032</v>
      </c>
      <c r="F4037" s="51" t="s">
        <v>67</v>
      </c>
      <c r="G4037" s="36">
        <v>55227</v>
      </c>
      <c r="L4037" s="4">
        <v>0</v>
      </c>
      <c r="M4037" s="4">
        <v>1</v>
      </c>
      <c r="N4037" s="4">
        <v>48</v>
      </c>
      <c r="O4037" s="53" t="s">
        <v>74</v>
      </c>
      <c r="P4037" s="37">
        <f t="shared" si="115"/>
        <v>148</v>
      </c>
      <c r="R4037" s="43">
        <v>200</v>
      </c>
      <c r="AK4037" s="40" t="s">
        <v>75</v>
      </c>
      <c r="AL4037" s="40" t="s">
        <v>76</v>
      </c>
      <c r="AM4037" s="40" t="s">
        <v>77</v>
      </c>
      <c r="AN4037" s="40">
        <f t="shared" si="114"/>
        <v>592</v>
      </c>
      <c r="AP4037" s="43">
        <v>6350</v>
      </c>
      <c r="AQ4037" s="54">
        <f t="shared" si="116"/>
        <v>3759200</v>
      </c>
      <c r="AR4037" s="40">
        <v>21</v>
      </c>
      <c r="AS4037" s="55">
        <v>0.8</v>
      </c>
      <c r="BD4037" s="45">
        <v>751840</v>
      </c>
      <c r="BE4037" s="56">
        <v>781440</v>
      </c>
      <c r="BH4037" s="4">
        <v>50</v>
      </c>
      <c r="BI4037" s="49">
        <v>0</v>
      </c>
      <c r="BJ4037" s="4">
        <v>0.03</v>
      </c>
    </row>
    <row r="4038" spans="1:62" ht="15" x14ac:dyDescent="0.25">
      <c r="A4038" s="4">
        <v>4033</v>
      </c>
      <c r="F4038" s="51" t="s">
        <v>67</v>
      </c>
      <c r="G4038" s="36">
        <v>56416</v>
      </c>
      <c r="L4038" s="4">
        <v>0</v>
      </c>
      <c r="M4038" s="4">
        <v>0</v>
      </c>
      <c r="N4038" s="4">
        <v>11.8</v>
      </c>
      <c r="O4038" s="53" t="s">
        <v>74</v>
      </c>
      <c r="P4038" s="37">
        <f t="shared" si="115"/>
        <v>11.8</v>
      </c>
      <c r="R4038" s="43">
        <v>80</v>
      </c>
      <c r="AK4038" s="40" t="s">
        <v>75</v>
      </c>
      <c r="AL4038" s="40" t="s">
        <v>79</v>
      </c>
      <c r="AM4038" s="40" t="s">
        <v>77</v>
      </c>
      <c r="AN4038" s="40">
        <f t="shared" si="114"/>
        <v>47.2</v>
      </c>
      <c r="AP4038" s="43">
        <v>6350</v>
      </c>
      <c r="AQ4038" s="54">
        <f t="shared" si="116"/>
        <v>299720</v>
      </c>
      <c r="AR4038" s="40">
        <v>21</v>
      </c>
      <c r="AS4038" s="55">
        <v>0.93</v>
      </c>
      <c r="BD4038" s="45">
        <v>20980.399999999965</v>
      </c>
      <c r="BE4038" s="56">
        <v>21924.399999999965</v>
      </c>
      <c r="BH4038" s="4">
        <v>50</v>
      </c>
      <c r="BI4038" s="49">
        <v>0</v>
      </c>
      <c r="BJ4038" s="4">
        <v>0.03</v>
      </c>
    </row>
    <row r="4039" spans="1:62" ht="15" x14ac:dyDescent="0.25">
      <c r="A4039" s="4">
        <v>4034</v>
      </c>
      <c r="F4039" s="51" t="s">
        <v>67</v>
      </c>
      <c r="G4039" s="36">
        <v>56417</v>
      </c>
      <c r="L4039" s="4">
        <v>0</v>
      </c>
      <c r="M4039" s="4">
        <v>0</v>
      </c>
      <c r="N4039" s="4">
        <v>17.3</v>
      </c>
      <c r="O4039" s="53" t="s">
        <v>74</v>
      </c>
      <c r="P4039" s="37">
        <f t="shared" si="115"/>
        <v>17.3</v>
      </c>
      <c r="R4039" s="43">
        <v>200</v>
      </c>
      <c r="AK4039" s="40" t="s">
        <v>75</v>
      </c>
      <c r="AL4039" s="40" t="s">
        <v>79</v>
      </c>
      <c r="AM4039" s="40" t="s">
        <v>77</v>
      </c>
      <c r="AN4039" s="40">
        <f t="shared" si="114"/>
        <v>69.2</v>
      </c>
      <c r="AP4039" s="43">
        <v>6350</v>
      </c>
      <c r="AQ4039" s="54">
        <f t="shared" si="116"/>
        <v>439420</v>
      </c>
      <c r="AR4039" s="40">
        <v>21</v>
      </c>
      <c r="AS4039" s="55">
        <v>0.93</v>
      </c>
      <c r="BD4039" s="45">
        <v>30759.399999999965</v>
      </c>
      <c r="BE4039" s="56">
        <v>34219.399999999965</v>
      </c>
      <c r="BH4039" s="4">
        <v>50</v>
      </c>
      <c r="BI4039" s="49">
        <v>0</v>
      </c>
      <c r="BJ4039" s="4">
        <v>0.03</v>
      </c>
    </row>
    <row r="4040" spans="1:62" ht="15" x14ac:dyDescent="0.25">
      <c r="A4040" s="4">
        <v>4035</v>
      </c>
      <c r="F4040" s="51" t="s">
        <v>67</v>
      </c>
      <c r="G4040" s="36">
        <v>56812</v>
      </c>
      <c r="L4040" s="4">
        <v>0</v>
      </c>
      <c r="M4040" s="4">
        <v>0</v>
      </c>
      <c r="N4040" s="4">
        <v>27</v>
      </c>
      <c r="O4040" s="53" t="s">
        <v>74</v>
      </c>
      <c r="P4040" s="37">
        <f t="shared" si="115"/>
        <v>27</v>
      </c>
      <c r="R4040" s="43">
        <v>200</v>
      </c>
      <c r="AK4040" s="40" t="s">
        <v>75</v>
      </c>
      <c r="AL4040" s="40" t="s">
        <v>76</v>
      </c>
      <c r="AM4040" s="40" t="s">
        <v>77</v>
      </c>
      <c r="AN4040" s="40">
        <f t="shared" si="114"/>
        <v>108</v>
      </c>
      <c r="AP4040" s="43">
        <v>6350</v>
      </c>
      <c r="AQ4040" s="54">
        <f t="shared" si="116"/>
        <v>685800</v>
      </c>
      <c r="AR4040" s="40">
        <v>9</v>
      </c>
      <c r="AS4040" s="55">
        <v>0.26</v>
      </c>
      <c r="BD4040" s="45">
        <v>507492</v>
      </c>
      <c r="BE4040" s="56">
        <v>512892</v>
      </c>
      <c r="BH4040" s="4">
        <v>50</v>
      </c>
      <c r="BI4040" s="49">
        <v>0</v>
      </c>
      <c r="BJ4040" s="4">
        <v>0.03</v>
      </c>
    </row>
    <row r="4041" spans="1:62" ht="15" x14ac:dyDescent="0.25">
      <c r="A4041" s="4">
        <v>4036</v>
      </c>
      <c r="F4041" s="51" t="s">
        <v>67</v>
      </c>
      <c r="G4041" s="36">
        <v>57928</v>
      </c>
      <c r="L4041" s="4">
        <v>0</v>
      </c>
      <c r="M4041" s="4">
        <v>0</v>
      </c>
      <c r="N4041" s="4">
        <v>48.4</v>
      </c>
      <c r="O4041" s="53" t="s">
        <v>74</v>
      </c>
      <c r="P4041" s="37">
        <f t="shared" si="115"/>
        <v>48.4</v>
      </c>
      <c r="R4041" s="43">
        <v>200</v>
      </c>
      <c r="AK4041" s="40" t="s">
        <v>75</v>
      </c>
      <c r="AL4041" s="40" t="s">
        <v>76</v>
      </c>
      <c r="AM4041" s="40" t="s">
        <v>77</v>
      </c>
      <c r="AN4041" s="40">
        <f t="shared" si="114"/>
        <v>193.6</v>
      </c>
      <c r="AP4041" s="43">
        <v>6350</v>
      </c>
      <c r="AQ4041" s="54">
        <f t="shared" si="116"/>
        <v>1229360</v>
      </c>
      <c r="AR4041" s="40">
        <v>27</v>
      </c>
      <c r="AS4041" s="55">
        <v>0.85</v>
      </c>
      <c r="BD4041" s="45">
        <v>184404</v>
      </c>
      <c r="BE4041" s="56">
        <v>194084</v>
      </c>
      <c r="BH4041" s="4">
        <v>50</v>
      </c>
      <c r="BI4041" s="49">
        <v>0</v>
      </c>
      <c r="BJ4041" s="4">
        <v>0.03</v>
      </c>
    </row>
    <row r="4042" spans="1:62" ht="15" x14ac:dyDescent="0.25">
      <c r="A4042" s="4">
        <v>4037</v>
      </c>
      <c r="F4042" s="51" t="s">
        <v>67</v>
      </c>
      <c r="G4042" s="36">
        <v>57930</v>
      </c>
      <c r="L4042" s="4">
        <v>0</v>
      </c>
      <c r="M4042" s="4">
        <v>0</v>
      </c>
      <c r="N4042" s="4">
        <v>91.6</v>
      </c>
      <c r="O4042" s="53" t="s">
        <v>74</v>
      </c>
      <c r="P4042" s="37">
        <f t="shared" si="115"/>
        <v>91.6</v>
      </c>
      <c r="R4042" s="43">
        <v>350</v>
      </c>
      <c r="AK4042" s="40" t="s">
        <v>75</v>
      </c>
      <c r="AL4042" s="40" t="s">
        <v>76</v>
      </c>
      <c r="AM4042" s="40" t="s">
        <v>77</v>
      </c>
      <c r="AN4042" s="40">
        <f t="shared" si="114"/>
        <v>366.4</v>
      </c>
      <c r="AP4042" s="43">
        <v>6350</v>
      </c>
      <c r="AQ4042" s="54">
        <f t="shared" si="116"/>
        <v>2326640</v>
      </c>
      <c r="AR4042" s="40">
        <v>21</v>
      </c>
      <c r="AS4042" s="55">
        <v>0.8</v>
      </c>
      <c r="BD4042" s="45">
        <v>465328</v>
      </c>
      <c r="BE4042" s="56">
        <v>497388</v>
      </c>
      <c r="BH4042" s="4">
        <v>50</v>
      </c>
      <c r="BI4042" s="49">
        <v>0</v>
      </c>
      <c r="BJ4042" s="4">
        <v>0.03</v>
      </c>
    </row>
    <row r="4043" spans="1:62" ht="15" x14ac:dyDescent="0.25">
      <c r="A4043" s="4">
        <v>4038</v>
      </c>
      <c r="F4043" s="51" t="s">
        <v>67</v>
      </c>
      <c r="G4043" s="36">
        <v>57932</v>
      </c>
      <c r="L4043" s="4">
        <v>0</v>
      </c>
      <c r="M4043" s="4">
        <v>0</v>
      </c>
      <c r="N4043" s="4">
        <v>60.1</v>
      </c>
      <c r="O4043" s="53" t="s">
        <v>74</v>
      </c>
      <c r="P4043" s="37">
        <f t="shared" si="115"/>
        <v>60.1</v>
      </c>
      <c r="R4043" s="43">
        <v>200</v>
      </c>
      <c r="AK4043" s="40" t="s">
        <v>75</v>
      </c>
      <c r="AL4043" s="40" t="s">
        <v>76</v>
      </c>
      <c r="AM4043" s="40" t="s">
        <v>77</v>
      </c>
      <c r="AN4043" s="40">
        <f t="shared" si="114"/>
        <v>240.4</v>
      </c>
      <c r="AP4043" s="43">
        <v>6350</v>
      </c>
      <c r="AQ4043" s="54">
        <f t="shared" si="116"/>
        <v>1526540</v>
      </c>
      <c r="AR4043" s="40">
        <v>26</v>
      </c>
      <c r="AS4043" s="55">
        <v>0.85</v>
      </c>
      <c r="BD4043" s="45">
        <v>228981</v>
      </c>
      <c r="BE4043" s="56">
        <v>241001</v>
      </c>
      <c r="BH4043" s="4">
        <v>50</v>
      </c>
      <c r="BI4043" s="49">
        <v>0</v>
      </c>
      <c r="BJ4043" s="4">
        <v>0.03</v>
      </c>
    </row>
    <row r="4044" spans="1:62" ht="15" x14ac:dyDescent="0.25">
      <c r="A4044" s="4">
        <v>4039</v>
      </c>
      <c r="F4044" s="51" t="s">
        <v>67</v>
      </c>
      <c r="G4044" s="36">
        <v>58225</v>
      </c>
      <c r="L4044" s="4">
        <v>0</v>
      </c>
      <c r="M4044" s="4">
        <v>2</v>
      </c>
      <c r="N4044" s="4">
        <v>66.2</v>
      </c>
      <c r="O4044" s="53" t="s">
        <v>74</v>
      </c>
      <c r="P4044" s="37">
        <f t="shared" si="115"/>
        <v>266.2</v>
      </c>
      <c r="R4044" s="43">
        <v>350</v>
      </c>
      <c r="AK4044" s="40" t="s">
        <v>75</v>
      </c>
      <c r="AL4044" s="40" t="s">
        <v>76</v>
      </c>
      <c r="AM4044" s="40" t="s">
        <v>77</v>
      </c>
      <c r="AN4044" s="40">
        <f t="shared" si="114"/>
        <v>1064.8</v>
      </c>
      <c r="AP4044" s="43">
        <v>6350</v>
      </c>
      <c r="AQ4044" s="54">
        <f t="shared" si="116"/>
        <v>6761480</v>
      </c>
      <c r="AR4044" s="40">
        <v>31</v>
      </c>
      <c r="AS4044" s="55">
        <v>0.85</v>
      </c>
      <c r="BD4044" s="45">
        <v>1014222</v>
      </c>
      <c r="BE4044" s="56">
        <v>1107392</v>
      </c>
      <c r="BH4044" s="4">
        <v>50</v>
      </c>
      <c r="BI4044" s="49">
        <v>0</v>
      </c>
      <c r="BJ4044" s="4">
        <v>0.03</v>
      </c>
    </row>
    <row r="4045" spans="1:62" ht="15" x14ac:dyDescent="0.25">
      <c r="A4045" s="4">
        <v>4040</v>
      </c>
      <c r="F4045" s="51" t="s">
        <v>67</v>
      </c>
      <c r="G4045" s="36">
        <v>58227</v>
      </c>
      <c r="L4045" s="4">
        <v>0</v>
      </c>
      <c r="M4045" s="4">
        <v>1</v>
      </c>
      <c r="N4045" s="4">
        <v>31.3</v>
      </c>
      <c r="O4045" s="53" t="s">
        <v>74</v>
      </c>
      <c r="P4045" s="37">
        <f t="shared" si="115"/>
        <v>131.30000000000001</v>
      </c>
      <c r="R4045" s="43">
        <v>350</v>
      </c>
      <c r="AK4045" s="40" t="s">
        <v>75</v>
      </c>
      <c r="AL4045" s="40" t="s">
        <v>79</v>
      </c>
      <c r="AM4045" s="40" t="s">
        <v>77</v>
      </c>
      <c r="AN4045" s="40">
        <f t="shared" si="114"/>
        <v>525.20000000000005</v>
      </c>
      <c r="AP4045" s="43">
        <v>6350</v>
      </c>
      <c r="AQ4045" s="54">
        <f t="shared" si="116"/>
        <v>3335020.0000000005</v>
      </c>
      <c r="AR4045" s="40">
        <v>31</v>
      </c>
      <c r="AS4045" s="55">
        <v>0.93</v>
      </c>
      <c r="BD4045" s="45">
        <v>233451.39999999991</v>
      </c>
      <c r="BE4045" s="56">
        <v>279406.39999999991</v>
      </c>
      <c r="BH4045" s="4">
        <v>50</v>
      </c>
      <c r="BI4045" s="49">
        <v>0</v>
      </c>
      <c r="BJ4045" s="4">
        <v>0.03</v>
      </c>
    </row>
    <row r="4046" spans="1:62" ht="15" x14ac:dyDescent="0.25">
      <c r="A4046" s="4">
        <v>4041</v>
      </c>
      <c r="F4046" s="51" t="s">
        <v>67</v>
      </c>
      <c r="G4046" s="36">
        <v>58495</v>
      </c>
      <c r="L4046" s="4">
        <v>0</v>
      </c>
      <c r="M4046" s="4">
        <v>1</v>
      </c>
      <c r="N4046" s="4">
        <v>15</v>
      </c>
      <c r="O4046" s="53" t="s">
        <v>74</v>
      </c>
      <c r="P4046" s="37">
        <f t="shared" si="115"/>
        <v>115</v>
      </c>
      <c r="R4046" s="43">
        <v>100</v>
      </c>
      <c r="AK4046" s="40" t="s">
        <v>75</v>
      </c>
      <c r="AL4046" s="40" t="s">
        <v>76</v>
      </c>
      <c r="AM4046" s="40" t="s">
        <v>77</v>
      </c>
      <c r="AN4046" s="40">
        <f t="shared" si="114"/>
        <v>460</v>
      </c>
      <c r="AP4046" s="43">
        <v>6350</v>
      </c>
      <c r="AQ4046" s="54">
        <f t="shared" si="116"/>
        <v>2921000</v>
      </c>
      <c r="AR4046" s="40">
        <v>30</v>
      </c>
      <c r="AS4046" s="55">
        <v>0.85</v>
      </c>
      <c r="BD4046" s="45">
        <v>438150</v>
      </c>
      <c r="BE4046" s="56">
        <v>449650</v>
      </c>
      <c r="BH4046" s="4">
        <v>50</v>
      </c>
      <c r="BI4046" s="49">
        <v>0</v>
      </c>
      <c r="BJ4046" s="4">
        <v>0.03</v>
      </c>
    </row>
    <row r="4047" spans="1:62" ht="15" x14ac:dyDescent="0.25">
      <c r="A4047" s="4">
        <v>4042</v>
      </c>
      <c r="F4047" s="51" t="s">
        <v>67</v>
      </c>
      <c r="G4047" s="36">
        <v>58496</v>
      </c>
      <c r="L4047" s="4">
        <v>0</v>
      </c>
      <c r="M4047" s="4">
        <v>1</v>
      </c>
      <c r="N4047" s="4">
        <v>57.8</v>
      </c>
      <c r="O4047" s="53" t="s">
        <v>74</v>
      </c>
      <c r="P4047" s="37">
        <f t="shared" si="115"/>
        <v>157.80000000000001</v>
      </c>
      <c r="R4047" s="43">
        <v>250</v>
      </c>
      <c r="AK4047" s="40" t="s">
        <v>75</v>
      </c>
      <c r="AL4047" s="40" t="s">
        <v>76</v>
      </c>
      <c r="AM4047" s="40" t="s">
        <v>77</v>
      </c>
      <c r="AN4047" s="40">
        <f t="shared" si="114"/>
        <v>631.20000000000005</v>
      </c>
      <c r="AP4047" s="43">
        <v>6350</v>
      </c>
      <c r="AQ4047" s="54">
        <f t="shared" si="116"/>
        <v>4008120.0000000005</v>
      </c>
      <c r="AR4047" s="40">
        <v>27</v>
      </c>
      <c r="AS4047" s="55">
        <v>0.85</v>
      </c>
      <c r="BD4047" s="45">
        <v>601218</v>
      </c>
      <c r="BE4047" s="56">
        <v>640668</v>
      </c>
      <c r="BH4047" s="4">
        <v>50</v>
      </c>
      <c r="BI4047" s="49">
        <v>0</v>
      </c>
      <c r="BJ4047" s="4">
        <v>0.03</v>
      </c>
    </row>
    <row r="4048" spans="1:62" ht="15" x14ac:dyDescent="0.25">
      <c r="A4048" s="4">
        <v>4043</v>
      </c>
      <c r="F4048" s="51" t="s">
        <v>67</v>
      </c>
      <c r="G4048" s="36">
        <v>58662</v>
      </c>
      <c r="L4048" s="4">
        <v>0</v>
      </c>
      <c r="M4048" s="4">
        <v>2</v>
      </c>
      <c r="N4048" s="4">
        <v>48.1</v>
      </c>
      <c r="O4048" s="53" t="s">
        <v>74</v>
      </c>
      <c r="P4048" s="37">
        <f t="shared" si="115"/>
        <v>248.1</v>
      </c>
      <c r="R4048" s="43">
        <v>80</v>
      </c>
      <c r="AK4048" s="40" t="s">
        <v>75</v>
      </c>
      <c r="AL4048" s="40" t="s">
        <v>76</v>
      </c>
      <c r="AM4048" s="40" t="s">
        <v>77</v>
      </c>
      <c r="AN4048" s="40">
        <f t="shared" si="114"/>
        <v>992.4</v>
      </c>
      <c r="AP4048" s="43">
        <v>6350</v>
      </c>
      <c r="AQ4048" s="54">
        <f t="shared" si="116"/>
        <v>6301740</v>
      </c>
      <c r="AR4048" s="40">
        <v>31</v>
      </c>
      <c r="AS4048" s="55">
        <v>0.85</v>
      </c>
      <c r="BD4048" s="45">
        <v>945261</v>
      </c>
      <c r="BE4048" s="56">
        <v>965109</v>
      </c>
      <c r="BH4048" s="4">
        <v>50</v>
      </c>
      <c r="BI4048" s="49">
        <v>0</v>
      </c>
      <c r="BJ4048" s="4">
        <v>0.03</v>
      </c>
    </row>
    <row r="4049" spans="1:66" ht="15" x14ac:dyDescent="0.25">
      <c r="A4049" s="4">
        <v>4044</v>
      </c>
      <c r="F4049" s="51" t="s">
        <v>67</v>
      </c>
      <c r="G4049" s="36">
        <v>58663</v>
      </c>
      <c r="L4049" s="4">
        <v>0</v>
      </c>
      <c r="M4049" s="4">
        <v>1</v>
      </c>
      <c r="N4049" s="4">
        <v>50.1</v>
      </c>
      <c r="O4049" s="53" t="s">
        <v>74</v>
      </c>
      <c r="P4049" s="37">
        <f t="shared" si="115"/>
        <v>150.1</v>
      </c>
      <c r="R4049" s="43">
        <v>350</v>
      </c>
      <c r="AK4049" s="40" t="s">
        <v>75</v>
      </c>
      <c r="AL4049" s="40" t="s">
        <v>80</v>
      </c>
      <c r="AM4049" s="40" t="s">
        <v>77</v>
      </c>
      <c r="AN4049" s="40">
        <f t="shared" si="114"/>
        <v>600.4</v>
      </c>
      <c r="AP4049" s="43">
        <v>6350</v>
      </c>
      <c r="AQ4049" s="54">
        <f t="shared" si="116"/>
        <v>3812540</v>
      </c>
      <c r="AR4049" s="40">
        <v>31</v>
      </c>
      <c r="AS4049" s="55">
        <v>0.52</v>
      </c>
      <c r="BD4049" s="45">
        <v>1830019.2</v>
      </c>
      <c r="BE4049" s="56">
        <v>1882554.2</v>
      </c>
      <c r="BH4049" s="4">
        <v>50</v>
      </c>
      <c r="BI4049" s="49">
        <v>0</v>
      </c>
      <c r="BJ4049" s="4">
        <v>0.03</v>
      </c>
    </row>
    <row r="4050" spans="1:66" ht="15" x14ac:dyDescent="0.25">
      <c r="A4050" s="4">
        <v>4045</v>
      </c>
      <c r="F4050" s="51" t="s">
        <v>67</v>
      </c>
      <c r="G4050" s="36">
        <v>54309</v>
      </c>
      <c r="L4050" s="4">
        <v>0</v>
      </c>
      <c r="M4050" s="4">
        <v>1</v>
      </c>
      <c r="N4050" s="4">
        <v>62</v>
      </c>
      <c r="O4050" s="53" t="s">
        <v>74</v>
      </c>
      <c r="P4050" s="37">
        <f t="shared" si="115"/>
        <v>162</v>
      </c>
      <c r="R4050" s="43">
        <v>350</v>
      </c>
      <c r="AK4050" s="40" t="s">
        <v>75</v>
      </c>
      <c r="AL4050" s="40" t="s">
        <v>76</v>
      </c>
      <c r="AM4050" s="40" t="s">
        <v>77</v>
      </c>
      <c r="AN4050" s="40">
        <f t="shared" si="114"/>
        <v>648</v>
      </c>
      <c r="AP4050" s="43">
        <v>6350</v>
      </c>
      <c r="AQ4050" s="54">
        <f t="shared" si="116"/>
        <v>4114800</v>
      </c>
      <c r="AR4050" s="40">
        <v>21</v>
      </c>
      <c r="AS4050" s="55">
        <v>0.8</v>
      </c>
      <c r="BD4050" s="45">
        <v>822960</v>
      </c>
      <c r="BE4050" s="56">
        <v>879660</v>
      </c>
      <c r="BH4050" s="4">
        <v>50</v>
      </c>
      <c r="BI4050" s="49">
        <v>0</v>
      </c>
      <c r="BJ4050" s="4">
        <v>0.03</v>
      </c>
    </row>
    <row r="4051" spans="1:66" ht="15" x14ac:dyDescent="0.25">
      <c r="A4051" s="4">
        <v>4046</v>
      </c>
      <c r="F4051" s="51" t="s">
        <v>67</v>
      </c>
      <c r="G4051" s="36">
        <v>54324</v>
      </c>
      <c r="L4051" s="4">
        <v>0</v>
      </c>
      <c r="M4051" s="4">
        <v>1</v>
      </c>
      <c r="N4051" s="4">
        <v>65</v>
      </c>
      <c r="O4051" s="53" t="s">
        <v>74</v>
      </c>
      <c r="P4051" s="37">
        <f t="shared" si="115"/>
        <v>165</v>
      </c>
      <c r="R4051" s="43">
        <v>350</v>
      </c>
      <c r="AK4051" s="40" t="s">
        <v>75</v>
      </c>
      <c r="AL4051" s="40" t="s">
        <v>76</v>
      </c>
      <c r="AM4051" s="40" t="s">
        <v>77</v>
      </c>
      <c r="AN4051" s="40">
        <f t="shared" si="114"/>
        <v>660</v>
      </c>
      <c r="AP4051" s="43">
        <v>6350</v>
      </c>
      <c r="AQ4051" s="54">
        <f t="shared" si="116"/>
        <v>4191000</v>
      </c>
      <c r="AR4051" s="40">
        <v>21</v>
      </c>
      <c r="AS4051" s="55">
        <v>0.8</v>
      </c>
      <c r="BD4051" s="45">
        <v>838200</v>
      </c>
      <c r="BE4051" s="56">
        <v>895950</v>
      </c>
      <c r="BH4051" s="4">
        <v>50</v>
      </c>
      <c r="BI4051" s="49">
        <v>0</v>
      </c>
      <c r="BJ4051" s="4">
        <v>0.03</v>
      </c>
    </row>
    <row r="4052" spans="1:66" ht="15" x14ac:dyDescent="0.25">
      <c r="A4052" s="4">
        <v>4047</v>
      </c>
      <c r="F4052" s="51" t="s">
        <v>67</v>
      </c>
      <c r="G4052" s="36">
        <v>54347</v>
      </c>
      <c r="L4052" s="4">
        <v>0</v>
      </c>
      <c r="M4052" s="4">
        <v>0</v>
      </c>
      <c r="N4052" s="4">
        <v>41</v>
      </c>
      <c r="O4052" s="53" t="s">
        <v>74</v>
      </c>
      <c r="P4052" s="37">
        <f t="shared" si="115"/>
        <v>41</v>
      </c>
      <c r="R4052" s="43">
        <v>200</v>
      </c>
      <c r="AK4052" s="40" t="s">
        <v>75</v>
      </c>
      <c r="AL4052" s="40" t="s">
        <v>76</v>
      </c>
      <c r="AM4052" s="40" t="s">
        <v>77</v>
      </c>
      <c r="AN4052" s="40">
        <f t="shared" si="114"/>
        <v>164</v>
      </c>
      <c r="AP4052" s="43">
        <v>6350</v>
      </c>
      <c r="AQ4052" s="54">
        <f t="shared" si="116"/>
        <v>1041400</v>
      </c>
      <c r="AR4052" s="40">
        <v>21</v>
      </c>
      <c r="AS4052" s="55">
        <v>0.8</v>
      </c>
      <c r="BD4052" s="45">
        <v>208280</v>
      </c>
      <c r="BE4052" s="56">
        <v>216480</v>
      </c>
      <c r="BH4052" s="4">
        <v>50</v>
      </c>
      <c r="BI4052" s="49">
        <v>0</v>
      </c>
      <c r="BJ4052" s="4">
        <v>0.03</v>
      </c>
    </row>
    <row r="4053" spans="1:66" ht="15" x14ac:dyDescent="0.25">
      <c r="A4053" s="4">
        <v>4048</v>
      </c>
      <c r="F4053" s="51" t="s">
        <v>67</v>
      </c>
      <c r="G4053" s="36">
        <v>54994</v>
      </c>
      <c r="L4053" s="4">
        <v>0</v>
      </c>
      <c r="M4053" s="4">
        <v>0</v>
      </c>
      <c r="N4053" s="4">
        <v>34</v>
      </c>
      <c r="O4053" s="53" t="s">
        <v>74</v>
      </c>
      <c r="P4053" s="37">
        <f t="shared" si="115"/>
        <v>34</v>
      </c>
      <c r="R4053" s="43">
        <v>200</v>
      </c>
      <c r="AK4053" s="40" t="s">
        <v>75</v>
      </c>
      <c r="AL4053" s="40" t="s">
        <v>76</v>
      </c>
      <c r="AM4053" s="40" t="s">
        <v>77</v>
      </c>
      <c r="AN4053" s="40">
        <f t="shared" ref="AN4053:AN4059" si="117">+L4053*1600+M4053*400+N4053*4</f>
        <v>136</v>
      </c>
      <c r="AP4053" s="43">
        <v>6350</v>
      </c>
      <c r="AQ4053" s="54">
        <f t="shared" si="116"/>
        <v>863600</v>
      </c>
      <c r="AR4053" s="40">
        <v>21</v>
      </c>
      <c r="AS4053" s="55">
        <v>0.8</v>
      </c>
      <c r="BD4053" s="45">
        <v>172720</v>
      </c>
      <c r="BE4053" s="56">
        <v>179520</v>
      </c>
      <c r="BH4053" s="4">
        <v>50</v>
      </c>
      <c r="BI4053" s="49">
        <v>0</v>
      </c>
      <c r="BJ4053" s="4">
        <v>0.03</v>
      </c>
    </row>
    <row r="4054" spans="1:66" ht="15" x14ac:dyDescent="0.25">
      <c r="A4054" s="4">
        <v>4049</v>
      </c>
      <c r="F4054" s="51" t="s">
        <v>67</v>
      </c>
      <c r="G4054" s="36">
        <v>54995</v>
      </c>
      <c r="L4054" s="4">
        <v>0</v>
      </c>
      <c r="M4054" s="4">
        <v>0</v>
      </c>
      <c r="N4054" s="4">
        <v>38</v>
      </c>
      <c r="O4054" s="53" t="s">
        <v>74</v>
      </c>
      <c r="P4054" s="37">
        <f t="shared" si="115"/>
        <v>38</v>
      </c>
      <c r="R4054" s="43">
        <v>200</v>
      </c>
      <c r="AK4054" s="40" t="s">
        <v>75</v>
      </c>
      <c r="AL4054" s="40" t="s">
        <v>76</v>
      </c>
      <c r="AM4054" s="40" t="s">
        <v>77</v>
      </c>
      <c r="AN4054" s="40">
        <f t="shared" si="117"/>
        <v>152</v>
      </c>
      <c r="AP4054" s="43">
        <v>6350</v>
      </c>
      <c r="AQ4054" s="54">
        <f t="shared" si="116"/>
        <v>965200</v>
      </c>
      <c r="AR4054" s="40">
        <v>21</v>
      </c>
      <c r="AS4054" s="55">
        <v>0.8</v>
      </c>
      <c r="BD4054" s="45">
        <v>193040</v>
      </c>
      <c r="BE4054" s="56">
        <v>200640</v>
      </c>
      <c r="BH4054" s="4">
        <v>50</v>
      </c>
      <c r="BI4054" s="49">
        <v>0</v>
      </c>
      <c r="BJ4054" s="4">
        <v>0.03</v>
      </c>
    </row>
    <row r="4055" spans="1:66" ht="15" x14ac:dyDescent="0.25">
      <c r="A4055" s="4">
        <v>4050</v>
      </c>
      <c r="F4055" s="51" t="s">
        <v>67</v>
      </c>
      <c r="G4055" s="36">
        <v>55820</v>
      </c>
      <c r="L4055" s="4">
        <v>0</v>
      </c>
      <c r="M4055" s="4">
        <v>0</v>
      </c>
      <c r="N4055" s="4">
        <v>41.3</v>
      </c>
      <c r="O4055" s="53" t="s">
        <v>74</v>
      </c>
      <c r="P4055" s="37">
        <f t="shared" si="115"/>
        <v>41.3</v>
      </c>
      <c r="R4055" s="43">
        <v>200</v>
      </c>
      <c r="AK4055" s="40" t="s">
        <v>75</v>
      </c>
      <c r="AL4055" s="40" t="s">
        <v>76</v>
      </c>
      <c r="AM4055" s="40" t="s">
        <v>77</v>
      </c>
      <c r="AN4055" s="40">
        <f t="shared" si="117"/>
        <v>165.2</v>
      </c>
      <c r="AP4055" s="43">
        <v>6350</v>
      </c>
      <c r="AQ4055" s="54">
        <f t="shared" si="116"/>
        <v>1049020</v>
      </c>
      <c r="AR4055" s="40">
        <v>21</v>
      </c>
      <c r="AS4055" s="55">
        <v>0.8</v>
      </c>
      <c r="BD4055" s="45">
        <v>209804</v>
      </c>
      <c r="BE4055" s="56">
        <v>218064</v>
      </c>
      <c r="BH4055" s="4">
        <v>50</v>
      </c>
      <c r="BI4055" s="49">
        <v>0</v>
      </c>
      <c r="BJ4055" s="4">
        <v>0.03</v>
      </c>
    </row>
    <row r="4056" spans="1:66" ht="15" x14ac:dyDescent="0.25">
      <c r="A4056" s="4">
        <v>4051</v>
      </c>
      <c r="F4056" s="51" t="s">
        <v>67</v>
      </c>
      <c r="G4056" s="36">
        <v>61671</v>
      </c>
      <c r="L4056" s="4">
        <v>0</v>
      </c>
      <c r="M4056" s="4">
        <v>0</v>
      </c>
      <c r="N4056" s="4">
        <v>51.8</v>
      </c>
      <c r="O4056" s="53" t="s">
        <v>74</v>
      </c>
      <c r="P4056" s="37">
        <f t="shared" si="115"/>
        <v>51.8</v>
      </c>
      <c r="R4056" s="43">
        <v>200</v>
      </c>
      <c r="AK4056" s="40" t="s">
        <v>75</v>
      </c>
      <c r="AL4056" s="40" t="s">
        <v>76</v>
      </c>
      <c r="AM4056" s="40" t="s">
        <v>77</v>
      </c>
      <c r="AN4056" s="40">
        <f t="shared" si="117"/>
        <v>207.2</v>
      </c>
      <c r="AP4056" s="43">
        <v>6350</v>
      </c>
      <c r="AQ4056" s="54">
        <f t="shared" si="116"/>
        <v>1315720</v>
      </c>
      <c r="AR4056" s="40">
        <v>21</v>
      </c>
      <c r="AS4056" s="55">
        <v>0.8</v>
      </c>
      <c r="BD4056" s="45">
        <v>263144</v>
      </c>
      <c r="BE4056" s="56">
        <v>273504</v>
      </c>
      <c r="BH4056" s="4">
        <v>50</v>
      </c>
      <c r="BI4056" s="49">
        <v>0</v>
      </c>
      <c r="BJ4056" s="4">
        <v>0.03</v>
      </c>
    </row>
    <row r="4057" spans="1:66" ht="15" x14ac:dyDescent="0.25">
      <c r="A4057" s="4">
        <v>4052</v>
      </c>
      <c r="F4057" s="35" t="s">
        <v>67</v>
      </c>
      <c r="G4057" s="36">
        <v>61672</v>
      </c>
      <c r="L4057" s="4">
        <v>0</v>
      </c>
      <c r="M4057" s="4">
        <v>1</v>
      </c>
      <c r="N4057" s="4">
        <v>62.4</v>
      </c>
      <c r="O4057" s="53" t="s">
        <v>74</v>
      </c>
      <c r="P4057" s="37">
        <f t="shared" si="115"/>
        <v>162.4</v>
      </c>
      <c r="R4057" s="43">
        <v>450</v>
      </c>
      <c r="AK4057" s="40" t="s">
        <v>75</v>
      </c>
      <c r="AL4057" s="40" t="s">
        <v>76</v>
      </c>
      <c r="AM4057" s="40" t="s">
        <v>77</v>
      </c>
      <c r="AN4057" s="40">
        <f t="shared" si="117"/>
        <v>649.6</v>
      </c>
      <c r="AP4057" s="43">
        <v>6350</v>
      </c>
      <c r="AQ4057" s="54">
        <f t="shared" si="116"/>
        <v>4124960</v>
      </c>
      <c r="AR4057" s="40">
        <v>21</v>
      </c>
      <c r="AS4057" s="55">
        <v>0.8</v>
      </c>
      <c r="BD4057" s="45">
        <v>824992</v>
      </c>
      <c r="BE4057" s="4">
        <v>898072</v>
      </c>
      <c r="BH4057" s="4">
        <v>50</v>
      </c>
      <c r="BI4057" s="49">
        <v>0</v>
      </c>
      <c r="BJ4057" s="4">
        <v>0.03</v>
      </c>
    </row>
    <row r="4058" spans="1:66" ht="15" x14ac:dyDescent="0.25">
      <c r="A4058" s="4">
        <v>4053</v>
      </c>
      <c r="F4058" s="35" t="s">
        <v>67</v>
      </c>
      <c r="G4058" s="36">
        <v>55767</v>
      </c>
      <c r="L4058" s="4">
        <v>0</v>
      </c>
      <c r="M4058" s="4">
        <v>1</v>
      </c>
      <c r="N4058" s="4">
        <v>15.9</v>
      </c>
      <c r="O4058" s="53" t="s">
        <v>74</v>
      </c>
      <c r="P4058" s="37">
        <f t="shared" si="115"/>
        <v>115.9</v>
      </c>
      <c r="R4058" s="43">
        <v>350</v>
      </c>
      <c r="AK4058" s="40" t="s">
        <v>75</v>
      </c>
      <c r="AL4058" s="40" t="s">
        <v>76</v>
      </c>
      <c r="AM4058" s="40" t="s">
        <v>77</v>
      </c>
      <c r="AN4058" s="40">
        <f t="shared" si="117"/>
        <v>463.6</v>
      </c>
      <c r="AP4058" s="43">
        <v>6350</v>
      </c>
      <c r="AQ4058" s="54">
        <f t="shared" si="116"/>
        <v>2943860</v>
      </c>
      <c r="AR4058" s="40">
        <v>41</v>
      </c>
      <c r="AS4058" s="55">
        <v>0.85</v>
      </c>
      <c r="BD4058" s="45">
        <v>441579</v>
      </c>
      <c r="BE4058" s="4">
        <v>482144</v>
      </c>
      <c r="BH4058" s="4">
        <v>50</v>
      </c>
      <c r="BI4058" s="49">
        <v>0</v>
      </c>
      <c r="BJ4058" s="4">
        <v>0.03</v>
      </c>
    </row>
    <row r="4059" spans="1:66" ht="15" x14ac:dyDescent="0.25">
      <c r="A4059" s="4">
        <v>4054</v>
      </c>
      <c r="F4059" s="35" t="s">
        <v>67</v>
      </c>
      <c r="G4059" s="36">
        <v>3125</v>
      </c>
      <c r="L4059" s="4">
        <v>0</v>
      </c>
      <c r="M4059" s="4">
        <v>0</v>
      </c>
      <c r="N4059" s="4">
        <v>49</v>
      </c>
      <c r="O4059" s="53" t="s">
        <v>74</v>
      </c>
      <c r="P4059" s="37">
        <f t="shared" si="115"/>
        <v>49</v>
      </c>
      <c r="R4059" s="43">
        <v>350</v>
      </c>
      <c r="AK4059" s="40" t="s">
        <v>75</v>
      </c>
      <c r="AL4059" s="40" t="s">
        <v>76</v>
      </c>
      <c r="AM4059" s="40" t="s">
        <v>77</v>
      </c>
      <c r="AN4059" s="40">
        <f t="shared" si="117"/>
        <v>196</v>
      </c>
      <c r="AP4059" s="43">
        <v>6350</v>
      </c>
      <c r="AQ4059" s="54">
        <f t="shared" si="116"/>
        <v>1244600</v>
      </c>
      <c r="AR4059" s="40">
        <v>16</v>
      </c>
      <c r="AS4059" s="55">
        <v>0.55000000000000004</v>
      </c>
      <c r="BD4059" s="45">
        <v>560070</v>
      </c>
      <c r="BE4059" s="4">
        <v>577220</v>
      </c>
      <c r="BH4059" s="4">
        <v>50</v>
      </c>
      <c r="BI4059" s="49">
        <v>0</v>
      </c>
      <c r="BJ4059" s="4">
        <v>0.03</v>
      </c>
    </row>
    <row r="4060" spans="1:66" ht="15" x14ac:dyDescent="0.25">
      <c r="A4060" s="4">
        <v>4055</v>
      </c>
      <c r="B4060" s="34"/>
      <c r="F4060" s="35" t="s">
        <v>81</v>
      </c>
      <c r="G4060" s="35">
        <v>390</v>
      </c>
      <c r="L4060" s="4">
        <v>0</v>
      </c>
      <c r="M4060" s="4">
        <v>2</v>
      </c>
      <c r="N4060" s="4">
        <v>91</v>
      </c>
      <c r="O4060" s="43" t="s">
        <v>77</v>
      </c>
      <c r="P4060" s="37">
        <v>291</v>
      </c>
      <c r="R4060" s="38">
        <v>200</v>
      </c>
      <c r="AD4060" s="40"/>
      <c r="AE4060" s="40"/>
      <c r="AF4060" s="40"/>
      <c r="AG4060" s="40"/>
      <c r="AH4060" s="40"/>
      <c r="AI4060" s="41"/>
      <c r="AJ4060" s="41"/>
      <c r="AK4060" s="40" t="s">
        <v>75</v>
      </c>
      <c r="AL4060" s="40" t="s">
        <v>79</v>
      </c>
      <c r="AM4060" s="40"/>
      <c r="AN4060" s="40"/>
      <c r="AO4060" s="40"/>
      <c r="AP4060" s="38">
        <v>6350</v>
      </c>
      <c r="AQ4060" s="46">
        <v>7391400</v>
      </c>
      <c r="AR4060" s="40">
        <v>57</v>
      </c>
      <c r="AS4060" s="55">
        <v>0.93</v>
      </c>
      <c r="AT4060" s="40"/>
      <c r="AU4060" s="43"/>
      <c r="AV4060" s="44"/>
      <c r="AX4060" s="44"/>
      <c r="AY4060" s="44"/>
      <c r="BB4060" s="46"/>
      <c r="BC4060" s="47"/>
      <c r="BD4060" s="48">
        <v>517398</v>
      </c>
      <c r="BE4060" s="56">
        <v>575598</v>
      </c>
      <c r="BG4060" s="49"/>
      <c r="BH4060" s="4">
        <v>10</v>
      </c>
      <c r="BI4060" s="49">
        <v>0</v>
      </c>
      <c r="BJ4060" s="62">
        <v>2.0000000000000001E-4</v>
      </c>
      <c r="BK4060" s="45">
        <f>+BI4060*0.01/100</f>
        <v>0</v>
      </c>
      <c r="BL4060" s="45" t="str">
        <f t="shared" ref="BL4060:BL4123" si="118">BAHTTEXT(BK4060)</f>
        <v>ศูนย์บาทถ้วน</v>
      </c>
      <c r="BN4060" s="35" t="s">
        <v>72</v>
      </c>
    </row>
    <row r="4061" spans="1:66" ht="15" x14ac:dyDescent="0.25">
      <c r="A4061" s="4">
        <v>4056</v>
      </c>
      <c r="B4061" s="34"/>
      <c r="F4061" s="35" t="s">
        <v>81</v>
      </c>
      <c r="G4061" s="35">
        <v>3040</v>
      </c>
      <c r="L4061" s="4">
        <v>39</v>
      </c>
      <c r="M4061" s="4">
        <v>0</v>
      </c>
      <c r="N4061" s="4">
        <v>78</v>
      </c>
      <c r="O4061" s="43" t="s">
        <v>68</v>
      </c>
      <c r="P4061" s="37">
        <v>15678</v>
      </c>
      <c r="R4061" s="38">
        <v>130</v>
      </c>
      <c r="AD4061" s="40"/>
      <c r="AE4061" s="40"/>
      <c r="AF4061" s="40"/>
      <c r="AG4061" s="40"/>
      <c r="AH4061" s="41"/>
      <c r="AI4061" s="41"/>
      <c r="AJ4061" s="41"/>
      <c r="AK4061" s="40"/>
      <c r="AL4061" s="40"/>
      <c r="AM4061" s="40"/>
      <c r="AN4061" s="40"/>
      <c r="AO4061" s="40"/>
      <c r="AP4061" s="38"/>
      <c r="AQ4061" s="46">
        <v>0</v>
      </c>
      <c r="AR4061" s="40"/>
      <c r="AT4061" s="40"/>
      <c r="AU4061" s="43"/>
      <c r="AV4061" s="44"/>
      <c r="AX4061" s="44"/>
      <c r="AY4061" s="44"/>
      <c r="BA4061" s="44"/>
      <c r="BB4061" s="46"/>
      <c r="BC4061" s="47"/>
      <c r="BD4061" s="48">
        <v>0</v>
      </c>
      <c r="BE4061" s="56">
        <v>2038140</v>
      </c>
      <c r="BG4061" s="49"/>
      <c r="BI4061" s="49">
        <v>2038140</v>
      </c>
      <c r="BJ4061" s="62">
        <v>1E-4</v>
      </c>
      <c r="BK4061" s="45">
        <f t="shared" ref="BK4061:BK4124" si="119">+BI4061*0.01/100</f>
        <v>203.81400000000002</v>
      </c>
      <c r="BL4061" s="45" t="str">
        <f t="shared" si="118"/>
        <v>สองร้อยสามบาทแปดสิบเอ็ดสตางค์</v>
      </c>
      <c r="BN4061" s="35" t="s">
        <v>72</v>
      </c>
    </row>
    <row r="4062" spans="1:66" ht="15" x14ac:dyDescent="0.25">
      <c r="A4062" s="4">
        <v>4057</v>
      </c>
      <c r="B4062" s="34"/>
      <c r="F4062" s="35" t="s">
        <v>81</v>
      </c>
      <c r="G4062" s="35">
        <v>1460</v>
      </c>
      <c r="L4062" s="4">
        <v>0</v>
      </c>
      <c r="M4062" s="4">
        <v>1</v>
      </c>
      <c r="N4062" s="4">
        <v>60</v>
      </c>
      <c r="O4062" s="43" t="s">
        <v>77</v>
      </c>
      <c r="P4062" s="37">
        <v>160</v>
      </c>
      <c r="R4062" s="38">
        <v>200</v>
      </c>
      <c r="AD4062" s="40"/>
      <c r="AE4062" s="40"/>
      <c r="AF4062" s="40"/>
      <c r="AG4062" s="40"/>
      <c r="AH4062" s="40"/>
      <c r="AI4062" s="40"/>
      <c r="AJ4062" s="40"/>
      <c r="AK4062" s="40" t="s">
        <v>75</v>
      </c>
      <c r="AL4062" s="40" t="s">
        <v>79</v>
      </c>
      <c r="AM4062" s="40"/>
      <c r="AN4062" s="40"/>
      <c r="AO4062" s="40"/>
      <c r="AP4062" s="38">
        <v>6350</v>
      </c>
      <c r="AQ4062" s="46">
        <v>4064000</v>
      </c>
      <c r="AR4062" s="40">
        <v>54</v>
      </c>
      <c r="AS4062" s="55">
        <v>0.93</v>
      </c>
      <c r="AT4062" s="40"/>
      <c r="AU4062" s="43"/>
      <c r="AV4062" s="44"/>
      <c r="AX4062" s="44"/>
      <c r="AY4062" s="44"/>
      <c r="BB4062" s="46"/>
      <c r="BC4062" s="47"/>
      <c r="BD4062" s="48">
        <v>284480</v>
      </c>
      <c r="BE4062" s="56">
        <v>316480</v>
      </c>
      <c r="BG4062" s="49"/>
      <c r="BH4062" s="4">
        <v>10</v>
      </c>
      <c r="BI4062" s="49">
        <v>0</v>
      </c>
      <c r="BJ4062" s="62">
        <v>2.0000000000000001E-4</v>
      </c>
      <c r="BK4062" s="45">
        <f t="shared" si="119"/>
        <v>0</v>
      </c>
      <c r="BL4062" s="45" t="str">
        <f t="shared" si="118"/>
        <v>ศูนย์บาทถ้วน</v>
      </c>
      <c r="BN4062" s="35" t="s">
        <v>72</v>
      </c>
    </row>
    <row r="4063" spans="1:66" ht="15" x14ac:dyDescent="0.25">
      <c r="A4063" s="4">
        <v>4058</v>
      </c>
      <c r="B4063" s="34"/>
      <c r="F4063" s="35" t="s">
        <v>81</v>
      </c>
      <c r="G4063" s="35">
        <v>478</v>
      </c>
      <c r="L4063" s="4">
        <v>0</v>
      </c>
      <c r="M4063" s="4">
        <v>1</v>
      </c>
      <c r="N4063" s="4">
        <v>15</v>
      </c>
      <c r="O4063" s="43" t="s">
        <v>77</v>
      </c>
      <c r="P4063" s="37">
        <v>115</v>
      </c>
      <c r="R4063" s="38">
        <v>200</v>
      </c>
      <c r="AD4063" s="40"/>
      <c r="AE4063" s="40"/>
      <c r="AF4063" s="40"/>
      <c r="AG4063" s="40"/>
      <c r="AH4063" s="40"/>
      <c r="AI4063" s="40"/>
      <c r="AJ4063" s="40"/>
      <c r="AK4063" s="40" t="s">
        <v>75</v>
      </c>
      <c r="AL4063" s="40" t="s">
        <v>76</v>
      </c>
      <c r="AM4063" s="40"/>
      <c r="AN4063" s="40"/>
      <c r="AO4063" s="40"/>
      <c r="AP4063" s="38">
        <v>6350</v>
      </c>
      <c r="AQ4063" s="46">
        <v>2921000</v>
      </c>
      <c r="AR4063" s="40">
        <v>51</v>
      </c>
      <c r="AS4063" s="55">
        <v>0.85</v>
      </c>
      <c r="AT4063" s="40"/>
      <c r="AU4063" s="43"/>
      <c r="AV4063" s="44"/>
      <c r="AX4063" s="44"/>
      <c r="AY4063" s="44"/>
      <c r="BB4063" s="46"/>
      <c r="BC4063" s="47"/>
      <c r="BD4063" s="48">
        <v>438150</v>
      </c>
      <c r="BE4063" s="56">
        <v>461150</v>
      </c>
      <c r="BG4063" s="49"/>
      <c r="BH4063" s="4">
        <v>10</v>
      </c>
      <c r="BI4063" s="49">
        <v>0</v>
      </c>
      <c r="BJ4063" s="62">
        <v>2.0000000000000001E-4</v>
      </c>
      <c r="BK4063" s="45">
        <f t="shared" si="119"/>
        <v>0</v>
      </c>
      <c r="BL4063" s="45" t="str">
        <f t="shared" si="118"/>
        <v>ศูนย์บาทถ้วน</v>
      </c>
      <c r="BN4063" s="35" t="s">
        <v>72</v>
      </c>
    </row>
    <row r="4064" spans="1:66" ht="15" x14ac:dyDescent="0.25">
      <c r="A4064" s="4">
        <v>4059</v>
      </c>
      <c r="B4064" s="34"/>
      <c r="F4064" s="35" t="s">
        <v>81</v>
      </c>
      <c r="G4064" s="35">
        <v>2351</v>
      </c>
      <c r="L4064" s="4">
        <v>8</v>
      </c>
      <c r="M4064" s="4">
        <v>0</v>
      </c>
      <c r="N4064" s="4">
        <v>13</v>
      </c>
      <c r="O4064" s="43" t="s">
        <v>68</v>
      </c>
      <c r="P4064" s="37">
        <v>3213</v>
      </c>
      <c r="R4064" s="38">
        <v>130</v>
      </c>
      <c r="AD4064" s="40"/>
      <c r="AE4064" s="40"/>
      <c r="AF4064" s="40"/>
      <c r="AG4064" s="40"/>
      <c r="AH4064" s="40"/>
      <c r="AI4064" s="40"/>
      <c r="AJ4064" s="40"/>
      <c r="AK4064" s="40"/>
      <c r="AL4064" s="40"/>
      <c r="AM4064" s="40"/>
      <c r="AN4064" s="40"/>
      <c r="AO4064" s="40"/>
      <c r="AP4064" s="38"/>
      <c r="AQ4064" s="46">
        <v>0</v>
      </c>
      <c r="AR4064" s="40"/>
      <c r="AT4064" s="40"/>
      <c r="AU4064" s="43"/>
      <c r="AV4064" s="44"/>
      <c r="AX4064" s="43"/>
      <c r="AY4064" s="43"/>
      <c r="BB4064" s="46"/>
      <c r="BC4064" s="47"/>
      <c r="BD4064" s="48">
        <v>0</v>
      </c>
      <c r="BE4064" s="56">
        <v>417690</v>
      </c>
      <c r="BG4064" s="49"/>
      <c r="BI4064" s="49">
        <v>417690</v>
      </c>
      <c r="BJ4064" s="62">
        <v>1E-4</v>
      </c>
      <c r="BK4064" s="45">
        <f t="shared" si="119"/>
        <v>41.768999999999998</v>
      </c>
      <c r="BL4064" s="45" t="str">
        <f t="shared" si="118"/>
        <v>สี่สิบเอ็ดบาทเจ็ดสิบเจ็ดสตางค์</v>
      </c>
      <c r="BN4064" s="35" t="s">
        <v>72</v>
      </c>
    </row>
    <row r="4065" spans="1:66" ht="15" x14ac:dyDescent="0.25">
      <c r="A4065" s="4">
        <v>4060</v>
      </c>
      <c r="B4065" s="34"/>
      <c r="F4065" s="35" t="s">
        <v>81</v>
      </c>
      <c r="G4065" s="35">
        <v>2194</v>
      </c>
      <c r="L4065" s="4">
        <v>8</v>
      </c>
      <c r="M4065" s="4">
        <v>2</v>
      </c>
      <c r="N4065" s="4">
        <v>53</v>
      </c>
      <c r="O4065" s="43" t="s">
        <v>68</v>
      </c>
      <c r="P4065" s="37">
        <v>3453</v>
      </c>
      <c r="R4065" s="38">
        <v>100</v>
      </c>
      <c r="AD4065" s="40"/>
      <c r="AE4065" s="40"/>
      <c r="AF4065" s="40"/>
      <c r="AG4065" s="40"/>
      <c r="AH4065" s="40"/>
      <c r="AI4065" s="40"/>
      <c r="AJ4065" s="40"/>
      <c r="AK4065" s="40"/>
      <c r="AL4065" s="40"/>
      <c r="AM4065" s="40"/>
      <c r="AN4065" s="40"/>
      <c r="AO4065" s="40"/>
      <c r="AP4065" s="38"/>
      <c r="AQ4065" s="46">
        <v>0</v>
      </c>
      <c r="AR4065" s="40"/>
      <c r="AT4065" s="40"/>
      <c r="AU4065" s="43"/>
      <c r="AV4065" s="44"/>
      <c r="AX4065" s="43"/>
      <c r="AY4065" s="43"/>
      <c r="BB4065" s="46"/>
      <c r="BC4065" s="47"/>
      <c r="BD4065" s="48">
        <v>0</v>
      </c>
      <c r="BE4065" s="56">
        <v>345300</v>
      </c>
      <c r="BG4065" s="49"/>
      <c r="BI4065" s="49">
        <v>345300</v>
      </c>
      <c r="BJ4065" s="62">
        <v>1E-4</v>
      </c>
      <c r="BK4065" s="45">
        <f t="shared" si="119"/>
        <v>34.53</v>
      </c>
      <c r="BL4065" s="45" t="str">
        <f t="shared" si="118"/>
        <v>สามสิบสี่บาทห้าสิบสามสตางค์</v>
      </c>
      <c r="BN4065" s="35"/>
    </row>
    <row r="4066" spans="1:66" ht="15" x14ac:dyDescent="0.25">
      <c r="A4066" s="4">
        <v>4061</v>
      </c>
      <c r="B4066" s="34"/>
      <c r="F4066" s="35" t="s">
        <v>81</v>
      </c>
      <c r="G4066" s="35">
        <v>3209</v>
      </c>
      <c r="L4066" s="4">
        <v>7</v>
      </c>
      <c r="M4066" s="4">
        <v>0</v>
      </c>
      <c r="N4066" s="4">
        <v>90</v>
      </c>
      <c r="O4066" s="43" t="s">
        <v>68</v>
      </c>
      <c r="P4066" s="37">
        <v>2890</v>
      </c>
      <c r="R4066" s="38">
        <v>100</v>
      </c>
      <c r="AD4066" s="40"/>
      <c r="AE4066" s="40"/>
      <c r="AF4066" s="40"/>
      <c r="AG4066" s="40"/>
      <c r="AH4066" s="40"/>
      <c r="AI4066" s="40"/>
      <c r="AJ4066" s="40"/>
      <c r="AK4066" s="40"/>
      <c r="AL4066" s="40"/>
      <c r="AM4066" s="40"/>
      <c r="AN4066" s="40"/>
      <c r="AO4066" s="40"/>
      <c r="AP4066" s="38"/>
      <c r="AQ4066" s="46">
        <v>0</v>
      </c>
      <c r="AR4066" s="40"/>
      <c r="AT4066" s="40"/>
      <c r="AU4066" s="43"/>
      <c r="AV4066" s="44"/>
      <c r="AX4066" s="43"/>
      <c r="AY4066" s="43"/>
      <c r="BB4066" s="46"/>
      <c r="BC4066" s="47"/>
      <c r="BD4066" s="48">
        <v>0</v>
      </c>
      <c r="BE4066" s="56">
        <v>289000</v>
      </c>
      <c r="BG4066" s="49"/>
      <c r="BI4066" s="49">
        <v>289000</v>
      </c>
      <c r="BJ4066" s="62">
        <v>1E-4</v>
      </c>
      <c r="BK4066" s="45">
        <f t="shared" si="119"/>
        <v>28.9</v>
      </c>
      <c r="BL4066" s="45" t="str">
        <f t="shared" si="118"/>
        <v>ยี่สิบแปดบาทเก้าสิบสตางค์</v>
      </c>
      <c r="BN4066" s="35" t="s">
        <v>72</v>
      </c>
    </row>
    <row r="4067" spans="1:66" ht="15" x14ac:dyDescent="0.25">
      <c r="A4067" s="4">
        <v>4062</v>
      </c>
      <c r="B4067" s="34"/>
      <c r="F4067" s="35" t="s">
        <v>81</v>
      </c>
      <c r="G4067" s="35">
        <v>3226</v>
      </c>
      <c r="L4067" s="4">
        <v>6</v>
      </c>
      <c r="M4067" s="4">
        <v>0</v>
      </c>
      <c r="N4067" s="4">
        <v>55</v>
      </c>
      <c r="O4067" s="43" t="s">
        <v>68</v>
      </c>
      <c r="P4067" s="37">
        <v>2455</v>
      </c>
      <c r="R4067" s="38">
        <v>100</v>
      </c>
      <c r="AD4067" s="40"/>
      <c r="AE4067" s="40"/>
      <c r="AF4067" s="40"/>
      <c r="AG4067" s="40"/>
      <c r="AH4067" s="40"/>
      <c r="AI4067" s="40"/>
      <c r="AJ4067" s="40"/>
      <c r="AK4067" s="40"/>
      <c r="AL4067" s="40"/>
      <c r="AM4067" s="40"/>
      <c r="AN4067" s="40"/>
      <c r="AO4067" s="40"/>
      <c r="AP4067" s="38"/>
      <c r="AQ4067" s="46">
        <v>0</v>
      </c>
      <c r="AR4067" s="40"/>
      <c r="AT4067" s="40"/>
      <c r="AU4067" s="43"/>
      <c r="AV4067" s="44"/>
      <c r="AX4067" s="43"/>
      <c r="AY4067" s="43"/>
      <c r="BB4067" s="46"/>
      <c r="BC4067" s="47"/>
      <c r="BD4067" s="48">
        <v>0</v>
      </c>
      <c r="BE4067" s="56">
        <v>245500</v>
      </c>
      <c r="BG4067" s="49"/>
      <c r="BI4067" s="49">
        <v>245500</v>
      </c>
      <c r="BJ4067" s="62">
        <v>1E-4</v>
      </c>
      <c r="BK4067" s="45">
        <f t="shared" si="119"/>
        <v>24.55</v>
      </c>
      <c r="BL4067" s="45" t="str">
        <f t="shared" si="118"/>
        <v>ยี่สิบสี่บาทห้าสิบห้าสตางค์</v>
      </c>
      <c r="BN4067" s="35" t="s">
        <v>72</v>
      </c>
    </row>
    <row r="4068" spans="1:66" ht="15" x14ac:dyDescent="0.25">
      <c r="A4068" s="4">
        <v>4063</v>
      </c>
      <c r="B4068" s="34"/>
      <c r="F4068" s="35" t="s">
        <v>81</v>
      </c>
      <c r="G4068" s="35">
        <v>471</v>
      </c>
      <c r="L4068" s="4">
        <v>0</v>
      </c>
      <c r="M4068" s="4">
        <v>2</v>
      </c>
      <c r="N4068" s="4">
        <v>34</v>
      </c>
      <c r="O4068" s="43" t="s">
        <v>77</v>
      </c>
      <c r="P4068" s="37">
        <v>234</v>
      </c>
      <c r="R4068" s="38">
        <v>80</v>
      </c>
      <c r="AD4068" s="40"/>
      <c r="AE4068" s="40"/>
      <c r="AF4068" s="40"/>
      <c r="AG4068" s="40"/>
      <c r="AH4068" s="40"/>
      <c r="AI4068" s="40"/>
      <c r="AJ4068" s="40"/>
      <c r="AK4068" s="40" t="s">
        <v>75</v>
      </c>
      <c r="AL4068" s="40" t="s">
        <v>76</v>
      </c>
      <c r="AM4068" s="40"/>
      <c r="AN4068" s="40"/>
      <c r="AO4068" s="40"/>
      <c r="AP4068" s="38">
        <v>6350</v>
      </c>
      <c r="AQ4068" s="46">
        <v>5943600</v>
      </c>
      <c r="AR4068" s="40">
        <v>18</v>
      </c>
      <c r="AS4068" s="55">
        <v>0.65</v>
      </c>
      <c r="AT4068" s="40"/>
      <c r="AU4068" s="43"/>
      <c r="AV4068" s="44"/>
      <c r="AX4068" s="43"/>
      <c r="AY4068" s="43"/>
      <c r="BB4068" s="46"/>
      <c r="BD4068" s="48">
        <v>2080260</v>
      </c>
      <c r="BE4068" s="56">
        <v>2098980</v>
      </c>
      <c r="BG4068" s="49"/>
      <c r="BH4068" s="4">
        <v>10</v>
      </c>
      <c r="BI4068" s="49">
        <v>0</v>
      </c>
      <c r="BJ4068" s="62">
        <v>2.0000000000000001E-4</v>
      </c>
      <c r="BK4068" s="45">
        <f t="shared" si="119"/>
        <v>0</v>
      </c>
      <c r="BL4068" s="45" t="str">
        <f t="shared" si="118"/>
        <v>ศูนย์บาทถ้วน</v>
      </c>
    </row>
    <row r="4069" spans="1:66" ht="15" x14ac:dyDescent="0.25">
      <c r="A4069" s="4">
        <v>4064</v>
      </c>
      <c r="B4069" s="34"/>
      <c r="F4069" s="35" t="s">
        <v>81</v>
      </c>
      <c r="G4069" s="35">
        <v>474</v>
      </c>
      <c r="L4069" s="4">
        <v>1</v>
      </c>
      <c r="M4069" s="4">
        <v>3</v>
      </c>
      <c r="N4069" s="4">
        <v>19</v>
      </c>
      <c r="O4069" s="43" t="s">
        <v>68</v>
      </c>
      <c r="P4069" s="37">
        <v>719</v>
      </c>
      <c r="R4069" s="38">
        <v>200</v>
      </c>
      <c r="AD4069" s="40"/>
      <c r="AE4069" s="40"/>
      <c r="AF4069" s="40"/>
      <c r="AG4069" s="40"/>
      <c r="AH4069" s="40"/>
      <c r="AI4069" s="40"/>
      <c r="AJ4069" s="40"/>
      <c r="AK4069" s="40"/>
      <c r="AL4069" s="40"/>
      <c r="AM4069" s="40"/>
      <c r="AN4069" s="40"/>
      <c r="AO4069" s="40"/>
      <c r="AP4069" s="38"/>
      <c r="AQ4069" s="46">
        <v>0</v>
      </c>
      <c r="AR4069" s="40"/>
      <c r="AT4069" s="40"/>
      <c r="AU4069" s="43"/>
      <c r="AV4069" s="44"/>
      <c r="AX4069" s="43"/>
      <c r="AY4069" s="43"/>
      <c r="BB4069" s="46"/>
      <c r="BD4069" s="48">
        <v>0</v>
      </c>
      <c r="BE4069" s="56">
        <v>143800</v>
      </c>
      <c r="BG4069" s="49"/>
      <c r="BI4069" s="49">
        <v>143800</v>
      </c>
      <c r="BJ4069" s="62">
        <v>1E-4</v>
      </c>
      <c r="BK4069" s="45">
        <f t="shared" si="119"/>
        <v>14.38</v>
      </c>
      <c r="BL4069" s="45" t="str">
        <f t="shared" si="118"/>
        <v>สิบสี่บาทสามสิบแปดสตางค์</v>
      </c>
    </row>
    <row r="4070" spans="1:66" ht="15" x14ac:dyDescent="0.25">
      <c r="A4070" s="4">
        <v>4065</v>
      </c>
      <c r="B4070" s="34"/>
      <c r="F4070" s="35" t="s">
        <v>81</v>
      </c>
      <c r="G4070" s="35">
        <v>483</v>
      </c>
      <c r="L4070" s="4">
        <v>0</v>
      </c>
      <c r="M4070" s="4">
        <v>0</v>
      </c>
      <c r="N4070" s="4">
        <v>72</v>
      </c>
      <c r="O4070" s="43" t="s">
        <v>77</v>
      </c>
      <c r="P4070" s="37">
        <v>72</v>
      </c>
      <c r="R4070" s="38">
        <v>100</v>
      </c>
      <c r="AD4070" s="40"/>
      <c r="AE4070" s="40"/>
      <c r="AF4070" s="40"/>
      <c r="AG4070" s="40"/>
      <c r="AH4070" s="40"/>
      <c r="AI4070" s="40"/>
      <c r="AJ4070" s="40"/>
      <c r="AK4070" s="40" t="s">
        <v>75</v>
      </c>
      <c r="AL4070" s="40" t="s">
        <v>76</v>
      </c>
      <c r="AM4070" s="40"/>
      <c r="AN4070" s="40"/>
      <c r="AO4070" s="40"/>
      <c r="AP4070" s="38">
        <v>6350</v>
      </c>
      <c r="AQ4070" s="46">
        <v>1828800</v>
      </c>
      <c r="AR4070" s="40">
        <v>51</v>
      </c>
      <c r="AS4070" s="55">
        <v>0.85</v>
      </c>
      <c r="AT4070" s="40"/>
      <c r="AU4070" s="43"/>
      <c r="AV4070" s="44"/>
      <c r="AX4070" s="43"/>
      <c r="AY4070" s="43"/>
      <c r="BB4070" s="46"/>
      <c r="BC4070" s="47"/>
      <c r="BD4070" s="48">
        <v>274320</v>
      </c>
      <c r="BE4070" s="56">
        <v>281520</v>
      </c>
      <c r="BG4070" s="49"/>
      <c r="BH4070" s="4">
        <v>10</v>
      </c>
      <c r="BI4070" s="49">
        <v>0</v>
      </c>
      <c r="BJ4070" s="62">
        <v>2.0000000000000001E-4</v>
      </c>
      <c r="BK4070" s="45">
        <f t="shared" si="119"/>
        <v>0</v>
      </c>
      <c r="BL4070" s="45" t="str">
        <f t="shared" si="118"/>
        <v>ศูนย์บาทถ้วน</v>
      </c>
      <c r="BN4070" s="35" t="s">
        <v>72</v>
      </c>
    </row>
    <row r="4071" spans="1:66" ht="15" x14ac:dyDescent="0.25">
      <c r="A4071" s="4">
        <v>4066</v>
      </c>
      <c r="B4071" s="34"/>
      <c r="F4071" s="35" t="s">
        <v>81</v>
      </c>
      <c r="G4071" s="35">
        <v>509</v>
      </c>
      <c r="L4071" s="4">
        <v>0</v>
      </c>
      <c r="M4071" s="4">
        <v>1</v>
      </c>
      <c r="N4071" s="4">
        <v>6</v>
      </c>
      <c r="O4071" s="43" t="s">
        <v>77</v>
      </c>
      <c r="P4071" s="37">
        <v>106</v>
      </c>
      <c r="R4071" s="38">
        <v>200</v>
      </c>
      <c r="AD4071" s="40"/>
      <c r="AE4071" s="40"/>
      <c r="AF4071" s="40"/>
      <c r="AG4071" s="40"/>
      <c r="AH4071" s="40"/>
      <c r="AI4071" s="40"/>
      <c r="AJ4071" s="40"/>
      <c r="AK4071" s="40" t="s">
        <v>75</v>
      </c>
      <c r="AL4071" s="40" t="s">
        <v>76</v>
      </c>
      <c r="AM4071" s="40"/>
      <c r="AN4071" s="40"/>
      <c r="AO4071" s="40"/>
      <c r="AP4071" s="38">
        <v>6350</v>
      </c>
      <c r="AQ4071" s="46">
        <v>2692400</v>
      </c>
      <c r="AR4071" s="40">
        <v>71</v>
      </c>
      <c r="AS4071" s="55">
        <v>0.85</v>
      </c>
      <c r="AT4071" s="40"/>
      <c r="AU4071" s="43"/>
      <c r="AV4071" s="44"/>
      <c r="AX4071" s="43"/>
      <c r="AY4071" s="43"/>
      <c r="BB4071" s="46"/>
      <c r="BC4071" s="47"/>
      <c r="BD4071" s="48">
        <v>403860</v>
      </c>
      <c r="BE4071" s="56">
        <v>425060</v>
      </c>
      <c r="BG4071" s="49"/>
      <c r="BH4071" s="4">
        <v>10</v>
      </c>
      <c r="BI4071" s="49">
        <v>0</v>
      </c>
      <c r="BJ4071" s="62">
        <v>2.0000000000000001E-4</v>
      </c>
      <c r="BK4071" s="45">
        <f t="shared" si="119"/>
        <v>0</v>
      </c>
      <c r="BL4071" s="45" t="str">
        <f t="shared" si="118"/>
        <v>ศูนย์บาทถ้วน</v>
      </c>
      <c r="BN4071" s="35" t="s">
        <v>72</v>
      </c>
    </row>
    <row r="4072" spans="1:66" ht="15" x14ac:dyDescent="0.25">
      <c r="A4072" s="4">
        <v>4067</v>
      </c>
      <c r="B4072" s="34"/>
      <c r="F4072" s="35" t="s">
        <v>81</v>
      </c>
      <c r="G4072" s="35">
        <v>510</v>
      </c>
      <c r="L4072" s="4">
        <v>0</v>
      </c>
      <c r="M4072" s="4">
        <v>0</v>
      </c>
      <c r="N4072" s="4">
        <v>72</v>
      </c>
      <c r="O4072" s="43" t="s">
        <v>77</v>
      </c>
      <c r="P4072" s="37">
        <v>72</v>
      </c>
      <c r="R4072" s="38">
        <v>200</v>
      </c>
      <c r="AD4072" s="40"/>
      <c r="AE4072" s="40"/>
      <c r="AF4072" s="40"/>
      <c r="AG4072" s="40"/>
      <c r="AH4072" s="40"/>
      <c r="AI4072" s="40"/>
      <c r="AJ4072" s="40"/>
      <c r="AK4072" s="40" t="s">
        <v>75</v>
      </c>
      <c r="AL4072" s="40" t="s">
        <v>76</v>
      </c>
      <c r="AM4072" s="40"/>
      <c r="AN4072" s="40"/>
      <c r="AO4072" s="40"/>
      <c r="AP4072" s="38">
        <v>6350</v>
      </c>
      <c r="AQ4072" s="46">
        <v>1828800</v>
      </c>
      <c r="AR4072" s="40">
        <v>71</v>
      </c>
      <c r="AS4072" s="55">
        <v>0.85</v>
      </c>
      <c r="AT4072" s="40"/>
      <c r="AU4072" s="43"/>
      <c r="AV4072" s="44"/>
      <c r="AX4072" s="43"/>
      <c r="AY4072" s="43"/>
      <c r="BB4072" s="46"/>
      <c r="BC4072" s="47"/>
      <c r="BD4072" s="48">
        <v>274320</v>
      </c>
      <c r="BE4072" s="56">
        <v>288720</v>
      </c>
      <c r="BG4072" s="49"/>
      <c r="BH4072" s="4">
        <v>10</v>
      </c>
      <c r="BI4072" s="49">
        <v>0</v>
      </c>
      <c r="BJ4072" s="62">
        <v>2.0000000000000001E-4</v>
      </c>
      <c r="BK4072" s="45">
        <f t="shared" si="119"/>
        <v>0</v>
      </c>
      <c r="BL4072" s="45" t="str">
        <f t="shared" si="118"/>
        <v>ศูนย์บาทถ้วน</v>
      </c>
      <c r="BN4072" s="35" t="s">
        <v>72</v>
      </c>
    </row>
    <row r="4073" spans="1:66" ht="15" x14ac:dyDescent="0.25">
      <c r="A4073" s="4">
        <v>4068</v>
      </c>
      <c r="B4073" s="34"/>
      <c r="F4073" s="35" t="s">
        <v>81</v>
      </c>
      <c r="G4073" s="35">
        <v>517</v>
      </c>
      <c r="L4073" s="4">
        <v>0</v>
      </c>
      <c r="M4073" s="4">
        <v>1</v>
      </c>
      <c r="N4073" s="4">
        <v>45</v>
      </c>
      <c r="O4073" s="43" t="s">
        <v>77</v>
      </c>
      <c r="P4073" s="37">
        <v>145</v>
      </c>
      <c r="R4073" s="38">
        <v>100</v>
      </c>
      <c r="AD4073" s="40"/>
      <c r="AE4073" s="40"/>
      <c r="AF4073" s="40"/>
      <c r="AG4073" s="40"/>
      <c r="AH4073" s="40"/>
      <c r="AI4073" s="40"/>
      <c r="AJ4073" s="40"/>
      <c r="AK4073" s="40" t="s">
        <v>75</v>
      </c>
      <c r="AL4073" s="40" t="s">
        <v>76</v>
      </c>
      <c r="AM4073" s="40"/>
      <c r="AN4073" s="40"/>
      <c r="AO4073" s="40"/>
      <c r="AP4073" s="38">
        <v>6350</v>
      </c>
      <c r="AQ4073" s="46">
        <v>3683000</v>
      </c>
      <c r="AR4073" s="40">
        <v>31</v>
      </c>
      <c r="AS4073" s="55">
        <v>0.85</v>
      </c>
      <c r="AT4073" s="40"/>
      <c r="AU4073" s="43"/>
      <c r="AV4073" s="44"/>
      <c r="AX4073" s="43"/>
      <c r="AY4073" s="43"/>
      <c r="BB4073" s="46"/>
      <c r="BC4073" s="47"/>
      <c r="BD4073" s="48">
        <v>552450</v>
      </c>
      <c r="BE4073" s="56">
        <v>566950</v>
      </c>
      <c r="BG4073" s="49"/>
      <c r="BH4073" s="4">
        <v>10</v>
      </c>
      <c r="BI4073" s="49">
        <v>0</v>
      </c>
      <c r="BJ4073" s="62">
        <v>2.0000000000000001E-4</v>
      </c>
      <c r="BK4073" s="45">
        <f t="shared" si="119"/>
        <v>0</v>
      </c>
      <c r="BL4073" s="45" t="str">
        <f t="shared" si="118"/>
        <v>ศูนย์บาทถ้วน</v>
      </c>
      <c r="BN4073" s="35" t="s">
        <v>72</v>
      </c>
    </row>
    <row r="4074" spans="1:66" ht="15" x14ac:dyDescent="0.25">
      <c r="A4074" s="4">
        <v>4069</v>
      </c>
      <c r="B4074" s="34"/>
      <c r="F4074" s="35" t="s">
        <v>81</v>
      </c>
      <c r="G4074" s="35">
        <v>2491</v>
      </c>
      <c r="L4074" s="4">
        <v>1</v>
      </c>
      <c r="M4074" s="4">
        <v>0</v>
      </c>
      <c r="N4074" s="4">
        <v>0</v>
      </c>
      <c r="O4074" s="43" t="s">
        <v>68</v>
      </c>
      <c r="P4074" s="37">
        <v>400</v>
      </c>
      <c r="R4074" s="38">
        <v>100</v>
      </c>
      <c r="AD4074" s="40"/>
      <c r="AE4074" s="40"/>
      <c r="AF4074" s="40"/>
      <c r="AG4074" s="40"/>
      <c r="AH4074" s="40"/>
      <c r="AI4074" s="40"/>
      <c r="AJ4074" s="40"/>
      <c r="AK4074" s="40"/>
      <c r="AL4074" s="40"/>
      <c r="AM4074" s="40"/>
      <c r="AN4074" s="40"/>
      <c r="AO4074" s="40"/>
      <c r="AP4074" s="38"/>
      <c r="AQ4074" s="46">
        <v>0</v>
      </c>
      <c r="AR4074" s="40"/>
      <c r="AT4074" s="40"/>
      <c r="AU4074" s="43"/>
      <c r="AV4074" s="44"/>
      <c r="AX4074" s="43"/>
      <c r="AY4074" s="43"/>
      <c r="BB4074" s="46"/>
      <c r="BD4074" s="48">
        <v>0</v>
      </c>
      <c r="BE4074" s="56">
        <v>40000</v>
      </c>
      <c r="BF4074" s="56">
        <f>BA4074+BE4074</f>
        <v>40000</v>
      </c>
      <c r="BG4074" s="49"/>
      <c r="BI4074" s="49">
        <v>40000</v>
      </c>
      <c r="BJ4074" s="62">
        <v>1E-4</v>
      </c>
      <c r="BK4074" s="45">
        <f t="shared" si="119"/>
        <v>4</v>
      </c>
      <c r="BL4074" s="45" t="str">
        <f t="shared" si="118"/>
        <v>สี่บาทถ้วน</v>
      </c>
    </row>
    <row r="4075" spans="1:66" ht="15" x14ac:dyDescent="0.25">
      <c r="A4075" s="4">
        <v>4070</v>
      </c>
      <c r="B4075" s="34"/>
      <c r="F4075" s="35" t="s">
        <v>81</v>
      </c>
      <c r="G4075" s="35">
        <v>456</v>
      </c>
      <c r="L4075" s="4">
        <v>0</v>
      </c>
      <c r="M4075" s="4">
        <v>0</v>
      </c>
      <c r="N4075" s="4">
        <v>72</v>
      </c>
      <c r="O4075" s="43" t="s">
        <v>77</v>
      </c>
      <c r="P4075" s="37">
        <v>72</v>
      </c>
      <c r="R4075" s="38">
        <v>100</v>
      </c>
      <c r="AD4075" s="40"/>
      <c r="AE4075" s="40"/>
      <c r="AF4075" s="40"/>
      <c r="AG4075" s="40"/>
      <c r="AH4075" s="40"/>
      <c r="AI4075" s="40"/>
      <c r="AJ4075" s="40"/>
      <c r="AK4075" s="40" t="s">
        <v>75</v>
      </c>
      <c r="AL4075" s="40" t="s">
        <v>80</v>
      </c>
      <c r="AM4075" s="40"/>
      <c r="AN4075" s="40"/>
      <c r="AO4075" s="40"/>
      <c r="AP4075" s="38">
        <v>6350</v>
      </c>
      <c r="AQ4075" s="46">
        <v>1828800</v>
      </c>
      <c r="AR4075" s="40">
        <v>36</v>
      </c>
      <c r="AS4075" s="55">
        <v>0.62</v>
      </c>
      <c r="AT4075" s="40"/>
      <c r="AU4075" s="43"/>
      <c r="AV4075" s="44"/>
      <c r="AX4075" s="43"/>
      <c r="AY4075" s="43"/>
      <c r="BB4075" s="46"/>
      <c r="BC4075" s="47"/>
      <c r="BD4075" s="48">
        <v>694944</v>
      </c>
      <c r="BE4075" s="56">
        <v>702144</v>
      </c>
      <c r="BG4075" s="49"/>
      <c r="BH4075" s="4">
        <v>10</v>
      </c>
      <c r="BI4075" s="49">
        <v>0</v>
      </c>
      <c r="BJ4075" s="62">
        <v>2.0000000000000001E-4</v>
      </c>
      <c r="BK4075" s="45">
        <f t="shared" si="119"/>
        <v>0</v>
      </c>
      <c r="BL4075" s="45" t="str">
        <f t="shared" si="118"/>
        <v>ศูนย์บาทถ้วน</v>
      </c>
      <c r="BN4075" s="35" t="s">
        <v>72</v>
      </c>
    </row>
    <row r="4076" spans="1:66" ht="15" x14ac:dyDescent="0.25">
      <c r="A4076" s="4">
        <v>4071</v>
      </c>
      <c r="B4076" s="34"/>
      <c r="F4076" s="35" t="s">
        <v>81</v>
      </c>
      <c r="G4076" s="35">
        <v>1250</v>
      </c>
      <c r="L4076" s="4">
        <v>1</v>
      </c>
      <c r="M4076" s="4">
        <v>0</v>
      </c>
      <c r="N4076" s="4">
        <v>25</v>
      </c>
      <c r="O4076" s="43" t="s">
        <v>68</v>
      </c>
      <c r="P4076" s="37">
        <v>425</v>
      </c>
      <c r="R4076" s="38">
        <v>350</v>
      </c>
      <c r="AD4076" s="40"/>
      <c r="AE4076" s="40"/>
      <c r="AF4076" s="40"/>
      <c r="AG4076" s="40"/>
      <c r="AH4076" s="40"/>
      <c r="AI4076" s="40"/>
      <c r="AJ4076" s="40"/>
      <c r="AK4076" s="40"/>
      <c r="AL4076" s="40"/>
      <c r="AM4076" s="40"/>
      <c r="AN4076" s="40"/>
      <c r="AO4076" s="40"/>
      <c r="AP4076" s="38"/>
      <c r="AQ4076" s="46">
        <v>0</v>
      </c>
      <c r="AR4076" s="40"/>
      <c r="AT4076" s="40"/>
      <c r="AU4076" s="43"/>
      <c r="AV4076" s="44"/>
      <c r="AX4076" s="43"/>
      <c r="AY4076" s="43"/>
      <c r="BB4076" s="46"/>
      <c r="BC4076" s="47"/>
      <c r="BD4076" s="48">
        <v>0</v>
      </c>
      <c r="BE4076" s="56">
        <v>148750</v>
      </c>
      <c r="BG4076" s="49"/>
      <c r="BI4076" s="49">
        <v>148750</v>
      </c>
      <c r="BJ4076" s="62">
        <v>1E-4</v>
      </c>
      <c r="BK4076" s="45">
        <f t="shared" si="119"/>
        <v>14.875</v>
      </c>
      <c r="BL4076" s="45" t="str">
        <f t="shared" si="118"/>
        <v>สิบสี่บาทแปดสิบแปดสตางค์</v>
      </c>
    </row>
    <row r="4077" spans="1:66" ht="15" x14ac:dyDescent="0.25">
      <c r="A4077" s="4">
        <v>4072</v>
      </c>
      <c r="B4077" s="34"/>
      <c r="F4077" s="35" t="s">
        <v>81</v>
      </c>
      <c r="G4077" s="35">
        <v>3258</v>
      </c>
      <c r="L4077" s="4">
        <v>8</v>
      </c>
      <c r="M4077" s="4">
        <v>1</v>
      </c>
      <c r="N4077" s="4">
        <v>25</v>
      </c>
      <c r="O4077" s="43" t="s">
        <v>68</v>
      </c>
      <c r="P4077" s="37">
        <v>3325</v>
      </c>
      <c r="R4077" s="38">
        <v>80</v>
      </c>
      <c r="AD4077" s="40"/>
      <c r="AE4077" s="40"/>
      <c r="AF4077" s="40"/>
      <c r="AG4077" s="40"/>
      <c r="AH4077" s="40"/>
      <c r="AI4077" s="40"/>
      <c r="AJ4077" s="40"/>
      <c r="AK4077" s="40"/>
      <c r="AL4077" s="40"/>
      <c r="AM4077" s="40"/>
      <c r="AN4077" s="40"/>
      <c r="AO4077" s="40"/>
      <c r="AP4077" s="38"/>
      <c r="AQ4077" s="46">
        <v>0</v>
      </c>
      <c r="AR4077" s="40"/>
      <c r="AT4077" s="40"/>
      <c r="AU4077" s="43"/>
      <c r="AV4077" s="44"/>
      <c r="AX4077" s="43"/>
      <c r="AY4077" s="43"/>
      <c r="BB4077" s="46"/>
      <c r="BC4077" s="47"/>
      <c r="BD4077" s="48">
        <v>0</v>
      </c>
      <c r="BE4077" s="56">
        <v>266000</v>
      </c>
      <c r="BG4077" s="49"/>
      <c r="BI4077" s="49">
        <v>266000</v>
      </c>
      <c r="BJ4077" s="62">
        <v>1E-4</v>
      </c>
      <c r="BK4077" s="45">
        <f t="shared" si="119"/>
        <v>26.6</v>
      </c>
      <c r="BL4077" s="45" t="str">
        <f t="shared" si="118"/>
        <v>ยี่สิบหกบาทหกสิบสตางค์</v>
      </c>
    </row>
    <row r="4078" spans="1:66" ht="15" x14ac:dyDescent="0.25">
      <c r="A4078" s="4">
        <v>4073</v>
      </c>
      <c r="B4078" s="34"/>
      <c r="F4078" s="35" t="s">
        <v>81</v>
      </c>
      <c r="G4078" s="35">
        <v>3320</v>
      </c>
      <c r="L4078" s="4">
        <v>0</v>
      </c>
      <c r="M4078" s="4">
        <v>1</v>
      </c>
      <c r="N4078" s="4">
        <v>71</v>
      </c>
      <c r="O4078" s="43" t="s">
        <v>77</v>
      </c>
      <c r="P4078" s="37">
        <v>171</v>
      </c>
      <c r="R4078" s="38">
        <v>80</v>
      </c>
      <c r="AD4078" s="40"/>
      <c r="AE4078" s="40"/>
      <c r="AF4078" s="40"/>
      <c r="AG4078" s="40"/>
      <c r="AH4078" s="40"/>
      <c r="AI4078" s="40"/>
      <c r="AJ4078" s="40"/>
      <c r="AK4078" s="40" t="s">
        <v>75</v>
      </c>
      <c r="AL4078" s="40" t="s">
        <v>76</v>
      </c>
      <c r="AM4078" s="40"/>
      <c r="AN4078" s="40"/>
      <c r="AO4078" s="40"/>
      <c r="AP4078" s="38">
        <v>6350</v>
      </c>
      <c r="AQ4078" s="46">
        <v>4343400</v>
      </c>
      <c r="AR4078" s="40">
        <v>13</v>
      </c>
      <c r="AS4078" s="55">
        <v>0.42</v>
      </c>
      <c r="AT4078" s="40"/>
      <c r="AU4078" s="43"/>
      <c r="AV4078" s="44"/>
      <c r="AX4078" s="43"/>
      <c r="AY4078" s="43"/>
      <c r="BB4078" s="46"/>
      <c r="BC4078" s="47"/>
      <c r="BD4078" s="48">
        <v>2519172</v>
      </c>
      <c r="BE4078" s="56">
        <v>2532852</v>
      </c>
      <c r="BG4078" s="49"/>
      <c r="BH4078" s="4">
        <v>10</v>
      </c>
      <c r="BI4078" s="49">
        <v>0</v>
      </c>
      <c r="BJ4078" s="62">
        <v>2.0000000000000001E-4</v>
      </c>
      <c r="BK4078" s="45">
        <f t="shared" si="119"/>
        <v>0</v>
      </c>
      <c r="BL4078" s="45" t="str">
        <f t="shared" si="118"/>
        <v>ศูนย์บาทถ้วน</v>
      </c>
    </row>
    <row r="4079" spans="1:66" ht="15" x14ac:dyDescent="0.25">
      <c r="A4079" s="4">
        <v>4074</v>
      </c>
      <c r="B4079" s="34"/>
      <c r="F4079" s="35" t="s">
        <v>81</v>
      </c>
      <c r="G4079" s="35">
        <v>61</v>
      </c>
      <c r="L4079" s="4">
        <v>0</v>
      </c>
      <c r="M4079" s="4">
        <v>1</v>
      </c>
      <c r="N4079" s="4">
        <v>18</v>
      </c>
      <c r="O4079" s="43" t="s">
        <v>77</v>
      </c>
      <c r="P4079" s="37">
        <v>118</v>
      </c>
      <c r="R4079" s="38">
        <v>80</v>
      </c>
      <c r="AD4079" s="40"/>
      <c r="AE4079" s="40"/>
      <c r="AF4079" s="40"/>
      <c r="AG4079" s="40"/>
      <c r="AH4079" s="40"/>
      <c r="AI4079" s="40"/>
      <c r="AJ4079" s="40"/>
      <c r="AK4079" s="40" t="s">
        <v>75</v>
      </c>
      <c r="AL4079" s="40" t="s">
        <v>76</v>
      </c>
      <c r="AM4079" s="40"/>
      <c r="AN4079" s="40"/>
      <c r="AO4079" s="40"/>
      <c r="AP4079" s="38">
        <v>6350</v>
      </c>
      <c r="AQ4079" s="46">
        <v>2997200</v>
      </c>
      <c r="AR4079" s="40">
        <v>16</v>
      </c>
      <c r="AS4079" s="55">
        <v>0.55000000000000004</v>
      </c>
      <c r="AT4079" s="40"/>
      <c r="AU4079" s="43"/>
      <c r="AV4079" s="44"/>
      <c r="AX4079" s="43"/>
      <c r="AY4079" s="43"/>
      <c r="BB4079" s="46"/>
      <c r="BC4079" s="47"/>
      <c r="BD4079" s="48">
        <v>1348739.9999999998</v>
      </c>
      <c r="BE4079" s="56">
        <v>1358179.9999999998</v>
      </c>
      <c r="BG4079" s="49"/>
      <c r="BH4079" s="4">
        <v>10</v>
      </c>
      <c r="BI4079" s="49">
        <v>0</v>
      </c>
      <c r="BJ4079" s="62">
        <v>2.0000000000000001E-4</v>
      </c>
      <c r="BK4079" s="45">
        <f t="shared" si="119"/>
        <v>0</v>
      </c>
      <c r="BL4079" s="45" t="str">
        <f t="shared" si="118"/>
        <v>ศูนย์บาทถ้วน</v>
      </c>
    </row>
    <row r="4080" spans="1:66" ht="15" x14ac:dyDescent="0.25">
      <c r="A4080" s="4">
        <v>4075</v>
      </c>
      <c r="B4080" s="34"/>
      <c r="F4080" s="35" t="s">
        <v>81</v>
      </c>
      <c r="G4080" s="35">
        <v>3207</v>
      </c>
      <c r="L4080" s="4">
        <v>0</v>
      </c>
      <c r="M4080" s="4">
        <v>0</v>
      </c>
      <c r="N4080" s="4">
        <v>27</v>
      </c>
      <c r="O4080" s="43" t="s">
        <v>77</v>
      </c>
      <c r="P4080" s="37">
        <v>27</v>
      </c>
      <c r="R4080" s="38">
        <v>200</v>
      </c>
      <c r="AD4080" s="40"/>
      <c r="AE4080" s="40"/>
      <c r="AF4080" s="40"/>
      <c r="AG4080" s="40"/>
      <c r="AH4080" s="40"/>
      <c r="AI4080" s="40"/>
      <c r="AJ4080" s="40"/>
      <c r="AK4080" s="40" t="s">
        <v>75</v>
      </c>
      <c r="AL4080" s="40" t="s">
        <v>76</v>
      </c>
      <c r="AM4080" s="40"/>
      <c r="AN4080" s="40"/>
      <c r="AO4080" s="40"/>
      <c r="AP4080" s="38">
        <v>6350</v>
      </c>
      <c r="AQ4080" s="46">
        <v>685800</v>
      </c>
      <c r="AR4080" s="40">
        <v>28</v>
      </c>
      <c r="AS4080" s="55">
        <v>0.85</v>
      </c>
      <c r="AT4080" s="40"/>
      <c r="AU4080" s="43"/>
      <c r="AV4080" s="44"/>
      <c r="AX4080" s="43"/>
      <c r="AY4080" s="43"/>
      <c r="BB4080" s="46"/>
      <c r="BC4080" s="47"/>
      <c r="BD4080" s="48">
        <v>102870</v>
      </c>
      <c r="BE4080" s="56">
        <v>108270</v>
      </c>
      <c r="BG4080" s="49"/>
      <c r="BH4080" s="4">
        <v>10</v>
      </c>
      <c r="BI4080" s="49">
        <v>0</v>
      </c>
      <c r="BJ4080" s="62">
        <v>2.0000000000000001E-4</v>
      </c>
      <c r="BK4080" s="45">
        <f t="shared" si="119"/>
        <v>0</v>
      </c>
      <c r="BL4080" s="45" t="str">
        <f t="shared" si="118"/>
        <v>ศูนย์บาทถ้วน</v>
      </c>
    </row>
    <row r="4081" spans="1:64" ht="15" x14ac:dyDescent="0.25">
      <c r="A4081" s="4">
        <v>4076</v>
      </c>
      <c r="B4081" s="34"/>
      <c r="F4081" s="35" t="s">
        <v>81</v>
      </c>
      <c r="G4081" s="35">
        <v>30</v>
      </c>
      <c r="L4081" s="4">
        <v>0</v>
      </c>
      <c r="M4081" s="4">
        <v>0</v>
      </c>
      <c r="N4081" s="4">
        <v>92</v>
      </c>
      <c r="O4081" s="43" t="s">
        <v>77</v>
      </c>
      <c r="P4081" s="37">
        <v>92</v>
      </c>
      <c r="R4081" s="38">
        <v>200</v>
      </c>
      <c r="AD4081" s="40"/>
      <c r="AE4081" s="40"/>
      <c r="AF4081" s="40"/>
      <c r="AG4081" s="40"/>
      <c r="AH4081" s="40"/>
      <c r="AI4081" s="40"/>
      <c r="AJ4081" s="40"/>
      <c r="AK4081" s="40" t="s">
        <v>75</v>
      </c>
      <c r="AL4081" s="40" t="s">
        <v>79</v>
      </c>
      <c r="AM4081" s="40"/>
      <c r="AN4081" s="40"/>
      <c r="AO4081" s="40"/>
      <c r="AP4081" s="38">
        <v>6350</v>
      </c>
      <c r="AQ4081" s="46">
        <v>2336800</v>
      </c>
      <c r="AR4081" s="40">
        <v>36</v>
      </c>
      <c r="AS4081" s="55">
        <v>0.93</v>
      </c>
      <c r="AT4081" s="40"/>
      <c r="AU4081" s="43"/>
      <c r="AV4081" s="44"/>
      <c r="AX4081" s="43"/>
      <c r="AY4081" s="43"/>
      <c r="BB4081" s="46"/>
      <c r="BD4081" s="48">
        <v>163576</v>
      </c>
      <c r="BE4081" s="56">
        <v>181976</v>
      </c>
      <c r="BG4081" s="49"/>
      <c r="BH4081" s="4">
        <v>10</v>
      </c>
      <c r="BI4081" s="49">
        <v>0</v>
      </c>
      <c r="BJ4081" s="62">
        <v>2.0000000000000001E-4</v>
      </c>
      <c r="BK4081" s="45">
        <f t="shared" si="119"/>
        <v>0</v>
      </c>
      <c r="BL4081" s="45" t="str">
        <f t="shared" si="118"/>
        <v>ศูนย์บาทถ้วน</v>
      </c>
    </row>
    <row r="4082" spans="1:64" ht="15" x14ac:dyDescent="0.25">
      <c r="A4082" s="4">
        <v>4077</v>
      </c>
      <c r="B4082" s="34"/>
      <c r="F4082" s="35" t="s">
        <v>81</v>
      </c>
      <c r="G4082" s="35">
        <v>3151</v>
      </c>
      <c r="L4082" s="4">
        <v>0</v>
      </c>
      <c r="M4082" s="4">
        <v>0</v>
      </c>
      <c r="N4082" s="4">
        <v>80</v>
      </c>
      <c r="O4082" s="43" t="s">
        <v>77</v>
      </c>
      <c r="P4082" s="37">
        <v>80</v>
      </c>
      <c r="R4082" s="38">
        <v>250</v>
      </c>
      <c r="AD4082" s="40"/>
      <c r="AE4082" s="40"/>
      <c r="AF4082" s="40"/>
      <c r="AG4082" s="40"/>
      <c r="AH4082" s="40"/>
      <c r="AI4082" s="40"/>
      <c r="AJ4082" s="40"/>
      <c r="AK4082" s="40" t="s">
        <v>75</v>
      </c>
      <c r="AL4082" s="40" t="s">
        <v>76</v>
      </c>
      <c r="AM4082" s="40"/>
      <c r="AN4082" s="40"/>
      <c r="AO4082" s="40"/>
      <c r="AP4082" s="38">
        <v>6350</v>
      </c>
      <c r="AQ4082" s="46">
        <v>2032000</v>
      </c>
      <c r="AR4082" s="40">
        <v>65</v>
      </c>
      <c r="AS4082" s="55">
        <v>0.85</v>
      </c>
      <c r="AT4082" s="40"/>
      <c r="AU4082" s="43"/>
      <c r="AV4082" s="44"/>
      <c r="AX4082" s="43"/>
      <c r="AY4082" s="43"/>
      <c r="BB4082" s="46"/>
      <c r="BD4082" s="48">
        <v>304800</v>
      </c>
      <c r="BE4082" s="56">
        <v>324800</v>
      </c>
      <c r="BG4082" s="49"/>
      <c r="BH4082" s="4">
        <v>10</v>
      </c>
      <c r="BI4082" s="49">
        <v>0</v>
      </c>
      <c r="BJ4082" s="62">
        <v>2.0000000000000001E-4</v>
      </c>
      <c r="BK4082" s="45">
        <f t="shared" si="119"/>
        <v>0</v>
      </c>
      <c r="BL4082" s="45" t="str">
        <f t="shared" si="118"/>
        <v>ศูนย์บาทถ้วน</v>
      </c>
    </row>
    <row r="4083" spans="1:64" ht="15" x14ac:dyDescent="0.25">
      <c r="A4083" s="4">
        <v>4078</v>
      </c>
      <c r="B4083" s="34"/>
      <c r="F4083" s="35" t="s">
        <v>81</v>
      </c>
      <c r="G4083" s="35">
        <v>3268</v>
      </c>
      <c r="L4083" s="4">
        <v>1</v>
      </c>
      <c r="M4083" s="4">
        <v>2</v>
      </c>
      <c r="N4083" s="4">
        <v>82</v>
      </c>
      <c r="O4083" s="43" t="s">
        <v>68</v>
      </c>
      <c r="P4083" s="37">
        <v>682</v>
      </c>
      <c r="R4083" s="38">
        <v>80</v>
      </c>
      <c r="AD4083" s="40"/>
      <c r="AE4083" s="40"/>
      <c r="AF4083" s="40"/>
      <c r="AG4083" s="40"/>
      <c r="AH4083" s="40"/>
      <c r="AI4083" s="40"/>
      <c r="AJ4083" s="40"/>
      <c r="AK4083" s="40"/>
      <c r="AL4083" s="40"/>
      <c r="AM4083" s="40"/>
      <c r="AN4083" s="40"/>
      <c r="AO4083" s="40"/>
      <c r="AP4083" s="38"/>
      <c r="AQ4083" s="46">
        <v>0</v>
      </c>
      <c r="AR4083" s="40"/>
      <c r="AT4083" s="40"/>
      <c r="AU4083" s="43"/>
      <c r="AV4083" s="44"/>
      <c r="AX4083" s="43"/>
      <c r="AY4083" s="43"/>
      <c r="BB4083" s="46"/>
      <c r="BC4083" s="47"/>
      <c r="BD4083" s="48">
        <v>0</v>
      </c>
      <c r="BE4083" s="56">
        <v>54560</v>
      </c>
      <c r="BG4083" s="49"/>
      <c r="BI4083" s="49">
        <v>54560</v>
      </c>
      <c r="BJ4083" s="62">
        <v>1E-4</v>
      </c>
      <c r="BK4083" s="45">
        <f t="shared" si="119"/>
        <v>5.4560000000000004</v>
      </c>
      <c r="BL4083" s="45" t="str">
        <f t="shared" si="118"/>
        <v>ห้าบาทสี่สิบหกสตางค์</v>
      </c>
    </row>
    <row r="4084" spans="1:64" ht="15" x14ac:dyDescent="0.25">
      <c r="A4084" s="4">
        <v>4079</v>
      </c>
      <c r="B4084" s="34"/>
      <c r="F4084" s="35" t="s">
        <v>81</v>
      </c>
      <c r="G4084" s="35">
        <v>3269</v>
      </c>
      <c r="L4084" s="4">
        <v>1</v>
      </c>
      <c r="M4084" s="4">
        <v>2</v>
      </c>
      <c r="N4084" s="4">
        <v>72</v>
      </c>
      <c r="O4084" s="43" t="s">
        <v>68</v>
      </c>
      <c r="P4084" s="37">
        <v>672</v>
      </c>
      <c r="R4084" s="38">
        <v>80</v>
      </c>
      <c r="AD4084" s="40"/>
      <c r="AE4084" s="40"/>
      <c r="AF4084" s="40"/>
      <c r="AG4084" s="40"/>
      <c r="AH4084" s="40"/>
      <c r="AI4084" s="40"/>
      <c r="AJ4084" s="40"/>
      <c r="AK4084" s="40"/>
      <c r="AL4084" s="40"/>
      <c r="AM4084" s="40"/>
      <c r="AN4084" s="40"/>
      <c r="AO4084" s="40"/>
      <c r="AP4084" s="38"/>
      <c r="AQ4084" s="46">
        <v>0</v>
      </c>
      <c r="AR4084" s="40"/>
      <c r="AT4084" s="40"/>
      <c r="AU4084" s="43"/>
      <c r="AV4084" s="44"/>
      <c r="AX4084" s="43"/>
      <c r="AY4084" s="43"/>
      <c r="BB4084" s="46"/>
      <c r="BC4084" s="47"/>
      <c r="BD4084" s="48">
        <v>0</v>
      </c>
      <c r="BE4084" s="56">
        <v>53760</v>
      </c>
      <c r="BG4084" s="49"/>
      <c r="BI4084" s="49">
        <v>53760</v>
      </c>
      <c r="BJ4084" s="62">
        <v>1E-4</v>
      </c>
      <c r="BK4084" s="45">
        <f t="shared" si="119"/>
        <v>5.3760000000000003</v>
      </c>
      <c r="BL4084" s="45" t="str">
        <f t="shared" si="118"/>
        <v>ห้าบาทสามสิบแปดสตางค์</v>
      </c>
    </row>
    <row r="4085" spans="1:64" ht="15" x14ac:dyDescent="0.25">
      <c r="A4085" s="4">
        <v>4080</v>
      </c>
      <c r="B4085" s="34"/>
      <c r="F4085" s="35" t="s">
        <v>81</v>
      </c>
      <c r="G4085" s="35">
        <v>475</v>
      </c>
      <c r="L4085" s="4">
        <v>0</v>
      </c>
      <c r="M4085" s="4">
        <v>1</v>
      </c>
      <c r="N4085" s="4">
        <v>63</v>
      </c>
      <c r="O4085" s="43" t="s">
        <v>77</v>
      </c>
      <c r="P4085" s="37">
        <v>163</v>
      </c>
      <c r="R4085" s="38">
        <v>80</v>
      </c>
      <c r="AD4085" s="40"/>
      <c r="AE4085" s="40"/>
      <c r="AF4085" s="40"/>
      <c r="AG4085" s="40"/>
      <c r="AH4085" s="40"/>
      <c r="AI4085" s="40"/>
      <c r="AJ4085" s="40"/>
      <c r="AK4085" s="40" t="s">
        <v>75</v>
      </c>
      <c r="AL4085" s="40" t="s">
        <v>80</v>
      </c>
      <c r="AM4085" s="40"/>
      <c r="AN4085" s="40"/>
      <c r="AO4085" s="40"/>
      <c r="AP4085" s="38">
        <v>6350</v>
      </c>
      <c r="AQ4085" s="46">
        <v>4140200</v>
      </c>
      <c r="AR4085" s="40">
        <v>51</v>
      </c>
      <c r="AS4085" s="55">
        <v>0.76</v>
      </c>
      <c r="AT4085" s="40"/>
      <c r="AU4085" s="43"/>
      <c r="AV4085" s="44"/>
      <c r="AX4085" s="43"/>
      <c r="AY4085" s="43"/>
      <c r="BB4085" s="46"/>
      <c r="BC4085" s="47"/>
      <c r="BD4085" s="48">
        <v>993648</v>
      </c>
      <c r="BE4085" s="56">
        <v>1006688</v>
      </c>
      <c r="BG4085" s="49"/>
      <c r="BH4085" s="4">
        <v>10</v>
      </c>
      <c r="BI4085" s="49">
        <v>0</v>
      </c>
      <c r="BJ4085" s="62">
        <v>2.0000000000000001E-4</v>
      </c>
      <c r="BK4085" s="45">
        <f t="shared" si="119"/>
        <v>0</v>
      </c>
      <c r="BL4085" s="45" t="str">
        <f t="shared" si="118"/>
        <v>ศูนย์บาทถ้วน</v>
      </c>
    </row>
    <row r="4086" spans="1:64" ht="15" x14ac:dyDescent="0.25">
      <c r="A4086" s="4">
        <v>4081</v>
      </c>
      <c r="B4086" s="34"/>
      <c r="F4086" s="35" t="s">
        <v>81</v>
      </c>
      <c r="G4086" s="35">
        <v>2370</v>
      </c>
      <c r="L4086" s="4">
        <v>0</v>
      </c>
      <c r="M4086" s="4">
        <v>0</v>
      </c>
      <c r="N4086" s="4">
        <v>30</v>
      </c>
      <c r="O4086" s="43" t="s">
        <v>77</v>
      </c>
      <c r="P4086" s="37">
        <v>30</v>
      </c>
      <c r="R4086" s="38">
        <v>350</v>
      </c>
      <c r="AD4086" s="40"/>
      <c r="AE4086" s="40"/>
      <c r="AF4086" s="40"/>
      <c r="AG4086" s="40"/>
      <c r="AH4086" s="40"/>
      <c r="AI4086" s="40"/>
      <c r="AJ4086" s="40"/>
      <c r="AK4086" s="40" t="s">
        <v>75</v>
      </c>
      <c r="AL4086" s="40" t="s">
        <v>76</v>
      </c>
      <c r="AM4086" s="40"/>
      <c r="AN4086" s="40"/>
      <c r="AO4086" s="40"/>
      <c r="AP4086" s="38">
        <v>6350</v>
      </c>
      <c r="AQ4086" s="46">
        <v>762000</v>
      </c>
      <c r="AR4086" s="40">
        <v>21</v>
      </c>
      <c r="AS4086" s="55">
        <v>0.8</v>
      </c>
      <c r="AT4086" s="40"/>
      <c r="AU4086" s="43"/>
      <c r="AV4086" s="44"/>
      <c r="AX4086" s="43"/>
      <c r="AY4086" s="43"/>
      <c r="BB4086" s="46"/>
      <c r="BC4086" s="47"/>
      <c r="BD4086" s="48">
        <v>152400</v>
      </c>
      <c r="BE4086" s="56">
        <v>162900</v>
      </c>
      <c r="BG4086" s="49"/>
      <c r="BH4086" s="4">
        <v>10</v>
      </c>
      <c r="BI4086" s="49">
        <v>0</v>
      </c>
      <c r="BJ4086" s="62">
        <v>2.0000000000000001E-4</v>
      </c>
      <c r="BK4086" s="45">
        <f t="shared" si="119"/>
        <v>0</v>
      </c>
      <c r="BL4086" s="45" t="str">
        <f t="shared" si="118"/>
        <v>ศูนย์บาทถ้วน</v>
      </c>
    </row>
    <row r="4087" spans="1:64" ht="15" x14ac:dyDescent="0.25">
      <c r="A4087" s="4">
        <v>4082</v>
      </c>
      <c r="B4087" s="34"/>
      <c r="F4087" s="35" t="s">
        <v>81</v>
      </c>
      <c r="G4087" s="35">
        <v>1806</v>
      </c>
      <c r="L4087" s="4">
        <v>3</v>
      </c>
      <c r="M4087" s="4">
        <v>1</v>
      </c>
      <c r="N4087" s="4">
        <v>15</v>
      </c>
      <c r="O4087" s="43" t="s">
        <v>68</v>
      </c>
      <c r="P4087" s="37">
        <v>1315</v>
      </c>
      <c r="R4087" s="38">
        <v>80</v>
      </c>
      <c r="AD4087" s="40"/>
      <c r="AE4087" s="40"/>
      <c r="AF4087" s="40"/>
      <c r="AG4087" s="40"/>
      <c r="AH4087" s="40"/>
      <c r="AI4087" s="40"/>
      <c r="AJ4087" s="40"/>
      <c r="AK4087" s="40"/>
      <c r="AL4087" s="40"/>
      <c r="AM4087" s="40"/>
      <c r="AN4087" s="40"/>
      <c r="AO4087" s="40"/>
      <c r="AP4087" s="38"/>
      <c r="AQ4087" s="46">
        <v>0</v>
      </c>
      <c r="AR4087" s="40"/>
      <c r="AT4087" s="40"/>
      <c r="AU4087" s="43"/>
      <c r="AV4087" s="44"/>
      <c r="AX4087" s="43"/>
      <c r="AY4087" s="43"/>
      <c r="BB4087" s="46"/>
      <c r="BC4087" s="47"/>
      <c r="BD4087" s="48">
        <v>0</v>
      </c>
      <c r="BE4087" s="56">
        <v>105200</v>
      </c>
      <c r="BG4087" s="49"/>
      <c r="BI4087" s="49">
        <v>105200</v>
      </c>
      <c r="BJ4087" s="62">
        <v>1E-4</v>
      </c>
      <c r="BK4087" s="45">
        <f t="shared" si="119"/>
        <v>10.52</v>
      </c>
      <c r="BL4087" s="45" t="str">
        <f t="shared" si="118"/>
        <v>สิบบาทห้าสิบสองสตางค์</v>
      </c>
    </row>
    <row r="4088" spans="1:64" ht="15" x14ac:dyDescent="0.25">
      <c r="A4088" s="4">
        <v>4083</v>
      </c>
      <c r="B4088" s="34"/>
      <c r="F4088" s="35" t="s">
        <v>81</v>
      </c>
      <c r="G4088" s="35">
        <v>1145</v>
      </c>
      <c r="L4088" s="4">
        <v>0</v>
      </c>
      <c r="M4088" s="4">
        <v>2</v>
      </c>
      <c r="N4088" s="4">
        <v>55</v>
      </c>
      <c r="O4088" s="43" t="s">
        <v>77</v>
      </c>
      <c r="P4088" s="37">
        <v>255</v>
      </c>
      <c r="R4088" s="38">
        <v>80</v>
      </c>
      <c r="AD4088" s="40"/>
      <c r="AE4088" s="40"/>
      <c r="AF4088" s="40"/>
      <c r="AG4088" s="40"/>
      <c r="AH4088" s="40"/>
      <c r="AI4088" s="40"/>
      <c r="AJ4088" s="40"/>
      <c r="AK4088" s="40" t="s">
        <v>75</v>
      </c>
      <c r="AL4088" s="40" t="s">
        <v>76</v>
      </c>
      <c r="AM4088" s="40"/>
      <c r="AN4088" s="40"/>
      <c r="AO4088" s="40"/>
      <c r="AP4088" s="38">
        <v>6350</v>
      </c>
      <c r="AQ4088" s="46">
        <v>6477000</v>
      </c>
      <c r="AR4088" s="40">
        <v>50</v>
      </c>
      <c r="AS4088" s="55">
        <v>0.85</v>
      </c>
      <c r="AT4088" s="40"/>
      <c r="AU4088" s="43"/>
      <c r="AV4088" s="44"/>
      <c r="AX4088" s="43"/>
      <c r="AY4088" s="43"/>
      <c r="BB4088" s="46"/>
      <c r="BD4088" s="48">
        <v>971550</v>
      </c>
      <c r="BE4088" s="56">
        <v>991950</v>
      </c>
      <c r="BG4088" s="49"/>
      <c r="BH4088" s="4">
        <v>10</v>
      </c>
      <c r="BI4088" s="49">
        <v>0</v>
      </c>
      <c r="BJ4088" s="62">
        <v>2.0000000000000001E-4</v>
      </c>
      <c r="BK4088" s="45">
        <f t="shared" si="119"/>
        <v>0</v>
      </c>
      <c r="BL4088" s="45" t="str">
        <f t="shared" si="118"/>
        <v>ศูนย์บาทถ้วน</v>
      </c>
    </row>
    <row r="4089" spans="1:64" ht="15" x14ac:dyDescent="0.25">
      <c r="A4089" s="4">
        <v>4084</v>
      </c>
      <c r="B4089" s="34"/>
      <c r="F4089" s="35" t="s">
        <v>81</v>
      </c>
      <c r="G4089" s="35">
        <v>2613</v>
      </c>
      <c r="L4089" s="4">
        <v>1</v>
      </c>
      <c r="M4089" s="4">
        <v>3</v>
      </c>
      <c r="N4089" s="4">
        <v>53</v>
      </c>
      <c r="O4089" s="43" t="s">
        <v>68</v>
      </c>
      <c r="P4089" s="37">
        <v>753</v>
      </c>
      <c r="R4089" s="38">
        <v>150</v>
      </c>
      <c r="AD4089" s="40"/>
      <c r="AE4089" s="40"/>
      <c r="AF4089" s="40"/>
      <c r="AG4089" s="40"/>
      <c r="AH4089" s="40"/>
      <c r="AI4089" s="40"/>
      <c r="AJ4089" s="40"/>
      <c r="AK4089" s="40"/>
      <c r="AL4089" s="40"/>
      <c r="AM4089" s="40"/>
      <c r="AN4089" s="40"/>
      <c r="AO4089" s="40"/>
      <c r="AP4089" s="38"/>
      <c r="AQ4089" s="46">
        <v>0</v>
      </c>
      <c r="AR4089" s="40"/>
      <c r="AT4089" s="40"/>
      <c r="AU4089" s="43"/>
      <c r="AV4089" s="44"/>
      <c r="AX4089" s="43"/>
      <c r="AY4089" s="43"/>
      <c r="BB4089" s="46"/>
      <c r="BC4089" s="47"/>
      <c r="BD4089" s="48">
        <v>0</v>
      </c>
      <c r="BE4089" s="56">
        <v>112950</v>
      </c>
      <c r="BG4089" s="49"/>
      <c r="BI4089" s="49">
        <v>112950</v>
      </c>
      <c r="BJ4089" s="62">
        <v>1E-4</v>
      </c>
      <c r="BK4089" s="45">
        <f t="shared" si="119"/>
        <v>11.295</v>
      </c>
      <c r="BL4089" s="45" t="str">
        <f t="shared" si="118"/>
        <v>สิบเอ็ดบาทสามสิบสตางค์</v>
      </c>
    </row>
    <row r="4090" spans="1:64" ht="15" x14ac:dyDescent="0.25">
      <c r="A4090" s="4">
        <v>4085</v>
      </c>
      <c r="B4090" s="34"/>
      <c r="F4090" s="35" t="s">
        <v>81</v>
      </c>
      <c r="G4090" s="35">
        <v>3095</v>
      </c>
      <c r="L4090" s="4">
        <v>0</v>
      </c>
      <c r="M4090" s="4">
        <v>1</v>
      </c>
      <c r="N4090" s="4">
        <v>41</v>
      </c>
      <c r="O4090" s="43" t="s">
        <v>77</v>
      </c>
      <c r="P4090" s="37">
        <v>141</v>
      </c>
      <c r="R4090" s="38">
        <v>130</v>
      </c>
      <c r="AD4090" s="40"/>
      <c r="AE4090" s="40"/>
      <c r="AF4090" s="40"/>
      <c r="AG4090" s="40"/>
      <c r="AH4090" s="40"/>
      <c r="AI4090" s="40"/>
      <c r="AJ4090" s="40"/>
      <c r="AK4090" s="40" t="s">
        <v>75</v>
      </c>
      <c r="AL4090" s="40" t="s">
        <v>76</v>
      </c>
      <c r="AM4090" s="40"/>
      <c r="AN4090" s="40"/>
      <c r="AO4090" s="40"/>
      <c r="AP4090" s="38">
        <v>6350</v>
      </c>
      <c r="AQ4090" s="46">
        <v>3581400</v>
      </c>
      <c r="AR4090" s="40">
        <v>98</v>
      </c>
      <c r="AS4090" s="55">
        <v>0.85</v>
      </c>
      <c r="AT4090" s="40"/>
      <c r="AU4090" s="43"/>
      <c r="AV4090" s="44"/>
      <c r="AX4090" s="43"/>
      <c r="AY4090" s="43"/>
      <c r="BB4090" s="46"/>
      <c r="BC4090" s="47"/>
      <c r="BD4090" s="48">
        <v>537210</v>
      </c>
      <c r="BE4090" s="56">
        <v>555540</v>
      </c>
      <c r="BG4090" s="49"/>
      <c r="BH4090" s="4">
        <v>10</v>
      </c>
      <c r="BI4090" s="49">
        <v>0</v>
      </c>
      <c r="BJ4090" s="62">
        <v>2.0000000000000001E-4</v>
      </c>
      <c r="BK4090" s="45">
        <f t="shared" si="119"/>
        <v>0</v>
      </c>
      <c r="BL4090" s="45" t="str">
        <f t="shared" si="118"/>
        <v>ศูนย์บาทถ้วน</v>
      </c>
    </row>
    <row r="4091" spans="1:64" ht="15" x14ac:dyDescent="0.25">
      <c r="A4091" s="4">
        <v>4086</v>
      </c>
      <c r="B4091" s="34"/>
      <c r="F4091" s="35" t="s">
        <v>81</v>
      </c>
      <c r="G4091" s="35">
        <v>1826</v>
      </c>
      <c r="L4091" s="4">
        <v>0</v>
      </c>
      <c r="M4091" s="4">
        <v>0</v>
      </c>
      <c r="N4091" s="4">
        <v>95</v>
      </c>
      <c r="O4091" s="43" t="s">
        <v>77</v>
      </c>
      <c r="P4091" s="37">
        <v>95</v>
      </c>
      <c r="R4091" s="38">
        <v>200</v>
      </c>
      <c r="AD4091" s="40"/>
      <c r="AE4091" s="40"/>
      <c r="AF4091" s="40"/>
      <c r="AG4091" s="40"/>
      <c r="AH4091" s="40"/>
      <c r="AI4091" s="40"/>
      <c r="AJ4091" s="40"/>
      <c r="AK4091" s="40" t="s">
        <v>75</v>
      </c>
      <c r="AL4091" s="40" t="s">
        <v>76</v>
      </c>
      <c r="AM4091" s="40"/>
      <c r="AN4091" s="40"/>
      <c r="AO4091" s="40"/>
      <c r="AP4091" s="38">
        <v>6350</v>
      </c>
      <c r="AQ4091" s="46">
        <v>2413000</v>
      </c>
      <c r="AR4091" s="40">
        <v>39</v>
      </c>
      <c r="AS4091" s="55">
        <v>0.85</v>
      </c>
      <c r="AT4091" s="40"/>
      <c r="AU4091" s="43"/>
      <c r="AV4091" s="44"/>
      <c r="AX4091" s="43"/>
      <c r="AY4091" s="43"/>
      <c r="BB4091" s="46"/>
      <c r="BC4091" s="47"/>
      <c r="BD4091" s="48">
        <v>361950</v>
      </c>
      <c r="BE4091" s="56">
        <v>380950</v>
      </c>
      <c r="BG4091" s="49"/>
      <c r="BH4091" s="4">
        <v>10</v>
      </c>
      <c r="BI4091" s="49">
        <v>0</v>
      </c>
      <c r="BJ4091" s="62">
        <v>2.0000000000000001E-4</v>
      </c>
      <c r="BK4091" s="45">
        <f t="shared" si="119"/>
        <v>0</v>
      </c>
      <c r="BL4091" s="45" t="str">
        <f t="shared" si="118"/>
        <v>ศูนย์บาทถ้วน</v>
      </c>
    </row>
    <row r="4092" spans="1:64" ht="15" x14ac:dyDescent="0.25">
      <c r="A4092" s="4">
        <v>4087</v>
      </c>
      <c r="B4092" s="34"/>
      <c r="F4092" s="35" t="s">
        <v>82</v>
      </c>
      <c r="G4092" s="35">
        <v>3284</v>
      </c>
      <c r="L4092" s="4">
        <v>6</v>
      </c>
      <c r="M4092" s="4">
        <v>3</v>
      </c>
      <c r="N4092" s="4">
        <v>13</v>
      </c>
      <c r="O4092" s="43" t="s">
        <v>68</v>
      </c>
      <c r="P4092" s="37">
        <v>2713</v>
      </c>
      <c r="R4092" s="38">
        <v>200</v>
      </c>
      <c r="AD4092" s="40"/>
      <c r="AE4092" s="40"/>
      <c r="AF4092" s="40"/>
      <c r="AG4092" s="40"/>
      <c r="AH4092" s="40"/>
      <c r="AI4092" s="40"/>
      <c r="AJ4092" s="40"/>
      <c r="AK4092" s="40"/>
      <c r="AL4092" s="40"/>
      <c r="AM4092" s="40"/>
      <c r="AN4092" s="40"/>
      <c r="AO4092" s="40"/>
      <c r="AP4092" s="38"/>
      <c r="AQ4092" s="46">
        <v>0</v>
      </c>
      <c r="AR4092" s="40"/>
      <c r="AT4092" s="40"/>
      <c r="AU4092" s="43"/>
      <c r="AV4092" s="44"/>
      <c r="AX4092" s="43"/>
      <c r="AY4092" s="43"/>
      <c r="BB4092" s="46"/>
      <c r="BC4092" s="47"/>
      <c r="BD4092" s="48">
        <v>0</v>
      </c>
      <c r="BE4092" s="56">
        <v>542600</v>
      </c>
      <c r="BG4092" s="49"/>
      <c r="BI4092" s="49">
        <v>542600</v>
      </c>
      <c r="BJ4092" s="62">
        <v>1E-4</v>
      </c>
      <c r="BK4092" s="45">
        <f t="shared" si="119"/>
        <v>54.26</v>
      </c>
      <c r="BL4092" s="45" t="str">
        <f t="shared" si="118"/>
        <v>ห้าสิบสี่บาทยี่สิบหกสตางค์</v>
      </c>
    </row>
    <row r="4093" spans="1:64" ht="15" x14ac:dyDescent="0.25">
      <c r="A4093" s="4">
        <v>4088</v>
      </c>
      <c r="B4093" s="34"/>
      <c r="F4093" s="35" t="s">
        <v>81</v>
      </c>
      <c r="G4093" s="35">
        <v>1530</v>
      </c>
      <c r="L4093" s="4">
        <v>4</v>
      </c>
      <c r="M4093" s="4">
        <v>0</v>
      </c>
      <c r="N4093" s="4">
        <v>80</v>
      </c>
      <c r="O4093" s="43" t="s">
        <v>68</v>
      </c>
      <c r="P4093" s="37">
        <v>1680</v>
      </c>
      <c r="R4093" s="38">
        <v>80</v>
      </c>
      <c r="AD4093" s="40"/>
      <c r="AE4093" s="40"/>
      <c r="AF4093" s="40"/>
      <c r="AG4093" s="40"/>
      <c r="AH4093" s="40"/>
      <c r="AI4093" s="40"/>
      <c r="AJ4093" s="40"/>
      <c r="AK4093" s="40"/>
      <c r="AL4093" s="40"/>
      <c r="AM4093" s="40"/>
      <c r="AN4093" s="40"/>
      <c r="AO4093" s="40"/>
      <c r="AP4093" s="38"/>
      <c r="AQ4093" s="46">
        <v>0</v>
      </c>
      <c r="AR4093" s="40"/>
      <c r="AT4093" s="40"/>
      <c r="AU4093" s="43"/>
      <c r="AV4093" s="44"/>
      <c r="AX4093" s="43"/>
      <c r="AY4093" s="43"/>
      <c r="BB4093" s="46"/>
      <c r="BC4093" s="47"/>
      <c r="BD4093" s="48">
        <v>0</v>
      </c>
      <c r="BE4093" s="56">
        <v>134400</v>
      </c>
      <c r="BG4093" s="49"/>
      <c r="BI4093" s="49">
        <v>134400</v>
      </c>
      <c r="BJ4093" s="62">
        <v>1E-4</v>
      </c>
      <c r="BK4093" s="45">
        <f t="shared" si="119"/>
        <v>13.44</v>
      </c>
      <c r="BL4093" s="45" t="str">
        <f t="shared" si="118"/>
        <v>สิบสามบาทสี่สิบสี่สตางค์</v>
      </c>
    </row>
    <row r="4094" spans="1:64" ht="15" x14ac:dyDescent="0.25">
      <c r="A4094" s="4">
        <v>4089</v>
      </c>
      <c r="B4094" s="34"/>
      <c r="F4094" s="35" t="s">
        <v>81</v>
      </c>
      <c r="G4094" s="35">
        <v>2881</v>
      </c>
      <c r="L4094" s="4">
        <v>2</v>
      </c>
      <c r="M4094" s="4">
        <v>2</v>
      </c>
      <c r="N4094" s="4">
        <v>18</v>
      </c>
      <c r="O4094" s="43" t="s">
        <v>68</v>
      </c>
      <c r="P4094" s="37">
        <v>1018</v>
      </c>
      <c r="R4094" s="38">
        <v>80</v>
      </c>
      <c r="AD4094" s="40"/>
      <c r="AE4094" s="40"/>
      <c r="AF4094" s="40"/>
      <c r="AG4094" s="40"/>
      <c r="AH4094" s="40"/>
      <c r="AI4094" s="40"/>
      <c r="AJ4094" s="40"/>
      <c r="AK4094" s="40"/>
      <c r="AL4094" s="40"/>
      <c r="AM4094" s="40"/>
      <c r="AN4094" s="40"/>
      <c r="AO4094" s="40"/>
      <c r="AP4094" s="38"/>
      <c r="AQ4094" s="46">
        <v>0</v>
      </c>
      <c r="AR4094" s="40"/>
      <c r="AT4094" s="40"/>
      <c r="AU4094" s="43"/>
      <c r="AV4094" s="44"/>
      <c r="AX4094" s="43"/>
      <c r="AY4094" s="43"/>
      <c r="BB4094" s="46"/>
      <c r="BC4094" s="47"/>
      <c r="BD4094" s="48">
        <v>0</v>
      </c>
      <c r="BE4094" s="56">
        <v>81440</v>
      </c>
      <c r="BG4094" s="49"/>
      <c r="BI4094" s="49">
        <v>81440</v>
      </c>
      <c r="BJ4094" s="62">
        <v>1E-4</v>
      </c>
      <c r="BK4094" s="45">
        <f t="shared" si="119"/>
        <v>8.1440000000000001</v>
      </c>
      <c r="BL4094" s="45" t="str">
        <f t="shared" si="118"/>
        <v>แปดบาทสิบสี่สตางค์</v>
      </c>
    </row>
    <row r="4095" spans="1:64" ht="15" x14ac:dyDescent="0.25">
      <c r="A4095" s="4">
        <v>4090</v>
      </c>
      <c r="B4095" s="34"/>
      <c r="F4095" s="35" t="s">
        <v>81</v>
      </c>
      <c r="G4095" s="35">
        <v>3257</v>
      </c>
      <c r="L4095" s="4">
        <v>1</v>
      </c>
      <c r="M4095" s="4">
        <v>3</v>
      </c>
      <c r="N4095" s="4">
        <v>84</v>
      </c>
      <c r="O4095" s="43" t="s">
        <v>68</v>
      </c>
      <c r="P4095" s="37">
        <v>784</v>
      </c>
      <c r="R4095" s="38">
        <v>80</v>
      </c>
      <c r="AD4095" s="40"/>
      <c r="AE4095" s="40"/>
      <c r="AF4095" s="40"/>
      <c r="AG4095" s="40"/>
      <c r="AH4095" s="40"/>
      <c r="AI4095" s="40"/>
      <c r="AJ4095" s="40"/>
      <c r="AK4095" s="40"/>
      <c r="AL4095" s="40"/>
      <c r="AM4095" s="40"/>
      <c r="AN4095" s="40"/>
      <c r="AO4095" s="40"/>
      <c r="AP4095" s="38"/>
      <c r="AQ4095" s="46">
        <v>0</v>
      </c>
      <c r="AR4095" s="40"/>
      <c r="AT4095" s="40"/>
      <c r="AU4095" s="43"/>
      <c r="AV4095" s="44"/>
      <c r="AX4095" s="43"/>
      <c r="AY4095" s="43"/>
      <c r="BB4095" s="46"/>
      <c r="BC4095" s="47"/>
      <c r="BD4095" s="48">
        <v>0</v>
      </c>
      <c r="BE4095" s="56">
        <v>62720</v>
      </c>
      <c r="BG4095" s="49"/>
      <c r="BI4095" s="49">
        <v>62720</v>
      </c>
      <c r="BJ4095" s="62">
        <v>1E-4</v>
      </c>
      <c r="BK4095" s="45">
        <f t="shared" si="119"/>
        <v>6.2720000000000002</v>
      </c>
      <c r="BL4095" s="45" t="str">
        <f t="shared" si="118"/>
        <v>หกบาทยี่สิบเจ็ดสตางค์</v>
      </c>
    </row>
    <row r="4096" spans="1:64" ht="15" x14ac:dyDescent="0.25">
      <c r="A4096" s="4">
        <v>4091</v>
      </c>
      <c r="B4096" s="34"/>
      <c r="F4096" s="35" t="s">
        <v>81</v>
      </c>
      <c r="G4096" s="35">
        <v>1817</v>
      </c>
      <c r="L4096" s="4">
        <v>0</v>
      </c>
      <c r="M4096" s="4">
        <v>2</v>
      </c>
      <c r="N4096" s="4">
        <v>15</v>
      </c>
      <c r="O4096" s="43" t="s">
        <v>77</v>
      </c>
      <c r="P4096" s="37">
        <v>215</v>
      </c>
      <c r="R4096" s="38">
        <v>200</v>
      </c>
      <c r="AD4096" s="40"/>
      <c r="AE4096" s="40"/>
      <c r="AF4096" s="40"/>
      <c r="AG4096" s="40"/>
      <c r="AH4096" s="40"/>
      <c r="AI4096" s="40"/>
      <c r="AJ4096" s="40"/>
      <c r="AK4096" s="40" t="s">
        <v>75</v>
      </c>
      <c r="AL4096" s="40" t="s">
        <v>76</v>
      </c>
      <c r="AM4096" s="40"/>
      <c r="AN4096" s="40"/>
      <c r="AO4096" s="40"/>
      <c r="AP4096" s="38">
        <v>6350</v>
      </c>
      <c r="AQ4096" s="46">
        <v>5461000</v>
      </c>
      <c r="AR4096" s="40">
        <v>34</v>
      </c>
      <c r="AS4096" s="55">
        <v>0.85</v>
      </c>
      <c r="AT4096" s="40"/>
      <c r="AU4096" s="43"/>
      <c r="AV4096" s="44"/>
      <c r="AX4096" s="43"/>
      <c r="AY4096" s="43"/>
      <c r="BB4096" s="46"/>
      <c r="BC4096" s="47"/>
      <c r="BD4096" s="48">
        <v>819150</v>
      </c>
      <c r="BE4096" s="56">
        <v>862150</v>
      </c>
      <c r="BG4096" s="49"/>
      <c r="BH4096" s="4">
        <v>10</v>
      </c>
      <c r="BI4096" s="49">
        <v>0</v>
      </c>
      <c r="BJ4096" s="62">
        <v>2.0000000000000001E-4</v>
      </c>
      <c r="BK4096" s="45">
        <f t="shared" si="119"/>
        <v>0</v>
      </c>
      <c r="BL4096" s="45" t="str">
        <f t="shared" si="118"/>
        <v>ศูนย์บาทถ้วน</v>
      </c>
    </row>
    <row r="4097" spans="1:64" ht="15" x14ac:dyDescent="0.25">
      <c r="A4097" s="4">
        <v>4092</v>
      </c>
      <c r="B4097" s="34"/>
      <c r="F4097" s="35" t="s">
        <v>81</v>
      </c>
      <c r="G4097" s="35">
        <v>2857</v>
      </c>
      <c r="L4097" s="4">
        <v>5</v>
      </c>
      <c r="M4097" s="4">
        <v>0</v>
      </c>
      <c r="N4097" s="4">
        <v>20</v>
      </c>
      <c r="O4097" s="43" t="s">
        <v>68</v>
      </c>
      <c r="P4097" s="37">
        <v>2020</v>
      </c>
      <c r="R4097" s="38">
        <v>190</v>
      </c>
      <c r="AD4097" s="40"/>
      <c r="AE4097" s="40"/>
      <c r="AF4097" s="40"/>
      <c r="AG4097" s="40"/>
      <c r="AH4097" s="40"/>
      <c r="AI4097" s="40"/>
      <c r="AJ4097" s="40"/>
      <c r="AK4097" s="40"/>
      <c r="AL4097" s="40"/>
      <c r="AM4097" s="40"/>
      <c r="AN4097" s="40"/>
      <c r="AO4097" s="40"/>
      <c r="AP4097" s="38"/>
      <c r="AQ4097" s="46">
        <v>0</v>
      </c>
      <c r="AR4097" s="40"/>
      <c r="AT4097" s="40"/>
      <c r="AU4097" s="43"/>
      <c r="AV4097" s="44"/>
      <c r="AX4097" s="43"/>
      <c r="AY4097" s="43"/>
      <c r="BB4097" s="46"/>
      <c r="BC4097" s="47"/>
      <c r="BD4097" s="48">
        <v>0</v>
      </c>
      <c r="BE4097" s="56">
        <v>383800</v>
      </c>
      <c r="BG4097" s="49"/>
      <c r="BI4097" s="49">
        <v>383800</v>
      </c>
      <c r="BJ4097" s="62">
        <v>1E-4</v>
      </c>
      <c r="BK4097" s="45">
        <f t="shared" si="119"/>
        <v>38.380000000000003</v>
      </c>
      <c r="BL4097" s="45" t="str">
        <f t="shared" si="118"/>
        <v>สามสิบแปดบาทสามสิบแปดสตางค์</v>
      </c>
    </row>
    <row r="4098" spans="1:64" ht="15" x14ac:dyDescent="0.25">
      <c r="A4098" s="4">
        <v>4093</v>
      </c>
      <c r="B4098" s="34"/>
      <c r="F4098" s="35" t="s">
        <v>83</v>
      </c>
      <c r="G4098" s="51">
        <v>6449</v>
      </c>
      <c r="L4098" s="63">
        <v>8</v>
      </c>
      <c r="M4098" s="63">
        <v>1</v>
      </c>
      <c r="N4098" s="63">
        <v>65</v>
      </c>
      <c r="O4098" s="43" t="s">
        <v>68</v>
      </c>
      <c r="P4098" s="37">
        <v>3365</v>
      </c>
      <c r="R4098" s="38">
        <v>180</v>
      </c>
      <c r="AD4098" s="40"/>
      <c r="AE4098" s="40"/>
      <c r="AF4098" s="40"/>
      <c r="AG4098" s="40"/>
      <c r="AH4098" s="40"/>
      <c r="AI4098" s="40"/>
      <c r="AJ4098" s="40"/>
      <c r="AK4098" s="64"/>
      <c r="AL4098" s="64"/>
      <c r="AM4098" s="40"/>
      <c r="AN4098" s="40"/>
      <c r="AO4098" s="40"/>
      <c r="AP4098" s="38"/>
      <c r="AQ4098" s="56">
        <v>0</v>
      </c>
      <c r="AR4098" s="40"/>
      <c r="AS4098" s="63"/>
      <c r="AT4098" s="40"/>
      <c r="AU4098" s="43"/>
      <c r="AV4098" s="44"/>
      <c r="AX4098" s="43"/>
      <c r="AY4098" s="43"/>
      <c r="BB4098" s="46"/>
      <c r="BC4098" s="47"/>
      <c r="BD4098" s="48">
        <v>0</v>
      </c>
      <c r="BE4098" s="56">
        <v>605700</v>
      </c>
      <c r="BG4098" s="49"/>
      <c r="BI4098" s="49">
        <v>605700</v>
      </c>
      <c r="BJ4098" s="62">
        <v>1E-4</v>
      </c>
      <c r="BK4098" s="45">
        <f t="shared" si="119"/>
        <v>60.57</v>
      </c>
      <c r="BL4098" s="45" t="str">
        <f t="shared" si="118"/>
        <v>หกสิบบาทห้าสิบเจ็ดสตางค์</v>
      </c>
    </row>
    <row r="4099" spans="1:64" ht="15" x14ac:dyDescent="0.25">
      <c r="A4099" s="4">
        <v>4094</v>
      </c>
      <c r="B4099" s="34"/>
      <c r="F4099" s="35" t="s">
        <v>81</v>
      </c>
      <c r="G4099" s="35">
        <v>657</v>
      </c>
      <c r="L4099" s="4">
        <v>0</v>
      </c>
      <c r="M4099" s="4">
        <v>1</v>
      </c>
      <c r="N4099" s="4">
        <v>94</v>
      </c>
      <c r="O4099" s="43" t="s">
        <v>77</v>
      </c>
      <c r="P4099" s="37">
        <v>194</v>
      </c>
      <c r="R4099" s="38">
        <v>250</v>
      </c>
      <c r="AD4099" s="40"/>
      <c r="AE4099" s="40"/>
      <c r="AF4099" s="40"/>
      <c r="AG4099" s="40"/>
      <c r="AH4099" s="40"/>
      <c r="AI4099" s="40"/>
      <c r="AJ4099" s="40"/>
      <c r="AK4099" s="40" t="s">
        <v>75</v>
      </c>
      <c r="AL4099" s="40" t="s">
        <v>80</v>
      </c>
      <c r="AM4099" s="40"/>
      <c r="AN4099" s="40"/>
      <c r="AO4099" s="40"/>
      <c r="AP4099" s="38">
        <v>6350</v>
      </c>
      <c r="AQ4099" s="46">
        <v>4927600</v>
      </c>
      <c r="AR4099" s="40">
        <v>47</v>
      </c>
      <c r="AS4099" s="55">
        <v>0.76</v>
      </c>
      <c r="AT4099" s="40"/>
      <c r="AU4099" s="43"/>
      <c r="AV4099" s="44"/>
      <c r="AX4099" s="43"/>
      <c r="AY4099" s="43"/>
      <c r="BB4099" s="46"/>
      <c r="BC4099" s="47"/>
      <c r="BD4099" s="48">
        <v>1182624</v>
      </c>
      <c r="BE4099" s="56">
        <v>1231124</v>
      </c>
      <c r="BG4099" s="49"/>
      <c r="BH4099" s="4">
        <v>10</v>
      </c>
      <c r="BI4099" s="49">
        <v>0</v>
      </c>
      <c r="BJ4099" s="62">
        <v>2.0000000000000001E-4</v>
      </c>
      <c r="BK4099" s="45">
        <f t="shared" si="119"/>
        <v>0</v>
      </c>
      <c r="BL4099" s="45" t="str">
        <f t="shared" si="118"/>
        <v>ศูนย์บาทถ้วน</v>
      </c>
    </row>
    <row r="4100" spans="1:64" ht="15" x14ac:dyDescent="0.25">
      <c r="A4100" s="4">
        <v>4095</v>
      </c>
      <c r="B4100" s="34"/>
      <c r="F4100" s="35" t="s">
        <v>81</v>
      </c>
      <c r="G4100" s="35">
        <v>2040</v>
      </c>
      <c r="L4100" s="4">
        <v>0</v>
      </c>
      <c r="M4100" s="4">
        <v>3</v>
      </c>
      <c r="N4100" s="4">
        <v>84</v>
      </c>
      <c r="O4100" s="43" t="s">
        <v>77</v>
      </c>
      <c r="P4100" s="37">
        <v>384</v>
      </c>
      <c r="R4100" s="38">
        <v>80</v>
      </c>
      <c r="AD4100" s="40"/>
      <c r="AE4100" s="40"/>
      <c r="AF4100" s="40"/>
      <c r="AG4100" s="40"/>
      <c r="AH4100" s="40"/>
      <c r="AI4100" s="40"/>
      <c r="AJ4100" s="40"/>
      <c r="AK4100" s="40" t="s">
        <v>75</v>
      </c>
      <c r="AL4100" s="40" t="s">
        <v>80</v>
      </c>
      <c r="AM4100" s="40"/>
      <c r="AN4100" s="40"/>
      <c r="AO4100" s="40"/>
      <c r="AP4100" s="38">
        <v>6350</v>
      </c>
      <c r="AQ4100" s="46">
        <v>9753600</v>
      </c>
      <c r="AR4100" s="40">
        <v>47</v>
      </c>
      <c r="AS4100" s="55">
        <v>0.76</v>
      </c>
      <c r="AT4100" s="40"/>
      <c r="AU4100" s="43"/>
      <c r="AV4100" s="44"/>
      <c r="AX4100" s="43"/>
      <c r="AY4100" s="43"/>
      <c r="BB4100" s="46"/>
      <c r="BD4100" s="48">
        <v>2340864</v>
      </c>
      <c r="BE4100" s="56">
        <v>2371584</v>
      </c>
      <c r="BG4100" s="49"/>
      <c r="BH4100" s="4">
        <v>10</v>
      </c>
      <c r="BI4100" s="49">
        <v>0</v>
      </c>
      <c r="BJ4100" s="62">
        <v>2.0000000000000001E-4</v>
      </c>
      <c r="BK4100" s="45">
        <f t="shared" si="119"/>
        <v>0</v>
      </c>
      <c r="BL4100" s="45" t="str">
        <f t="shared" si="118"/>
        <v>ศูนย์บาทถ้วน</v>
      </c>
    </row>
    <row r="4101" spans="1:64" ht="15" x14ac:dyDescent="0.25">
      <c r="A4101" s="4">
        <v>4096</v>
      </c>
      <c r="B4101" s="34"/>
      <c r="F4101" s="35" t="s">
        <v>81</v>
      </c>
      <c r="G4101" s="35">
        <v>3066</v>
      </c>
      <c r="L4101" s="4">
        <v>0</v>
      </c>
      <c r="M4101" s="4">
        <v>2</v>
      </c>
      <c r="N4101" s="4">
        <v>73</v>
      </c>
      <c r="O4101" s="43" t="s">
        <v>77</v>
      </c>
      <c r="P4101" s="37">
        <v>273</v>
      </c>
      <c r="R4101" s="38">
        <v>80</v>
      </c>
      <c r="AD4101" s="40"/>
      <c r="AE4101" s="40"/>
      <c r="AF4101" s="40"/>
      <c r="AG4101" s="40"/>
      <c r="AH4101" s="40"/>
      <c r="AI4101" s="40"/>
      <c r="AJ4101" s="40"/>
      <c r="AK4101" s="40" t="s">
        <v>75</v>
      </c>
      <c r="AL4101" s="40" t="s">
        <v>76</v>
      </c>
      <c r="AM4101" s="40"/>
      <c r="AN4101" s="40"/>
      <c r="AO4101" s="40"/>
      <c r="AP4101" s="38">
        <v>6350</v>
      </c>
      <c r="AQ4101" s="46">
        <v>6934200</v>
      </c>
      <c r="AR4101" s="40">
        <v>31</v>
      </c>
      <c r="AS4101" s="55">
        <v>0.85</v>
      </c>
      <c r="AT4101" s="40"/>
      <c r="AU4101" s="43"/>
      <c r="AV4101" s="44"/>
      <c r="AX4101" s="43"/>
      <c r="AY4101" s="43"/>
      <c r="BB4101" s="46"/>
      <c r="BD4101" s="48">
        <v>1040130</v>
      </c>
      <c r="BE4101" s="56">
        <v>1061970</v>
      </c>
      <c r="BG4101" s="49"/>
      <c r="BH4101" s="4">
        <v>10</v>
      </c>
      <c r="BI4101" s="49">
        <v>0</v>
      </c>
      <c r="BJ4101" s="62">
        <v>2.0000000000000001E-4</v>
      </c>
      <c r="BK4101" s="45">
        <f t="shared" si="119"/>
        <v>0</v>
      </c>
      <c r="BL4101" s="45" t="str">
        <f t="shared" si="118"/>
        <v>ศูนย์บาทถ้วน</v>
      </c>
    </row>
    <row r="4102" spans="1:64" ht="15" x14ac:dyDescent="0.25">
      <c r="A4102" s="4">
        <v>4097</v>
      </c>
      <c r="B4102" s="34"/>
      <c r="F4102" s="35" t="s">
        <v>81</v>
      </c>
      <c r="G4102" s="35">
        <v>3274</v>
      </c>
      <c r="L4102" s="4">
        <v>1</v>
      </c>
      <c r="M4102" s="4">
        <v>2</v>
      </c>
      <c r="N4102" s="4">
        <v>80</v>
      </c>
      <c r="O4102" s="43" t="s">
        <v>68</v>
      </c>
      <c r="P4102" s="37">
        <v>680</v>
      </c>
      <c r="R4102" s="38">
        <v>80</v>
      </c>
      <c r="AD4102" s="40"/>
      <c r="AE4102" s="40"/>
      <c r="AF4102" s="40"/>
      <c r="AG4102" s="40"/>
      <c r="AH4102" s="40"/>
      <c r="AI4102" s="40"/>
      <c r="AJ4102" s="40"/>
      <c r="AK4102" s="40"/>
      <c r="AL4102" s="40"/>
      <c r="AM4102" s="40"/>
      <c r="AN4102" s="40"/>
      <c r="AO4102" s="40"/>
      <c r="AP4102" s="38"/>
      <c r="AQ4102" s="46">
        <v>0</v>
      </c>
      <c r="AR4102" s="40"/>
      <c r="AT4102" s="40"/>
      <c r="AU4102" s="43"/>
      <c r="AV4102" s="44"/>
      <c r="AX4102" s="43"/>
      <c r="AY4102" s="43"/>
      <c r="BB4102" s="46"/>
      <c r="BD4102" s="48">
        <v>0</v>
      </c>
      <c r="BE4102" s="56">
        <v>54400</v>
      </c>
      <c r="BG4102" s="49"/>
      <c r="BI4102" s="49">
        <v>54400</v>
      </c>
      <c r="BJ4102" s="62">
        <v>1E-4</v>
      </c>
      <c r="BK4102" s="45">
        <f t="shared" si="119"/>
        <v>5.44</v>
      </c>
      <c r="BL4102" s="45" t="str">
        <f t="shared" si="118"/>
        <v>ห้าบาทสี่สิบสี่สตางค์</v>
      </c>
    </row>
    <row r="4103" spans="1:64" ht="15" x14ac:dyDescent="0.25">
      <c r="A4103" s="4">
        <v>4098</v>
      </c>
      <c r="B4103" s="34"/>
      <c r="F4103" s="35" t="s">
        <v>81</v>
      </c>
      <c r="G4103" s="35">
        <v>54963</v>
      </c>
      <c r="L4103" s="4">
        <v>2</v>
      </c>
      <c r="M4103" s="4">
        <v>1</v>
      </c>
      <c r="N4103" s="4">
        <v>88</v>
      </c>
      <c r="O4103" s="43" t="s">
        <v>68</v>
      </c>
      <c r="P4103" s="37">
        <v>988</v>
      </c>
      <c r="R4103" s="38">
        <v>80</v>
      </c>
      <c r="AD4103" s="40"/>
      <c r="AE4103" s="40"/>
      <c r="AF4103" s="40"/>
      <c r="AG4103" s="40"/>
      <c r="AH4103" s="40"/>
      <c r="AI4103" s="40"/>
      <c r="AJ4103" s="40"/>
      <c r="AK4103" s="40"/>
      <c r="AL4103" s="40"/>
      <c r="AM4103" s="40"/>
      <c r="AN4103" s="40"/>
      <c r="AO4103" s="40"/>
      <c r="AP4103" s="38"/>
      <c r="AQ4103" s="46">
        <v>0</v>
      </c>
      <c r="AR4103" s="40"/>
      <c r="AT4103" s="40"/>
      <c r="AU4103" s="43"/>
      <c r="AV4103" s="44"/>
      <c r="AX4103" s="43"/>
      <c r="AY4103" s="43"/>
      <c r="BB4103" s="46"/>
      <c r="BC4103" s="47"/>
      <c r="BD4103" s="48">
        <v>0</v>
      </c>
      <c r="BE4103" s="56">
        <v>79040</v>
      </c>
      <c r="BG4103" s="49"/>
      <c r="BI4103" s="49">
        <v>79040</v>
      </c>
      <c r="BJ4103" s="62">
        <v>1E-4</v>
      </c>
      <c r="BK4103" s="45">
        <f t="shared" si="119"/>
        <v>7.9039999999999999</v>
      </c>
      <c r="BL4103" s="45" t="str">
        <f t="shared" si="118"/>
        <v>เจ็ดบาทเก้าสิบสตางค์</v>
      </c>
    </row>
    <row r="4104" spans="1:64" ht="15" x14ac:dyDescent="0.25">
      <c r="A4104" s="4">
        <v>4099</v>
      </c>
      <c r="B4104" s="34"/>
      <c r="F4104" s="35" t="s">
        <v>81</v>
      </c>
      <c r="G4104" s="35">
        <v>254</v>
      </c>
      <c r="L4104" s="4">
        <v>0</v>
      </c>
      <c r="M4104" s="4">
        <v>1</v>
      </c>
      <c r="N4104" s="4">
        <v>4</v>
      </c>
      <c r="O4104" s="43" t="s">
        <v>77</v>
      </c>
      <c r="P4104" s="37">
        <v>104</v>
      </c>
      <c r="R4104" s="38">
        <v>250</v>
      </c>
      <c r="AD4104" s="40"/>
      <c r="AE4104" s="40"/>
      <c r="AF4104" s="40"/>
      <c r="AG4104" s="40"/>
      <c r="AH4104" s="40"/>
      <c r="AI4104" s="40"/>
      <c r="AJ4104" s="40"/>
      <c r="AK4104" s="40" t="s">
        <v>75</v>
      </c>
      <c r="AL4104" s="40" t="s">
        <v>76</v>
      </c>
      <c r="AM4104" s="40"/>
      <c r="AN4104" s="40"/>
      <c r="AO4104" s="40"/>
      <c r="AP4104" s="38">
        <v>6350</v>
      </c>
      <c r="AQ4104" s="46">
        <v>2641600</v>
      </c>
      <c r="AR4104" s="40">
        <v>83</v>
      </c>
      <c r="AS4104" s="55">
        <v>0.85</v>
      </c>
      <c r="AT4104" s="40"/>
      <c r="AU4104" s="43"/>
      <c r="AV4104" s="44"/>
      <c r="AX4104" s="43"/>
      <c r="AY4104" s="43"/>
      <c r="BB4104" s="46"/>
      <c r="BC4104" s="47"/>
      <c r="BD4104" s="48">
        <v>396240</v>
      </c>
      <c r="BE4104" s="56">
        <v>422240</v>
      </c>
      <c r="BG4104" s="49"/>
      <c r="BH4104" s="4">
        <v>10</v>
      </c>
      <c r="BI4104" s="49">
        <v>0</v>
      </c>
      <c r="BJ4104" s="62">
        <v>2.0000000000000001E-4</v>
      </c>
      <c r="BK4104" s="45">
        <f t="shared" si="119"/>
        <v>0</v>
      </c>
      <c r="BL4104" s="45" t="str">
        <f t="shared" si="118"/>
        <v>ศูนย์บาทถ้วน</v>
      </c>
    </row>
    <row r="4105" spans="1:64" ht="15" x14ac:dyDescent="0.25">
      <c r="A4105" s="4">
        <v>4100</v>
      </c>
      <c r="B4105" s="34"/>
      <c r="F4105" s="35" t="s">
        <v>81</v>
      </c>
      <c r="G4105" s="35">
        <v>1159</v>
      </c>
      <c r="L4105" s="4">
        <v>1</v>
      </c>
      <c r="M4105" s="4">
        <v>0</v>
      </c>
      <c r="N4105" s="4">
        <v>35</v>
      </c>
      <c r="O4105" s="43" t="s">
        <v>68</v>
      </c>
      <c r="P4105" s="37">
        <v>435</v>
      </c>
      <c r="R4105" s="38">
        <v>80</v>
      </c>
      <c r="AD4105" s="40"/>
      <c r="AE4105" s="40"/>
      <c r="AF4105" s="40"/>
      <c r="AG4105" s="40"/>
      <c r="AH4105" s="40"/>
      <c r="AI4105" s="40"/>
      <c r="AJ4105" s="40"/>
      <c r="AK4105" s="40"/>
      <c r="AL4105" s="40"/>
      <c r="AM4105" s="40"/>
      <c r="AN4105" s="40"/>
      <c r="AO4105" s="40"/>
      <c r="AP4105" s="38"/>
      <c r="AQ4105" s="46">
        <v>0</v>
      </c>
      <c r="AR4105" s="40"/>
      <c r="AT4105" s="40"/>
      <c r="AU4105" s="43"/>
      <c r="AV4105" s="44"/>
      <c r="AX4105" s="43"/>
      <c r="AY4105" s="43"/>
      <c r="BB4105" s="46"/>
      <c r="BC4105" s="47"/>
      <c r="BD4105" s="48">
        <v>0</v>
      </c>
      <c r="BE4105" s="56">
        <v>34800</v>
      </c>
      <c r="BG4105" s="49"/>
      <c r="BI4105" s="49">
        <v>34800</v>
      </c>
      <c r="BJ4105" s="62">
        <v>1E-4</v>
      </c>
      <c r="BK4105" s="45">
        <f t="shared" si="119"/>
        <v>3.48</v>
      </c>
      <c r="BL4105" s="45" t="str">
        <f t="shared" si="118"/>
        <v>สามบาทสี่สิบแปดสตางค์</v>
      </c>
    </row>
    <row r="4106" spans="1:64" ht="15" x14ac:dyDescent="0.25">
      <c r="A4106" s="4">
        <v>4101</v>
      </c>
      <c r="B4106" s="34"/>
      <c r="F4106" s="35" t="s">
        <v>81</v>
      </c>
      <c r="G4106" s="35">
        <v>400</v>
      </c>
      <c r="L4106" s="4">
        <v>0</v>
      </c>
      <c r="M4106" s="4">
        <v>1</v>
      </c>
      <c r="N4106" s="4">
        <v>84</v>
      </c>
      <c r="O4106" s="43" t="s">
        <v>77</v>
      </c>
      <c r="P4106" s="37">
        <v>184</v>
      </c>
      <c r="R4106" s="38">
        <v>100</v>
      </c>
      <c r="AD4106" s="40"/>
      <c r="AE4106" s="40"/>
      <c r="AF4106" s="40"/>
      <c r="AG4106" s="40"/>
      <c r="AH4106" s="40"/>
      <c r="AI4106" s="40"/>
      <c r="AJ4106" s="40"/>
      <c r="AK4106" s="40" t="s">
        <v>75</v>
      </c>
      <c r="AL4106" s="40" t="s">
        <v>80</v>
      </c>
      <c r="AM4106" s="40"/>
      <c r="AN4106" s="40"/>
      <c r="AO4106" s="40"/>
      <c r="AP4106" s="38">
        <v>6350</v>
      </c>
      <c r="AQ4106" s="46">
        <v>4673600</v>
      </c>
      <c r="AR4106" s="40">
        <v>72</v>
      </c>
      <c r="AS4106" s="55">
        <v>0.76</v>
      </c>
      <c r="AT4106" s="40"/>
      <c r="AU4106" s="43"/>
      <c r="AV4106" s="44"/>
      <c r="AX4106" s="43"/>
      <c r="AY4106" s="43"/>
      <c r="BB4106" s="46"/>
      <c r="BC4106" s="47"/>
      <c r="BD4106" s="48">
        <v>1121664</v>
      </c>
      <c r="BE4106" s="56">
        <v>1140064</v>
      </c>
      <c r="BG4106" s="49"/>
      <c r="BH4106" s="4">
        <v>10</v>
      </c>
      <c r="BI4106" s="49">
        <v>0</v>
      </c>
      <c r="BJ4106" s="62">
        <v>2.0000000000000001E-4</v>
      </c>
      <c r="BK4106" s="45">
        <f t="shared" si="119"/>
        <v>0</v>
      </c>
      <c r="BL4106" s="45" t="str">
        <f t="shared" si="118"/>
        <v>ศูนย์บาทถ้วน</v>
      </c>
    </row>
    <row r="4107" spans="1:64" ht="15" x14ac:dyDescent="0.25">
      <c r="A4107" s="4">
        <v>4102</v>
      </c>
      <c r="B4107" s="34"/>
      <c r="F4107" s="35" t="s">
        <v>81</v>
      </c>
      <c r="G4107" s="35">
        <v>3270</v>
      </c>
      <c r="L4107" s="4">
        <v>1</v>
      </c>
      <c r="M4107" s="4">
        <v>0</v>
      </c>
      <c r="N4107" s="4">
        <v>94</v>
      </c>
      <c r="O4107" s="43" t="s">
        <v>68</v>
      </c>
      <c r="P4107" s="37">
        <v>494</v>
      </c>
      <c r="R4107" s="38">
        <v>80</v>
      </c>
      <c r="AD4107" s="40"/>
      <c r="AE4107" s="40"/>
      <c r="AF4107" s="40"/>
      <c r="AG4107" s="40"/>
      <c r="AH4107" s="40"/>
      <c r="AI4107" s="40"/>
      <c r="AJ4107" s="40"/>
      <c r="AK4107" s="40"/>
      <c r="AL4107" s="40"/>
      <c r="AM4107" s="40"/>
      <c r="AN4107" s="40"/>
      <c r="AO4107" s="40"/>
      <c r="AP4107" s="38"/>
      <c r="AQ4107" s="46">
        <v>0</v>
      </c>
      <c r="AR4107" s="40"/>
      <c r="AT4107" s="40"/>
      <c r="AU4107" s="43"/>
      <c r="AV4107" s="44"/>
      <c r="AX4107" s="43"/>
      <c r="AY4107" s="43"/>
      <c r="BB4107" s="46"/>
      <c r="BC4107" s="47"/>
      <c r="BD4107" s="48">
        <v>0</v>
      </c>
      <c r="BE4107" s="56">
        <v>39520</v>
      </c>
      <c r="BG4107" s="49"/>
      <c r="BI4107" s="49">
        <v>39520</v>
      </c>
      <c r="BJ4107" s="62">
        <v>1E-4</v>
      </c>
      <c r="BK4107" s="45">
        <f t="shared" si="119"/>
        <v>3.952</v>
      </c>
      <c r="BL4107" s="45" t="str">
        <f t="shared" si="118"/>
        <v>สามบาทเก้าสิบห้าสตางค์</v>
      </c>
    </row>
    <row r="4108" spans="1:64" ht="15" x14ac:dyDescent="0.25">
      <c r="A4108" s="4">
        <v>4103</v>
      </c>
      <c r="B4108" s="34"/>
      <c r="F4108" s="35" t="s">
        <v>81</v>
      </c>
      <c r="G4108" s="35">
        <v>263</v>
      </c>
      <c r="L4108" s="4">
        <v>0</v>
      </c>
      <c r="M4108" s="4">
        <v>2</v>
      </c>
      <c r="N4108" s="4">
        <v>15</v>
      </c>
      <c r="O4108" s="43" t="s">
        <v>77</v>
      </c>
      <c r="P4108" s="37">
        <v>215</v>
      </c>
      <c r="R4108" s="38">
        <v>180</v>
      </c>
      <c r="AD4108" s="40"/>
      <c r="AE4108" s="40"/>
      <c r="AF4108" s="40"/>
      <c r="AG4108" s="40"/>
      <c r="AH4108" s="40"/>
      <c r="AI4108" s="40"/>
      <c r="AJ4108" s="40"/>
      <c r="AK4108" s="40" t="s">
        <v>75</v>
      </c>
      <c r="AL4108" s="40" t="s">
        <v>76</v>
      </c>
      <c r="AM4108" s="40"/>
      <c r="AN4108" s="40"/>
      <c r="AO4108" s="40"/>
      <c r="AP4108" s="38">
        <v>6350</v>
      </c>
      <c r="AQ4108" s="46">
        <v>5461000</v>
      </c>
      <c r="AR4108" s="40">
        <v>34</v>
      </c>
      <c r="AS4108" s="55">
        <v>0.85</v>
      </c>
      <c r="AT4108" s="40"/>
      <c r="AU4108" s="43"/>
      <c r="AV4108" s="44"/>
      <c r="AX4108" s="43"/>
      <c r="AY4108" s="43"/>
      <c r="BB4108" s="46"/>
      <c r="BC4108" s="47"/>
      <c r="BD4108" s="48">
        <v>819150</v>
      </c>
      <c r="BE4108" s="56">
        <v>857850</v>
      </c>
      <c r="BG4108" s="49"/>
      <c r="BH4108" s="4">
        <v>10</v>
      </c>
      <c r="BI4108" s="49">
        <v>0</v>
      </c>
      <c r="BJ4108" s="62">
        <v>2.0000000000000001E-4</v>
      </c>
      <c r="BK4108" s="45">
        <f t="shared" si="119"/>
        <v>0</v>
      </c>
      <c r="BL4108" s="45" t="str">
        <f t="shared" si="118"/>
        <v>ศูนย์บาทถ้วน</v>
      </c>
    </row>
    <row r="4109" spans="1:64" ht="15" x14ac:dyDescent="0.25">
      <c r="A4109" s="4">
        <v>4104</v>
      </c>
      <c r="B4109" s="34"/>
      <c r="F4109" s="35" t="s">
        <v>81</v>
      </c>
      <c r="G4109" s="35">
        <v>2397</v>
      </c>
      <c r="L4109" s="4">
        <v>2</v>
      </c>
      <c r="M4109" s="4">
        <v>1</v>
      </c>
      <c r="N4109" s="4">
        <v>96</v>
      </c>
      <c r="O4109" s="43" t="s">
        <v>68</v>
      </c>
      <c r="P4109" s="37">
        <v>996</v>
      </c>
      <c r="R4109" s="38">
        <v>100</v>
      </c>
      <c r="AD4109" s="40"/>
      <c r="AE4109" s="40"/>
      <c r="AF4109" s="40"/>
      <c r="AG4109" s="40"/>
      <c r="AH4109" s="40"/>
      <c r="AI4109" s="40"/>
      <c r="AJ4109" s="40"/>
      <c r="AK4109" s="40"/>
      <c r="AL4109" s="40"/>
      <c r="AM4109" s="40"/>
      <c r="AN4109" s="40"/>
      <c r="AO4109" s="40"/>
      <c r="AP4109" s="38"/>
      <c r="AQ4109" s="46">
        <v>0</v>
      </c>
      <c r="AR4109" s="40"/>
      <c r="AT4109" s="40"/>
      <c r="AU4109" s="43"/>
      <c r="AV4109" s="44"/>
      <c r="AX4109" s="43"/>
      <c r="AY4109" s="43"/>
      <c r="BB4109" s="46"/>
      <c r="BC4109" s="47"/>
      <c r="BD4109" s="48">
        <v>0</v>
      </c>
      <c r="BE4109" s="56">
        <v>99600</v>
      </c>
      <c r="BG4109" s="49"/>
      <c r="BI4109" s="49">
        <v>99600</v>
      </c>
      <c r="BJ4109" s="62">
        <v>1E-4</v>
      </c>
      <c r="BK4109" s="45">
        <f t="shared" si="119"/>
        <v>9.9600000000000009</v>
      </c>
      <c r="BL4109" s="45" t="str">
        <f t="shared" si="118"/>
        <v>เก้าบาทเก้าสิบหกสตางค์</v>
      </c>
    </row>
    <row r="4110" spans="1:64" ht="15" x14ac:dyDescent="0.25">
      <c r="A4110" s="4">
        <v>4105</v>
      </c>
      <c r="B4110" s="34"/>
      <c r="F4110" s="35" t="s">
        <v>82</v>
      </c>
      <c r="G4110" s="35">
        <v>196</v>
      </c>
      <c r="L4110" s="4">
        <v>20</v>
      </c>
      <c r="M4110" s="4">
        <v>1</v>
      </c>
      <c r="N4110" s="4">
        <v>83</v>
      </c>
      <c r="O4110" s="43" t="s">
        <v>68</v>
      </c>
      <c r="P4110" s="37">
        <v>8183</v>
      </c>
      <c r="R4110" s="38">
        <v>80</v>
      </c>
      <c r="AD4110" s="40"/>
      <c r="AE4110" s="40"/>
      <c r="AF4110" s="40"/>
      <c r="AG4110" s="40"/>
      <c r="AH4110" s="40"/>
      <c r="AI4110" s="40"/>
      <c r="AJ4110" s="40"/>
      <c r="AK4110" s="40"/>
      <c r="AL4110" s="40"/>
      <c r="AM4110" s="40"/>
      <c r="AN4110" s="40"/>
      <c r="AO4110" s="40"/>
      <c r="AP4110" s="38"/>
      <c r="AQ4110" s="46">
        <v>0</v>
      </c>
      <c r="AR4110" s="40"/>
      <c r="AT4110" s="40"/>
      <c r="AU4110" s="43"/>
      <c r="AV4110" s="44"/>
      <c r="AX4110" s="43"/>
      <c r="AY4110" s="43"/>
      <c r="BB4110" s="46"/>
      <c r="BD4110" s="48">
        <v>0</v>
      </c>
      <c r="BE4110" s="56">
        <v>654640</v>
      </c>
      <c r="BG4110" s="49"/>
      <c r="BI4110" s="49">
        <v>654640</v>
      </c>
      <c r="BJ4110" s="62">
        <v>1E-4</v>
      </c>
      <c r="BK4110" s="45">
        <f t="shared" si="119"/>
        <v>65.463999999999999</v>
      </c>
      <c r="BL4110" s="45" t="str">
        <f t="shared" si="118"/>
        <v>หกสิบห้าบาทสี่สิบหกสตางค์</v>
      </c>
    </row>
    <row r="4111" spans="1:64" ht="15" x14ac:dyDescent="0.25">
      <c r="A4111" s="4">
        <v>4106</v>
      </c>
      <c r="B4111" s="34"/>
      <c r="F4111" s="35" t="s">
        <v>81</v>
      </c>
      <c r="G4111" s="35">
        <v>1392</v>
      </c>
      <c r="L4111" s="4">
        <v>10</v>
      </c>
      <c r="M4111" s="4">
        <v>0</v>
      </c>
      <c r="N4111" s="4">
        <v>30</v>
      </c>
      <c r="O4111" s="43" t="s">
        <v>68</v>
      </c>
      <c r="P4111" s="37">
        <v>4030</v>
      </c>
      <c r="R4111" s="38">
        <v>100</v>
      </c>
      <c r="AD4111" s="40"/>
      <c r="AE4111" s="40"/>
      <c r="AF4111" s="40"/>
      <c r="AG4111" s="40"/>
      <c r="AH4111" s="40"/>
      <c r="AI4111" s="40"/>
      <c r="AJ4111" s="40"/>
      <c r="AK4111" s="40"/>
      <c r="AL4111" s="40"/>
      <c r="AM4111" s="40"/>
      <c r="AN4111" s="40"/>
      <c r="AO4111" s="40"/>
      <c r="AP4111" s="38"/>
      <c r="AQ4111" s="46">
        <v>0</v>
      </c>
      <c r="AR4111" s="40"/>
      <c r="AT4111" s="40"/>
      <c r="AU4111" s="43"/>
      <c r="AV4111" s="44"/>
      <c r="AX4111" s="43"/>
      <c r="AY4111" s="43"/>
      <c r="BB4111" s="46"/>
      <c r="BC4111" s="47"/>
      <c r="BD4111" s="48">
        <v>0</v>
      </c>
      <c r="BE4111" s="56">
        <v>403000</v>
      </c>
      <c r="BG4111" s="49"/>
      <c r="BI4111" s="49">
        <v>403000</v>
      </c>
      <c r="BJ4111" s="62">
        <v>1E-4</v>
      </c>
      <c r="BK4111" s="45">
        <f t="shared" si="119"/>
        <v>40.299999999999997</v>
      </c>
      <c r="BL4111" s="45" t="str">
        <f t="shared" si="118"/>
        <v>สี่สิบบาทสามสิบสตางค์</v>
      </c>
    </row>
    <row r="4112" spans="1:64" ht="15" x14ac:dyDescent="0.25">
      <c r="A4112" s="4">
        <v>4107</v>
      </c>
      <c r="B4112" s="34"/>
      <c r="F4112" s="35" t="s">
        <v>81</v>
      </c>
      <c r="G4112" s="35">
        <v>2496</v>
      </c>
      <c r="L4112" s="4">
        <v>17</v>
      </c>
      <c r="M4112" s="4">
        <v>1</v>
      </c>
      <c r="N4112" s="4">
        <v>13</v>
      </c>
      <c r="O4112" s="43" t="s">
        <v>68</v>
      </c>
      <c r="P4112" s="37">
        <v>6913</v>
      </c>
      <c r="R4112" s="38">
        <v>130</v>
      </c>
      <c r="AD4112" s="40"/>
      <c r="AE4112" s="40"/>
      <c r="AF4112" s="40"/>
      <c r="AG4112" s="40"/>
      <c r="AH4112" s="40"/>
      <c r="AI4112" s="40"/>
      <c r="AJ4112" s="40"/>
      <c r="AK4112" s="40"/>
      <c r="AL4112" s="40"/>
      <c r="AM4112" s="40"/>
      <c r="AN4112" s="40"/>
      <c r="AO4112" s="40"/>
      <c r="AP4112" s="38"/>
      <c r="AQ4112" s="46">
        <v>0</v>
      </c>
      <c r="AR4112" s="40"/>
      <c r="AT4112" s="40"/>
      <c r="AU4112" s="43"/>
      <c r="AV4112" s="44"/>
      <c r="AX4112" s="43"/>
      <c r="AY4112" s="43"/>
      <c r="BB4112" s="46"/>
      <c r="BD4112" s="48">
        <v>0</v>
      </c>
      <c r="BE4112" s="56">
        <v>898690</v>
      </c>
      <c r="BG4112" s="49"/>
      <c r="BI4112" s="49">
        <v>898690</v>
      </c>
      <c r="BJ4112" s="62">
        <v>1E-4</v>
      </c>
      <c r="BK4112" s="45">
        <f t="shared" si="119"/>
        <v>89.869</v>
      </c>
      <c r="BL4112" s="45" t="str">
        <f t="shared" si="118"/>
        <v>แปดสิบเก้าบาทแปดสิบเจ็ดสตางค์</v>
      </c>
    </row>
    <row r="4113" spans="1:64" ht="15" x14ac:dyDescent="0.25">
      <c r="A4113" s="4">
        <v>4108</v>
      </c>
      <c r="B4113" s="34"/>
      <c r="F4113" s="35" t="s">
        <v>82</v>
      </c>
      <c r="G4113" s="35">
        <v>157</v>
      </c>
      <c r="L4113" s="4">
        <v>0</v>
      </c>
      <c r="M4113" s="4">
        <v>3</v>
      </c>
      <c r="N4113" s="4">
        <v>30</v>
      </c>
      <c r="O4113" s="43" t="s">
        <v>77</v>
      </c>
      <c r="P4113" s="37">
        <v>330</v>
      </c>
      <c r="R4113" s="38">
        <v>200</v>
      </c>
      <c r="AD4113" s="40"/>
      <c r="AE4113" s="40"/>
      <c r="AF4113" s="40"/>
      <c r="AG4113" s="40"/>
      <c r="AH4113" s="40"/>
      <c r="AI4113" s="40"/>
      <c r="AJ4113" s="40"/>
      <c r="AK4113" s="40" t="s">
        <v>75</v>
      </c>
      <c r="AL4113" s="40" t="s">
        <v>76</v>
      </c>
      <c r="AM4113" s="40"/>
      <c r="AN4113" s="40"/>
      <c r="AO4113" s="40"/>
      <c r="AP4113" s="38">
        <v>6350</v>
      </c>
      <c r="AQ4113" s="46">
        <v>8382000</v>
      </c>
      <c r="AR4113" s="40">
        <v>31</v>
      </c>
      <c r="AS4113" s="55">
        <v>0.85</v>
      </c>
      <c r="AT4113" s="40"/>
      <c r="AU4113" s="43"/>
      <c r="AV4113" s="44"/>
      <c r="AX4113" s="43"/>
      <c r="AY4113" s="43"/>
      <c r="BB4113" s="46"/>
      <c r="BD4113" s="48">
        <v>1257300</v>
      </c>
      <c r="BE4113" s="56">
        <v>1323300</v>
      </c>
      <c r="BG4113" s="49"/>
      <c r="BH4113" s="4">
        <v>10</v>
      </c>
      <c r="BI4113" s="49">
        <v>0</v>
      </c>
      <c r="BJ4113" s="62">
        <v>2.0000000000000001E-4</v>
      </c>
      <c r="BK4113" s="45">
        <f t="shared" si="119"/>
        <v>0</v>
      </c>
      <c r="BL4113" s="45" t="str">
        <f t="shared" si="118"/>
        <v>ศูนย์บาทถ้วน</v>
      </c>
    </row>
    <row r="4114" spans="1:64" ht="15" x14ac:dyDescent="0.25">
      <c r="A4114" s="4">
        <v>4109</v>
      </c>
      <c r="B4114" s="34"/>
      <c r="F4114" s="35" t="s">
        <v>81</v>
      </c>
      <c r="G4114" s="35">
        <v>210</v>
      </c>
      <c r="L4114" s="4">
        <v>0</v>
      </c>
      <c r="M4114" s="4">
        <v>3</v>
      </c>
      <c r="N4114" s="4">
        <v>29</v>
      </c>
      <c r="O4114" s="43" t="s">
        <v>77</v>
      </c>
      <c r="P4114" s="37">
        <v>329</v>
      </c>
      <c r="R4114" s="38">
        <v>180</v>
      </c>
      <c r="AD4114" s="40"/>
      <c r="AE4114" s="40"/>
      <c r="AF4114" s="40"/>
      <c r="AG4114" s="40"/>
      <c r="AH4114" s="40"/>
      <c r="AI4114" s="40"/>
      <c r="AJ4114" s="40"/>
      <c r="AK4114" s="40" t="s">
        <v>75</v>
      </c>
      <c r="AL4114" s="40" t="s">
        <v>76</v>
      </c>
      <c r="AM4114" s="40"/>
      <c r="AN4114" s="40"/>
      <c r="AO4114" s="40"/>
      <c r="AP4114" s="38">
        <v>6350</v>
      </c>
      <c r="AQ4114" s="46">
        <v>8356600</v>
      </c>
      <c r="AR4114" s="40">
        <v>85</v>
      </c>
      <c r="AS4114" s="55">
        <v>0.85</v>
      </c>
      <c r="AT4114" s="40"/>
      <c r="AU4114" s="43"/>
      <c r="AV4114" s="44"/>
      <c r="AX4114" s="43"/>
      <c r="AY4114" s="43"/>
      <c r="BB4114" s="46"/>
      <c r="BC4114" s="47"/>
      <c r="BD4114" s="48">
        <v>1253490</v>
      </c>
      <c r="BE4114" s="56">
        <v>1312710</v>
      </c>
      <c r="BG4114" s="49"/>
      <c r="BH4114" s="4">
        <v>10</v>
      </c>
      <c r="BI4114" s="49">
        <v>0</v>
      </c>
      <c r="BJ4114" s="62">
        <v>2.0000000000000001E-4</v>
      </c>
      <c r="BK4114" s="45">
        <f t="shared" si="119"/>
        <v>0</v>
      </c>
      <c r="BL4114" s="45" t="str">
        <f t="shared" si="118"/>
        <v>ศูนย์บาทถ้วน</v>
      </c>
    </row>
    <row r="4115" spans="1:64" ht="15" x14ac:dyDescent="0.25">
      <c r="A4115" s="4">
        <v>4110</v>
      </c>
      <c r="B4115" s="34"/>
      <c r="F4115" s="35" t="s">
        <v>81</v>
      </c>
      <c r="G4115" s="35">
        <v>221</v>
      </c>
      <c r="L4115" s="4">
        <v>0</v>
      </c>
      <c r="M4115" s="4">
        <v>1</v>
      </c>
      <c r="N4115" s="4">
        <v>49</v>
      </c>
      <c r="O4115" s="43" t="s">
        <v>77</v>
      </c>
      <c r="P4115" s="37">
        <v>149</v>
      </c>
      <c r="R4115" s="38">
        <v>100</v>
      </c>
      <c r="AD4115" s="40"/>
      <c r="AE4115" s="40"/>
      <c r="AF4115" s="40"/>
      <c r="AG4115" s="40"/>
      <c r="AH4115" s="40"/>
      <c r="AI4115" s="40"/>
      <c r="AJ4115" s="40"/>
      <c r="AK4115" s="40" t="s">
        <v>75</v>
      </c>
      <c r="AL4115" s="40" t="s">
        <v>76</v>
      </c>
      <c r="AM4115" s="40"/>
      <c r="AN4115" s="40"/>
      <c r="AO4115" s="40"/>
      <c r="AP4115" s="38">
        <v>6350</v>
      </c>
      <c r="AQ4115" s="46">
        <v>3784600</v>
      </c>
      <c r="AR4115" s="40">
        <v>85</v>
      </c>
      <c r="AS4115" s="55">
        <v>0.85</v>
      </c>
      <c r="AT4115" s="40"/>
      <c r="AU4115" s="43"/>
      <c r="AV4115" s="44"/>
      <c r="AX4115" s="43"/>
      <c r="AY4115" s="43"/>
      <c r="BB4115" s="46"/>
      <c r="BC4115" s="47"/>
      <c r="BD4115" s="48">
        <v>567690</v>
      </c>
      <c r="BE4115" s="56">
        <v>582590</v>
      </c>
      <c r="BG4115" s="49"/>
      <c r="BH4115" s="4">
        <v>10</v>
      </c>
      <c r="BI4115" s="49">
        <v>0</v>
      </c>
      <c r="BJ4115" s="62">
        <v>2.0000000000000001E-4</v>
      </c>
      <c r="BK4115" s="45">
        <f t="shared" si="119"/>
        <v>0</v>
      </c>
      <c r="BL4115" s="45" t="str">
        <f t="shared" si="118"/>
        <v>ศูนย์บาทถ้วน</v>
      </c>
    </row>
    <row r="4116" spans="1:64" ht="15" x14ac:dyDescent="0.25">
      <c r="A4116" s="4">
        <v>4111</v>
      </c>
      <c r="B4116" s="34"/>
      <c r="F4116" s="35" t="s">
        <v>81</v>
      </c>
      <c r="G4116" s="35">
        <v>1828</v>
      </c>
      <c r="L4116" s="4">
        <v>3</v>
      </c>
      <c r="M4116" s="4">
        <v>0</v>
      </c>
      <c r="N4116" s="4">
        <v>90</v>
      </c>
      <c r="O4116" s="43" t="s">
        <v>68</v>
      </c>
      <c r="P4116" s="37">
        <v>1290</v>
      </c>
      <c r="R4116" s="38">
        <v>150</v>
      </c>
      <c r="AD4116" s="40"/>
      <c r="AE4116" s="40"/>
      <c r="AF4116" s="40"/>
      <c r="AG4116" s="40"/>
      <c r="AH4116" s="40"/>
      <c r="AI4116" s="40"/>
      <c r="AJ4116" s="40"/>
      <c r="AK4116" s="40"/>
      <c r="AL4116" s="40"/>
      <c r="AM4116" s="40"/>
      <c r="AN4116" s="40"/>
      <c r="AO4116" s="40"/>
      <c r="AP4116" s="38"/>
      <c r="AQ4116" s="46">
        <v>0</v>
      </c>
      <c r="AR4116" s="40"/>
      <c r="AT4116" s="40"/>
      <c r="AU4116" s="43"/>
      <c r="AV4116" s="44"/>
      <c r="AX4116" s="43"/>
      <c r="AY4116" s="43"/>
      <c r="BB4116" s="46"/>
      <c r="BC4116" s="47"/>
      <c r="BD4116" s="48">
        <v>0</v>
      </c>
      <c r="BE4116" s="56">
        <v>193500</v>
      </c>
      <c r="BG4116" s="49"/>
      <c r="BI4116" s="49">
        <v>193500</v>
      </c>
      <c r="BJ4116" s="62">
        <v>1E-4</v>
      </c>
      <c r="BK4116" s="45">
        <f t="shared" si="119"/>
        <v>19.350000000000001</v>
      </c>
      <c r="BL4116" s="45" t="str">
        <f t="shared" si="118"/>
        <v>สิบเก้าบาทสามสิบห้าสตางค์</v>
      </c>
    </row>
    <row r="4117" spans="1:64" ht="15" x14ac:dyDescent="0.25">
      <c r="A4117" s="4">
        <v>4112</v>
      </c>
      <c r="B4117" s="34"/>
      <c r="F4117" s="35" t="s">
        <v>81</v>
      </c>
      <c r="G4117" s="35">
        <v>3218</v>
      </c>
      <c r="L4117" s="4">
        <v>1</v>
      </c>
      <c r="M4117" s="4">
        <v>0</v>
      </c>
      <c r="N4117" s="4">
        <v>77</v>
      </c>
      <c r="O4117" s="43" t="s">
        <v>68</v>
      </c>
      <c r="P4117" s="37">
        <v>477</v>
      </c>
      <c r="R4117" s="38">
        <v>80</v>
      </c>
      <c r="AD4117" s="40"/>
      <c r="AE4117" s="40"/>
      <c r="AF4117" s="40"/>
      <c r="AG4117" s="40"/>
      <c r="AH4117" s="40"/>
      <c r="AI4117" s="40"/>
      <c r="AJ4117" s="40"/>
      <c r="AK4117" s="40"/>
      <c r="AL4117" s="40"/>
      <c r="AM4117" s="40"/>
      <c r="AN4117" s="40"/>
      <c r="AO4117" s="40"/>
      <c r="AP4117" s="38"/>
      <c r="AQ4117" s="46">
        <v>0</v>
      </c>
      <c r="AR4117" s="40"/>
      <c r="AT4117" s="40"/>
      <c r="AU4117" s="43"/>
      <c r="AV4117" s="44"/>
      <c r="AX4117" s="43"/>
      <c r="AY4117" s="43"/>
      <c r="BB4117" s="46"/>
      <c r="BD4117" s="48">
        <v>0</v>
      </c>
      <c r="BE4117" s="56">
        <v>38160</v>
      </c>
      <c r="BG4117" s="49"/>
      <c r="BI4117" s="49">
        <v>38160</v>
      </c>
      <c r="BJ4117" s="62">
        <v>1E-4</v>
      </c>
      <c r="BK4117" s="45">
        <f t="shared" si="119"/>
        <v>3.8160000000000003</v>
      </c>
      <c r="BL4117" s="45" t="str">
        <f t="shared" si="118"/>
        <v>สามบาทแปดสิบสองสตางค์</v>
      </c>
    </row>
    <row r="4118" spans="1:64" ht="15" x14ac:dyDescent="0.25">
      <c r="A4118" s="4">
        <v>4113</v>
      </c>
      <c r="B4118" s="34"/>
      <c r="F4118" s="35" t="s">
        <v>81</v>
      </c>
      <c r="G4118" s="35">
        <v>250</v>
      </c>
      <c r="L4118" s="4">
        <v>0</v>
      </c>
      <c r="M4118" s="4">
        <v>1</v>
      </c>
      <c r="N4118" s="4">
        <v>82</v>
      </c>
      <c r="O4118" s="43" t="s">
        <v>77</v>
      </c>
      <c r="P4118" s="37">
        <v>182</v>
      </c>
      <c r="R4118" s="38">
        <v>250</v>
      </c>
      <c r="AD4118" s="40"/>
      <c r="AE4118" s="40"/>
      <c r="AF4118" s="40"/>
      <c r="AG4118" s="40"/>
      <c r="AH4118" s="40"/>
      <c r="AI4118" s="40"/>
      <c r="AJ4118" s="40"/>
      <c r="AK4118" s="40" t="s">
        <v>75</v>
      </c>
      <c r="AL4118" s="40" t="s">
        <v>76</v>
      </c>
      <c r="AM4118" s="40"/>
      <c r="AN4118" s="40"/>
      <c r="AO4118" s="40"/>
      <c r="AP4118" s="38">
        <v>6350</v>
      </c>
      <c r="AQ4118" s="46">
        <v>4622800</v>
      </c>
      <c r="AR4118" s="40">
        <v>53</v>
      </c>
      <c r="AS4118" s="55">
        <v>0.85</v>
      </c>
      <c r="AT4118" s="40"/>
      <c r="AU4118" s="43"/>
      <c r="AV4118" s="44"/>
      <c r="AX4118" s="43"/>
      <c r="AY4118" s="43"/>
      <c r="BB4118" s="46"/>
      <c r="BD4118" s="48">
        <v>693420</v>
      </c>
      <c r="BE4118" s="56">
        <v>738920</v>
      </c>
      <c r="BG4118" s="49"/>
      <c r="BH4118" s="4">
        <v>10</v>
      </c>
      <c r="BI4118" s="49">
        <v>0</v>
      </c>
      <c r="BJ4118" s="62">
        <v>2.0000000000000001E-4</v>
      </c>
      <c r="BK4118" s="45">
        <f t="shared" si="119"/>
        <v>0</v>
      </c>
      <c r="BL4118" s="45" t="str">
        <f t="shared" si="118"/>
        <v>ศูนย์บาทถ้วน</v>
      </c>
    </row>
    <row r="4119" spans="1:64" ht="15" x14ac:dyDescent="0.25">
      <c r="A4119" s="4">
        <v>4114</v>
      </c>
      <c r="B4119" s="34"/>
      <c r="F4119" s="35" t="s">
        <v>81</v>
      </c>
      <c r="G4119" s="35">
        <v>489</v>
      </c>
      <c r="L4119" s="4">
        <v>0</v>
      </c>
      <c r="M4119" s="4">
        <v>1</v>
      </c>
      <c r="N4119" s="4">
        <v>35</v>
      </c>
      <c r="O4119" s="43" t="s">
        <v>77</v>
      </c>
      <c r="P4119" s="37">
        <v>135</v>
      </c>
      <c r="R4119" s="38"/>
      <c r="AD4119" s="40"/>
      <c r="AE4119" s="40"/>
      <c r="AF4119" s="40"/>
      <c r="AG4119" s="40"/>
      <c r="AH4119" s="40"/>
      <c r="AI4119" s="40"/>
      <c r="AJ4119" s="40"/>
      <c r="AK4119" s="40" t="s">
        <v>75</v>
      </c>
      <c r="AL4119" s="40" t="s">
        <v>79</v>
      </c>
      <c r="AM4119" s="40"/>
      <c r="AN4119" s="40"/>
      <c r="AO4119" s="40"/>
      <c r="AP4119" s="38">
        <v>6350</v>
      </c>
      <c r="AQ4119" s="46">
        <v>3429000</v>
      </c>
      <c r="AR4119" s="40">
        <v>44</v>
      </c>
      <c r="AS4119" s="55">
        <v>0.93</v>
      </c>
      <c r="AT4119" s="40"/>
      <c r="AU4119" s="43"/>
      <c r="AV4119" s="44"/>
      <c r="AX4119" s="43"/>
      <c r="AY4119" s="43"/>
      <c r="BB4119" s="46"/>
      <c r="BD4119" s="48">
        <v>240030</v>
      </c>
      <c r="BE4119" s="56">
        <v>240030</v>
      </c>
      <c r="BG4119" s="49"/>
      <c r="BH4119" s="4">
        <v>10</v>
      </c>
      <c r="BI4119" s="49">
        <v>0</v>
      </c>
      <c r="BJ4119" s="62">
        <v>2.0000000000000001E-4</v>
      </c>
      <c r="BK4119" s="45">
        <f t="shared" si="119"/>
        <v>0</v>
      </c>
      <c r="BL4119" s="45" t="str">
        <f t="shared" si="118"/>
        <v>ศูนย์บาทถ้วน</v>
      </c>
    </row>
    <row r="4120" spans="1:64" ht="15" x14ac:dyDescent="0.25">
      <c r="A4120" s="4">
        <v>4115</v>
      </c>
      <c r="B4120" s="34"/>
      <c r="F4120" s="35" t="s">
        <v>81</v>
      </c>
      <c r="G4120" s="35">
        <v>1959</v>
      </c>
      <c r="L4120" s="4">
        <v>2</v>
      </c>
      <c r="M4120" s="4">
        <v>0</v>
      </c>
      <c r="N4120" s="4">
        <v>90</v>
      </c>
      <c r="O4120" s="43" t="s">
        <v>68</v>
      </c>
      <c r="P4120" s="37">
        <v>890</v>
      </c>
      <c r="R4120" s="38">
        <v>80</v>
      </c>
      <c r="AD4120" s="40"/>
      <c r="AE4120" s="40"/>
      <c r="AF4120" s="40"/>
      <c r="AG4120" s="40"/>
      <c r="AH4120" s="40"/>
      <c r="AI4120" s="40"/>
      <c r="AJ4120" s="40"/>
      <c r="AK4120" s="40"/>
      <c r="AL4120" s="40"/>
      <c r="AM4120" s="40"/>
      <c r="AN4120" s="40"/>
      <c r="AO4120" s="40"/>
      <c r="AP4120" s="38"/>
      <c r="AQ4120" s="46">
        <v>0</v>
      </c>
      <c r="AR4120" s="40"/>
      <c r="AT4120" s="40"/>
      <c r="AU4120" s="43"/>
      <c r="AV4120" s="44"/>
      <c r="AX4120" s="43"/>
      <c r="AY4120" s="43"/>
      <c r="BB4120" s="46"/>
      <c r="BD4120" s="48">
        <v>0</v>
      </c>
      <c r="BE4120" s="56">
        <v>71200</v>
      </c>
      <c r="BG4120" s="49"/>
      <c r="BI4120" s="49">
        <v>71200</v>
      </c>
      <c r="BJ4120" s="62">
        <v>1E-4</v>
      </c>
      <c r="BK4120" s="45">
        <f t="shared" si="119"/>
        <v>7.12</v>
      </c>
      <c r="BL4120" s="45" t="str">
        <f t="shared" si="118"/>
        <v>เจ็ดบาทสิบสองสตางค์</v>
      </c>
    </row>
    <row r="4121" spans="1:64" ht="15" x14ac:dyDescent="0.25">
      <c r="A4121" s="4">
        <v>4116</v>
      </c>
      <c r="B4121" s="34"/>
      <c r="F4121" s="35" t="s">
        <v>81</v>
      </c>
      <c r="G4121" s="35">
        <v>1961</v>
      </c>
      <c r="L4121" s="4">
        <v>0</v>
      </c>
      <c r="M4121" s="4">
        <v>1</v>
      </c>
      <c r="N4121" s="4">
        <v>45</v>
      </c>
      <c r="O4121" s="43" t="s">
        <v>77</v>
      </c>
      <c r="P4121" s="37">
        <v>145</v>
      </c>
      <c r="R4121" s="38">
        <v>150</v>
      </c>
      <c r="AD4121" s="40"/>
      <c r="AE4121" s="40"/>
      <c r="AF4121" s="40"/>
      <c r="AG4121" s="40"/>
      <c r="AH4121" s="40"/>
      <c r="AI4121" s="40"/>
      <c r="AJ4121" s="40"/>
      <c r="AK4121" s="40" t="s">
        <v>75</v>
      </c>
      <c r="AL4121" s="40" t="s">
        <v>79</v>
      </c>
      <c r="AM4121" s="40"/>
      <c r="AN4121" s="40"/>
      <c r="AO4121" s="40"/>
      <c r="AP4121" s="38">
        <v>6350</v>
      </c>
      <c r="AQ4121" s="46">
        <v>3683000</v>
      </c>
      <c r="AR4121" s="40">
        <v>31</v>
      </c>
      <c r="AS4121" s="55">
        <v>0.93</v>
      </c>
      <c r="AT4121" s="40"/>
      <c r="AU4121" s="43"/>
      <c r="AV4121" s="44"/>
      <c r="AX4121" s="43"/>
      <c r="AY4121" s="43"/>
      <c r="BB4121" s="46"/>
      <c r="BD4121" s="48">
        <v>257810</v>
      </c>
      <c r="BE4121" s="56">
        <v>279560</v>
      </c>
      <c r="BG4121" s="49"/>
      <c r="BH4121" s="4">
        <v>10</v>
      </c>
      <c r="BI4121" s="49">
        <v>0</v>
      </c>
      <c r="BJ4121" s="62">
        <v>2.0000000000000001E-4</v>
      </c>
      <c r="BK4121" s="45">
        <f t="shared" si="119"/>
        <v>0</v>
      </c>
      <c r="BL4121" s="45" t="str">
        <f t="shared" si="118"/>
        <v>ศูนย์บาทถ้วน</v>
      </c>
    </row>
    <row r="4122" spans="1:64" ht="15" x14ac:dyDescent="0.25">
      <c r="A4122" s="4">
        <v>4117</v>
      </c>
      <c r="B4122" s="34"/>
      <c r="F4122" s="35" t="s">
        <v>81</v>
      </c>
      <c r="G4122" s="35">
        <v>1964</v>
      </c>
      <c r="L4122" s="4">
        <v>0</v>
      </c>
      <c r="M4122" s="4">
        <v>0</v>
      </c>
      <c r="N4122" s="4">
        <v>90</v>
      </c>
      <c r="O4122" s="43" t="s">
        <v>77</v>
      </c>
      <c r="P4122" s="37">
        <v>90</v>
      </c>
      <c r="R4122" s="38">
        <v>80</v>
      </c>
      <c r="AD4122" s="40"/>
      <c r="AE4122" s="40"/>
      <c r="AF4122" s="40"/>
      <c r="AG4122" s="40"/>
      <c r="AH4122" s="40"/>
      <c r="AI4122" s="40"/>
      <c r="AJ4122" s="40"/>
      <c r="AK4122" s="40" t="s">
        <v>75</v>
      </c>
      <c r="AL4122" s="40" t="s">
        <v>76</v>
      </c>
      <c r="AM4122" s="40"/>
      <c r="AN4122" s="40"/>
      <c r="AO4122" s="40"/>
      <c r="AP4122" s="38">
        <v>6350</v>
      </c>
      <c r="AQ4122" s="46">
        <v>2286000</v>
      </c>
      <c r="AR4122" s="40">
        <v>31</v>
      </c>
      <c r="AS4122" s="55">
        <v>0.85</v>
      </c>
      <c r="AT4122" s="40"/>
      <c r="AU4122" s="43"/>
      <c r="AV4122" s="44"/>
      <c r="AX4122" s="43"/>
      <c r="AY4122" s="43"/>
      <c r="BB4122" s="46"/>
      <c r="BD4122" s="48">
        <v>342900</v>
      </c>
      <c r="BE4122" s="56">
        <v>350100</v>
      </c>
      <c r="BG4122" s="49"/>
      <c r="BH4122" s="4">
        <v>10</v>
      </c>
      <c r="BI4122" s="49">
        <v>0</v>
      </c>
      <c r="BJ4122" s="62">
        <v>2.0000000000000001E-4</v>
      </c>
      <c r="BK4122" s="45">
        <f t="shared" si="119"/>
        <v>0</v>
      </c>
      <c r="BL4122" s="45" t="str">
        <f t="shared" si="118"/>
        <v>ศูนย์บาทถ้วน</v>
      </c>
    </row>
    <row r="4123" spans="1:64" ht="15" x14ac:dyDescent="0.25">
      <c r="A4123" s="4">
        <v>4118</v>
      </c>
      <c r="B4123" s="34"/>
      <c r="F4123" s="35" t="s">
        <v>81</v>
      </c>
      <c r="G4123" s="35">
        <v>3092</v>
      </c>
      <c r="L4123" s="4">
        <v>0</v>
      </c>
      <c r="M4123" s="4">
        <v>0</v>
      </c>
      <c r="N4123" s="4">
        <v>12</v>
      </c>
      <c r="O4123" s="43" t="s">
        <v>77</v>
      </c>
      <c r="P4123" s="37">
        <v>12</v>
      </c>
      <c r="R4123" s="38">
        <v>250</v>
      </c>
      <c r="AD4123" s="40"/>
      <c r="AE4123" s="40"/>
      <c r="AF4123" s="40"/>
      <c r="AG4123" s="40"/>
      <c r="AH4123" s="40"/>
      <c r="AI4123" s="40"/>
      <c r="AJ4123" s="40"/>
      <c r="AK4123" s="40" t="s">
        <v>75</v>
      </c>
      <c r="AL4123" s="40" t="s">
        <v>76</v>
      </c>
      <c r="AM4123" s="40"/>
      <c r="AN4123" s="40"/>
      <c r="AO4123" s="40"/>
      <c r="AP4123" s="38">
        <v>6350</v>
      </c>
      <c r="AQ4123" s="46">
        <v>304800</v>
      </c>
      <c r="AR4123" s="40">
        <v>83</v>
      </c>
      <c r="AS4123" s="55">
        <v>0.85</v>
      </c>
      <c r="AT4123" s="40"/>
      <c r="AU4123" s="43"/>
      <c r="AV4123" s="44"/>
      <c r="AX4123" s="43"/>
      <c r="AY4123" s="43"/>
      <c r="BB4123" s="46"/>
      <c r="BD4123" s="48">
        <v>45720</v>
      </c>
      <c r="BE4123" s="56">
        <v>48720</v>
      </c>
      <c r="BG4123" s="49"/>
      <c r="BH4123" s="4">
        <v>10</v>
      </c>
      <c r="BI4123" s="49">
        <v>0</v>
      </c>
      <c r="BJ4123" s="62">
        <v>2.0000000000000001E-4</v>
      </c>
      <c r="BK4123" s="45">
        <f t="shared" si="119"/>
        <v>0</v>
      </c>
      <c r="BL4123" s="45" t="str">
        <f t="shared" si="118"/>
        <v>ศูนย์บาทถ้วน</v>
      </c>
    </row>
    <row r="4124" spans="1:64" ht="15" x14ac:dyDescent="0.25">
      <c r="A4124" s="4">
        <v>4119</v>
      </c>
      <c r="B4124" s="34"/>
      <c r="F4124" s="35" t="s">
        <v>81</v>
      </c>
      <c r="G4124" s="35">
        <v>3211</v>
      </c>
      <c r="L4124" s="4">
        <v>0</v>
      </c>
      <c r="M4124" s="4">
        <v>1</v>
      </c>
      <c r="N4124" s="4">
        <v>1</v>
      </c>
      <c r="O4124" s="43" t="s">
        <v>77</v>
      </c>
      <c r="P4124" s="37">
        <v>101</v>
      </c>
      <c r="R4124" s="38">
        <v>250</v>
      </c>
      <c r="AD4124" s="40"/>
      <c r="AE4124" s="40"/>
      <c r="AF4124" s="40"/>
      <c r="AG4124" s="40"/>
      <c r="AH4124" s="40"/>
      <c r="AI4124" s="40"/>
      <c r="AJ4124" s="40"/>
      <c r="AK4124" s="40" t="s">
        <v>75</v>
      </c>
      <c r="AL4124" s="40" t="s">
        <v>76</v>
      </c>
      <c r="AM4124" s="40"/>
      <c r="AN4124" s="40"/>
      <c r="AO4124" s="40"/>
      <c r="AP4124" s="38">
        <v>6350</v>
      </c>
      <c r="AQ4124" s="46">
        <v>2565400</v>
      </c>
      <c r="AR4124" s="40">
        <v>31</v>
      </c>
      <c r="AS4124" s="55">
        <v>0.85</v>
      </c>
      <c r="AT4124" s="40"/>
      <c r="AU4124" s="43"/>
      <c r="AV4124" s="44"/>
      <c r="AX4124" s="43"/>
      <c r="AY4124" s="43"/>
      <c r="BB4124" s="46"/>
      <c r="BD4124" s="48">
        <v>384810</v>
      </c>
      <c r="BE4124" s="56">
        <v>410060</v>
      </c>
      <c r="BG4124" s="49"/>
      <c r="BH4124" s="4">
        <v>10</v>
      </c>
      <c r="BI4124" s="49">
        <v>0</v>
      </c>
      <c r="BJ4124" s="62">
        <v>2.0000000000000001E-4</v>
      </c>
      <c r="BK4124" s="45">
        <f t="shared" si="119"/>
        <v>0</v>
      </c>
      <c r="BL4124" s="45" t="str">
        <f t="shared" ref="BL4124:BL4187" si="120">BAHTTEXT(BK4124)</f>
        <v>ศูนย์บาทถ้วน</v>
      </c>
    </row>
    <row r="4125" spans="1:64" ht="15" x14ac:dyDescent="0.25">
      <c r="A4125" s="4">
        <v>4120</v>
      </c>
      <c r="B4125" s="34"/>
      <c r="F4125" s="35" t="s">
        <v>81</v>
      </c>
      <c r="G4125" s="35">
        <v>3213</v>
      </c>
      <c r="L4125" s="4">
        <v>0</v>
      </c>
      <c r="M4125" s="4">
        <v>1</v>
      </c>
      <c r="N4125" s="4">
        <v>61</v>
      </c>
      <c r="O4125" s="43" t="s">
        <v>77</v>
      </c>
      <c r="P4125" s="37">
        <v>161</v>
      </c>
      <c r="R4125" s="38">
        <v>250</v>
      </c>
      <c r="AD4125" s="40"/>
      <c r="AE4125" s="40"/>
      <c r="AF4125" s="40"/>
      <c r="AG4125" s="40"/>
      <c r="AH4125" s="40"/>
      <c r="AI4125" s="40"/>
      <c r="AJ4125" s="40"/>
      <c r="AK4125" s="40" t="s">
        <v>75</v>
      </c>
      <c r="AL4125" s="40" t="s">
        <v>76</v>
      </c>
      <c r="AM4125" s="40"/>
      <c r="AN4125" s="40"/>
      <c r="AO4125" s="40"/>
      <c r="AP4125" s="38">
        <v>6350</v>
      </c>
      <c r="AQ4125" s="46">
        <v>4089400</v>
      </c>
      <c r="AR4125" s="40">
        <v>31</v>
      </c>
      <c r="AS4125" s="55">
        <v>0.85</v>
      </c>
      <c r="AT4125" s="40"/>
      <c r="AU4125" s="43"/>
      <c r="AV4125" s="44"/>
      <c r="AX4125" s="43"/>
      <c r="AY4125" s="43"/>
      <c r="BB4125" s="46"/>
      <c r="BD4125" s="48">
        <v>613410</v>
      </c>
      <c r="BE4125" s="56">
        <v>653660</v>
      </c>
      <c r="BG4125" s="49"/>
      <c r="BH4125" s="4">
        <v>10</v>
      </c>
      <c r="BI4125" s="49">
        <v>0</v>
      </c>
      <c r="BJ4125" s="62">
        <v>2.0000000000000001E-4</v>
      </c>
      <c r="BK4125" s="45">
        <f t="shared" ref="BK4125:BK4188" si="121">+BI4125*0.01/100</f>
        <v>0</v>
      </c>
      <c r="BL4125" s="45" t="str">
        <f t="shared" si="120"/>
        <v>ศูนย์บาทถ้วน</v>
      </c>
    </row>
    <row r="4126" spans="1:64" ht="15" x14ac:dyDescent="0.25">
      <c r="A4126" s="4">
        <v>4121</v>
      </c>
      <c r="B4126" s="34"/>
      <c r="F4126" s="35" t="s">
        <v>81</v>
      </c>
      <c r="G4126" s="35">
        <v>1859</v>
      </c>
      <c r="L4126" s="4">
        <v>0</v>
      </c>
      <c r="M4126" s="4">
        <v>1</v>
      </c>
      <c r="N4126" s="4">
        <v>80</v>
      </c>
      <c r="O4126" s="43" t="s">
        <v>77</v>
      </c>
      <c r="P4126" s="37">
        <v>180</v>
      </c>
      <c r="R4126" s="38">
        <v>80</v>
      </c>
      <c r="AD4126" s="40"/>
      <c r="AE4126" s="40"/>
      <c r="AF4126" s="40"/>
      <c r="AG4126" s="40"/>
      <c r="AH4126" s="40"/>
      <c r="AI4126" s="40"/>
      <c r="AJ4126" s="40"/>
      <c r="AK4126" s="40" t="s">
        <v>75</v>
      </c>
      <c r="AL4126" s="40" t="s">
        <v>76</v>
      </c>
      <c r="AM4126" s="40"/>
      <c r="AN4126" s="40"/>
      <c r="AO4126" s="40"/>
      <c r="AP4126" s="38">
        <v>6350</v>
      </c>
      <c r="AQ4126" s="46">
        <v>4572000</v>
      </c>
      <c r="AR4126" s="40">
        <v>18</v>
      </c>
      <c r="AS4126" s="55">
        <v>0.65</v>
      </c>
      <c r="AT4126" s="40"/>
      <c r="AU4126" s="43"/>
      <c r="AV4126" s="44"/>
      <c r="AX4126" s="43"/>
      <c r="AY4126" s="43"/>
      <c r="BB4126" s="46"/>
      <c r="BD4126" s="48">
        <v>1600200</v>
      </c>
      <c r="BE4126" s="56">
        <v>1614600</v>
      </c>
      <c r="BG4126" s="49"/>
      <c r="BH4126" s="4">
        <v>10</v>
      </c>
      <c r="BI4126" s="49">
        <v>0</v>
      </c>
      <c r="BJ4126" s="62">
        <v>2.0000000000000001E-4</v>
      </c>
      <c r="BK4126" s="45">
        <f t="shared" si="121"/>
        <v>0</v>
      </c>
      <c r="BL4126" s="45" t="str">
        <f t="shared" si="120"/>
        <v>ศูนย์บาทถ้วน</v>
      </c>
    </row>
    <row r="4127" spans="1:64" ht="15" x14ac:dyDescent="0.25">
      <c r="A4127" s="4">
        <v>4122</v>
      </c>
      <c r="B4127" s="34"/>
      <c r="F4127" s="35" t="s">
        <v>81</v>
      </c>
      <c r="G4127" s="35">
        <v>481</v>
      </c>
      <c r="L4127" s="4">
        <v>0</v>
      </c>
      <c r="M4127" s="4">
        <v>3</v>
      </c>
      <c r="N4127" s="4">
        <v>85</v>
      </c>
      <c r="O4127" s="43" t="s">
        <v>77</v>
      </c>
      <c r="P4127" s="37">
        <v>385</v>
      </c>
      <c r="R4127" s="38">
        <v>80</v>
      </c>
      <c r="AD4127" s="40"/>
      <c r="AE4127" s="40"/>
      <c r="AF4127" s="40"/>
      <c r="AG4127" s="40"/>
      <c r="AH4127" s="40"/>
      <c r="AI4127" s="40"/>
      <c r="AJ4127" s="40"/>
      <c r="AK4127" s="40" t="s">
        <v>75</v>
      </c>
      <c r="AL4127" s="40" t="s">
        <v>76</v>
      </c>
      <c r="AM4127" s="40"/>
      <c r="AN4127" s="40"/>
      <c r="AO4127" s="40"/>
      <c r="AP4127" s="38">
        <v>6350</v>
      </c>
      <c r="AQ4127" s="46">
        <v>9779000</v>
      </c>
      <c r="AR4127" s="40">
        <v>55</v>
      </c>
      <c r="AS4127" s="55">
        <v>0.85</v>
      </c>
      <c r="AT4127" s="40"/>
      <c r="AU4127" s="43"/>
      <c r="AV4127" s="44"/>
      <c r="AX4127" s="43"/>
      <c r="AY4127" s="43"/>
      <c r="BB4127" s="46"/>
      <c r="BC4127" s="47"/>
      <c r="BD4127" s="48">
        <v>1466850</v>
      </c>
      <c r="BE4127" s="56">
        <v>1497650</v>
      </c>
      <c r="BG4127" s="49"/>
      <c r="BH4127" s="4">
        <v>10</v>
      </c>
      <c r="BI4127" s="49">
        <v>0</v>
      </c>
      <c r="BJ4127" s="62">
        <v>2.0000000000000001E-4</v>
      </c>
      <c r="BK4127" s="45">
        <f t="shared" si="121"/>
        <v>0</v>
      </c>
      <c r="BL4127" s="45" t="str">
        <f t="shared" si="120"/>
        <v>ศูนย์บาทถ้วน</v>
      </c>
    </row>
    <row r="4128" spans="1:64" ht="15" x14ac:dyDescent="0.25">
      <c r="A4128" s="4">
        <v>4123</v>
      </c>
      <c r="B4128" s="34"/>
      <c r="F4128" s="35" t="s">
        <v>81</v>
      </c>
      <c r="G4128" s="35">
        <v>2518</v>
      </c>
      <c r="L4128" s="4">
        <v>0</v>
      </c>
      <c r="M4128" s="4">
        <v>2</v>
      </c>
      <c r="N4128" s="4">
        <v>8</v>
      </c>
      <c r="O4128" s="43" t="s">
        <v>77</v>
      </c>
      <c r="P4128" s="37">
        <v>208</v>
      </c>
      <c r="R4128" s="38">
        <v>180</v>
      </c>
      <c r="AD4128" s="40"/>
      <c r="AE4128" s="40"/>
      <c r="AF4128" s="40"/>
      <c r="AG4128" s="40"/>
      <c r="AH4128" s="40"/>
      <c r="AI4128" s="40"/>
      <c r="AJ4128" s="40"/>
      <c r="AK4128" s="40" t="s">
        <v>75</v>
      </c>
      <c r="AL4128" s="40" t="s">
        <v>79</v>
      </c>
      <c r="AM4128" s="40"/>
      <c r="AN4128" s="40"/>
      <c r="AO4128" s="40"/>
      <c r="AP4128" s="38">
        <v>6350</v>
      </c>
      <c r="AQ4128" s="46">
        <v>5283200</v>
      </c>
      <c r="AR4128" s="40">
        <v>84</v>
      </c>
      <c r="AS4128" s="55">
        <v>0.93</v>
      </c>
      <c r="AT4128" s="40"/>
      <c r="AU4128" s="43"/>
      <c r="AV4128" s="44"/>
      <c r="AX4128" s="43"/>
      <c r="AY4128" s="43"/>
      <c r="BB4128" s="46"/>
      <c r="BC4128" s="47"/>
      <c r="BD4128" s="48">
        <v>369824</v>
      </c>
      <c r="BE4128" s="56">
        <v>407264</v>
      </c>
      <c r="BG4128" s="49"/>
      <c r="BH4128" s="4">
        <v>10</v>
      </c>
      <c r="BI4128" s="49">
        <v>0</v>
      </c>
      <c r="BJ4128" s="62">
        <v>2.0000000000000001E-4</v>
      </c>
      <c r="BK4128" s="45">
        <f t="shared" si="121"/>
        <v>0</v>
      </c>
      <c r="BL4128" s="45" t="str">
        <f t="shared" si="120"/>
        <v>ศูนย์บาทถ้วน</v>
      </c>
    </row>
    <row r="4129" spans="1:64" ht="15" x14ac:dyDescent="0.25">
      <c r="A4129" s="4">
        <v>4124</v>
      </c>
      <c r="B4129" s="34"/>
      <c r="F4129" s="35" t="s">
        <v>81</v>
      </c>
      <c r="G4129" s="35">
        <v>2943</v>
      </c>
      <c r="L4129" s="4">
        <v>0</v>
      </c>
      <c r="M4129" s="4">
        <v>2</v>
      </c>
      <c r="N4129" s="4">
        <v>15</v>
      </c>
      <c r="O4129" s="43" t="s">
        <v>77</v>
      </c>
      <c r="P4129" s="37">
        <v>215</v>
      </c>
      <c r="R4129" s="38">
        <v>250</v>
      </c>
      <c r="AD4129" s="40"/>
      <c r="AE4129" s="40"/>
      <c r="AF4129" s="40"/>
      <c r="AG4129" s="40"/>
      <c r="AH4129" s="40"/>
      <c r="AI4129" s="40"/>
      <c r="AJ4129" s="40"/>
      <c r="AK4129" s="40" t="s">
        <v>75</v>
      </c>
      <c r="AL4129" s="40" t="s">
        <v>76</v>
      </c>
      <c r="AM4129" s="40"/>
      <c r="AN4129" s="40"/>
      <c r="AO4129" s="40"/>
      <c r="AP4129" s="38">
        <v>6350</v>
      </c>
      <c r="AQ4129" s="46">
        <v>5461000</v>
      </c>
      <c r="AR4129" s="40">
        <v>83</v>
      </c>
      <c r="AS4129" s="55">
        <v>0.85</v>
      </c>
      <c r="AT4129" s="40"/>
      <c r="AU4129" s="43"/>
      <c r="AV4129" s="44"/>
      <c r="AX4129" s="43"/>
      <c r="AY4129" s="43"/>
      <c r="BB4129" s="46"/>
      <c r="BC4129" s="47"/>
      <c r="BD4129" s="48">
        <v>819150</v>
      </c>
      <c r="BE4129" s="56">
        <v>872900</v>
      </c>
      <c r="BG4129" s="49"/>
      <c r="BH4129" s="4">
        <v>10</v>
      </c>
      <c r="BI4129" s="49">
        <v>0</v>
      </c>
      <c r="BJ4129" s="62">
        <v>2.0000000000000001E-4</v>
      </c>
      <c r="BK4129" s="45">
        <f t="shared" si="121"/>
        <v>0</v>
      </c>
      <c r="BL4129" s="45" t="str">
        <f t="shared" si="120"/>
        <v>ศูนย์บาทถ้วน</v>
      </c>
    </row>
    <row r="4130" spans="1:64" ht="15" x14ac:dyDescent="0.25">
      <c r="A4130" s="4">
        <v>4125</v>
      </c>
      <c r="B4130" s="34"/>
      <c r="F4130" s="35" t="s">
        <v>81</v>
      </c>
      <c r="G4130" s="35">
        <v>1462</v>
      </c>
      <c r="L4130" s="4">
        <v>0</v>
      </c>
      <c r="M4130" s="4">
        <v>1</v>
      </c>
      <c r="N4130" s="4">
        <v>90</v>
      </c>
      <c r="O4130" s="43" t="s">
        <v>77</v>
      </c>
      <c r="P4130" s="37">
        <v>190</v>
      </c>
      <c r="R4130" s="38">
        <v>80</v>
      </c>
      <c r="AD4130" s="40"/>
      <c r="AE4130" s="40"/>
      <c r="AF4130" s="40"/>
      <c r="AG4130" s="40"/>
      <c r="AH4130" s="40"/>
      <c r="AI4130" s="40"/>
      <c r="AJ4130" s="40"/>
      <c r="AK4130" s="40" t="s">
        <v>75</v>
      </c>
      <c r="AL4130" s="40" t="s">
        <v>79</v>
      </c>
      <c r="AM4130" s="40"/>
      <c r="AN4130" s="40"/>
      <c r="AO4130" s="40"/>
      <c r="AP4130" s="38">
        <v>6350</v>
      </c>
      <c r="AQ4130" s="46">
        <v>4826000</v>
      </c>
      <c r="AR4130" s="40">
        <v>33</v>
      </c>
      <c r="AS4130" s="55">
        <v>0.93</v>
      </c>
      <c r="AT4130" s="40"/>
      <c r="AU4130" s="43"/>
      <c r="AV4130" s="44"/>
      <c r="AX4130" s="43"/>
      <c r="AY4130" s="43"/>
      <c r="BB4130" s="46"/>
      <c r="BD4130" s="48">
        <v>337820</v>
      </c>
      <c r="BE4130" s="56">
        <v>353020</v>
      </c>
      <c r="BG4130" s="49"/>
      <c r="BH4130" s="4">
        <v>10</v>
      </c>
      <c r="BI4130" s="49">
        <v>0</v>
      </c>
      <c r="BJ4130" s="62">
        <v>2.0000000000000001E-4</v>
      </c>
      <c r="BK4130" s="45">
        <f t="shared" si="121"/>
        <v>0</v>
      </c>
      <c r="BL4130" s="45" t="str">
        <f t="shared" si="120"/>
        <v>ศูนย์บาทถ้วน</v>
      </c>
    </row>
    <row r="4131" spans="1:64" ht="15" x14ac:dyDescent="0.25">
      <c r="A4131" s="4">
        <v>4126</v>
      </c>
      <c r="B4131" s="34"/>
      <c r="F4131" s="35" t="s">
        <v>81</v>
      </c>
      <c r="G4131" s="35">
        <v>2042</v>
      </c>
      <c r="L4131" s="4">
        <v>1</v>
      </c>
      <c r="M4131" s="4">
        <v>3</v>
      </c>
      <c r="N4131" s="4">
        <v>87</v>
      </c>
      <c r="O4131" s="43" t="s">
        <v>68</v>
      </c>
      <c r="P4131" s="37">
        <v>787</v>
      </c>
      <c r="R4131" s="38">
        <v>80</v>
      </c>
      <c r="AD4131" s="40"/>
      <c r="AE4131" s="40"/>
      <c r="AF4131" s="40"/>
      <c r="AG4131" s="40"/>
      <c r="AH4131" s="40"/>
      <c r="AI4131" s="40"/>
      <c r="AJ4131" s="40"/>
      <c r="AK4131" s="40"/>
      <c r="AL4131" s="40"/>
      <c r="AM4131" s="40"/>
      <c r="AN4131" s="40"/>
      <c r="AO4131" s="40"/>
      <c r="AP4131" s="38"/>
      <c r="AQ4131" s="46">
        <v>0</v>
      </c>
      <c r="AR4131" s="40"/>
      <c r="AT4131" s="40"/>
      <c r="AU4131" s="43"/>
      <c r="AV4131" s="44"/>
      <c r="AX4131" s="43"/>
      <c r="AY4131" s="43"/>
      <c r="BB4131" s="46"/>
      <c r="BC4131" s="47"/>
      <c r="BD4131" s="48">
        <v>0</v>
      </c>
      <c r="BE4131" s="56">
        <v>62960</v>
      </c>
      <c r="BG4131" s="49"/>
      <c r="BI4131" s="49">
        <v>62960</v>
      </c>
      <c r="BJ4131" s="62">
        <v>1E-4</v>
      </c>
      <c r="BK4131" s="45">
        <f t="shared" si="121"/>
        <v>6.2960000000000003</v>
      </c>
      <c r="BL4131" s="45" t="str">
        <f t="shared" si="120"/>
        <v>หกบาทสามสิบสตางค์</v>
      </c>
    </row>
    <row r="4132" spans="1:64" ht="15" x14ac:dyDescent="0.25">
      <c r="A4132" s="4">
        <v>4127</v>
      </c>
      <c r="B4132" s="34"/>
      <c r="F4132" s="35" t="s">
        <v>81</v>
      </c>
      <c r="G4132" s="35">
        <v>1963</v>
      </c>
      <c r="L4132" s="4">
        <v>11</v>
      </c>
      <c r="M4132" s="4">
        <v>2</v>
      </c>
      <c r="N4132" s="4">
        <v>20</v>
      </c>
      <c r="O4132" s="43" t="s">
        <v>68</v>
      </c>
      <c r="P4132" s="37">
        <v>4620</v>
      </c>
      <c r="R4132" s="38">
        <v>190</v>
      </c>
      <c r="AD4132" s="40"/>
      <c r="AE4132" s="40"/>
      <c r="AF4132" s="40"/>
      <c r="AG4132" s="40"/>
      <c r="AH4132" s="40"/>
      <c r="AI4132" s="40"/>
      <c r="AJ4132" s="40"/>
      <c r="AK4132" s="40"/>
      <c r="AL4132" s="40"/>
      <c r="AM4132" s="40"/>
      <c r="AN4132" s="40"/>
      <c r="AO4132" s="40"/>
      <c r="AP4132" s="38"/>
      <c r="AQ4132" s="46">
        <v>0</v>
      </c>
      <c r="AR4132" s="40"/>
      <c r="AT4132" s="40"/>
      <c r="AU4132" s="43"/>
      <c r="AV4132" s="44"/>
      <c r="AX4132" s="43"/>
      <c r="AY4132" s="43"/>
      <c r="BB4132" s="46"/>
      <c r="BD4132" s="48">
        <v>0</v>
      </c>
      <c r="BE4132" s="56">
        <v>877800</v>
      </c>
      <c r="BG4132" s="49"/>
      <c r="BI4132" s="49">
        <v>877800</v>
      </c>
      <c r="BJ4132" s="62">
        <v>1E-4</v>
      </c>
      <c r="BK4132" s="45">
        <f t="shared" si="121"/>
        <v>87.78</v>
      </c>
      <c r="BL4132" s="45" t="str">
        <f t="shared" si="120"/>
        <v>แปดสิบเจ็ดบาทเจ็ดสิบแปดสตางค์</v>
      </c>
    </row>
    <row r="4133" spans="1:64" ht="15" x14ac:dyDescent="0.25">
      <c r="A4133" s="4">
        <v>4128</v>
      </c>
      <c r="B4133" s="34"/>
      <c r="F4133" s="35" t="s">
        <v>81</v>
      </c>
      <c r="G4133" s="35">
        <v>3219</v>
      </c>
      <c r="L4133" s="4">
        <v>1</v>
      </c>
      <c r="M4133" s="4">
        <v>2</v>
      </c>
      <c r="N4133" s="4">
        <v>67</v>
      </c>
      <c r="O4133" s="43" t="s">
        <v>68</v>
      </c>
      <c r="P4133" s="37">
        <v>667</v>
      </c>
      <c r="R4133" s="38">
        <v>80</v>
      </c>
      <c r="AD4133" s="40"/>
      <c r="AE4133" s="40"/>
      <c r="AF4133" s="40"/>
      <c r="AG4133" s="40"/>
      <c r="AH4133" s="40"/>
      <c r="AI4133" s="40"/>
      <c r="AJ4133" s="40"/>
      <c r="AK4133" s="40"/>
      <c r="AL4133" s="40"/>
      <c r="AM4133" s="40"/>
      <c r="AN4133" s="40"/>
      <c r="AO4133" s="40"/>
      <c r="AP4133" s="38"/>
      <c r="AQ4133" s="46">
        <v>0</v>
      </c>
      <c r="AR4133" s="40"/>
      <c r="AT4133" s="40"/>
      <c r="AU4133" s="43"/>
      <c r="AV4133" s="44"/>
      <c r="AX4133" s="43"/>
      <c r="AY4133" s="43"/>
      <c r="BB4133" s="46"/>
      <c r="BD4133" s="48">
        <v>0</v>
      </c>
      <c r="BE4133" s="56">
        <v>53360</v>
      </c>
      <c r="BG4133" s="49"/>
      <c r="BI4133" s="49">
        <v>53360</v>
      </c>
      <c r="BJ4133" s="62">
        <v>1E-4</v>
      </c>
      <c r="BK4133" s="45">
        <f t="shared" si="121"/>
        <v>5.3360000000000003</v>
      </c>
      <c r="BL4133" s="45" t="str">
        <f t="shared" si="120"/>
        <v>ห้าบาทสามสิบสี่สตางค์</v>
      </c>
    </row>
    <row r="4134" spans="1:64" ht="15" x14ac:dyDescent="0.25">
      <c r="A4134" s="4">
        <v>4129</v>
      </c>
      <c r="B4134" s="34"/>
      <c r="F4134" s="35" t="s">
        <v>81</v>
      </c>
      <c r="G4134" s="35">
        <v>29</v>
      </c>
      <c r="L4134" s="4">
        <v>0</v>
      </c>
      <c r="M4134" s="4">
        <v>2</v>
      </c>
      <c r="N4134" s="4">
        <v>0</v>
      </c>
      <c r="O4134" s="43" t="s">
        <v>77</v>
      </c>
      <c r="P4134" s="37">
        <v>200</v>
      </c>
      <c r="R4134" s="38">
        <v>200</v>
      </c>
      <c r="AD4134" s="40"/>
      <c r="AE4134" s="40"/>
      <c r="AF4134" s="40"/>
      <c r="AG4134" s="40"/>
      <c r="AH4134" s="40"/>
      <c r="AI4134" s="40"/>
      <c r="AJ4134" s="40"/>
      <c r="AK4134" s="40" t="s">
        <v>75</v>
      </c>
      <c r="AL4134" s="40" t="s">
        <v>79</v>
      </c>
      <c r="AM4134" s="40"/>
      <c r="AN4134" s="40"/>
      <c r="AO4134" s="40"/>
      <c r="AP4134" s="38">
        <v>6350</v>
      </c>
      <c r="AQ4134" s="46">
        <v>5080000</v>
      </c>
      <c r="AR4134" s="40">
        <v>31</v>
      </c>
      <c r="AS4134" s="55">
        <v>0.93</v>
      </c>
      <c r="AT4134" s="40"/>
      <c r="AU4134" s="43"/>
      <c r="AV4134" s="44"/>
      <c r="AX4134" s="43"/>
      <c r="AY4134" s="43"/>
      <c r="BB4134" s="46"/>
      <c r="BC4134" s="47"/>
      <c r="BD4134" s="48">
        <v>355600</v>
      </c>
      <c r="BE4134" s="56">
        <v>395600</v>
      </c>
      <c r="BG4134" s="49"/>
      <c r="BH4134" s="4">
        <v>10</v>
      </c>
      <c r="BI4134" s="49">
        <v>0</v>
      </c>
      <c r="BJ4134" s="62">
        <v>2.0000000000000001E-4</v>
      </c>
      <c r="BK4134" s="45">
        <f t="shared" si="121"/>
        <v>0</v>
      </c>
      <c r="BL4134" s="45" t="str">
        <f t="shared" si="120"/>
        <v>ศูนย์บาทถ้วน</v>
      </c>
    </row>
    <row r="4135" spans="1:64" ht="15" x14ac:dyDescent="0.25">
      <c r="A4135" s="4">
        <v>4130</v>
      </c>
      <c r="B4135" s="34"/>
      <c r="F4135" s="35" t="s">
        <v>81</v>
      </c>
      <c r="G4135" s="35">
        <v>2341</v>
      </c>
      <c r="L4135" s="4">
        <v>3</v>
      </c>
      <c r="M4135" s="4">
        <v>0</v>
      </c>
      <c r="N4135" s="4">
        <v>98</v>
      </c>
      <c r="O4135" s="43" t="s">
        <v>68</v>
      </c>
      <c r="P4135" s="37">
        <v>1298</v>
      </c>
      <c r="R4135" s="38">
        <v>200</v>
      </c>
      <c r="AD4135" s="40"/>
      <c r="AE4135" s="40"/>
      <c r="AF4135" s="40"/>
      <c r="AG4135" s="40"/>
      <c r="AH4135" s="40"/>
      <c r="AI4135" s="40"/>
      <c r="AJ4135" s="40"/>
      <c r="AK4135" s="40"/>
      <c r="AL4135" s="40"/>
      <c r="AM4135" s="40"/>
      <c r="AN4135" s="40"/>
      <c r="AO4135" s="40"/>
      <c r="AP4135" s="38"/>
      <c r="AQ4135" s="46">
        <v>0</v>
      </c>
      <c r="AR4135" s="40"/>
      <c r="AT4135" s="40"/>
      <c r="AU4135" s="43"/>
      <c r="AV4135" s="44"/>
      <c r="AX4135" s="43"/>
      <c r="AY4135" s="43"/>
      <c r="BB4135" s="46"/>
      <c r="BD4135" s="48">
        <v>0</v>
      </c>
      <c r="BE4135" s="56">
        <v>259600</v>
      </c>
      <c r="BG4135" s="49"/>
      <c r="BI4135" s="49">
        <v>259600</v>
      </c>
      <c r="BJ4135" s="62">
        <v>1E-4</v>
      </c>
      <c r="BK4135" s="45">
        <f t="shared" si="121"/>
        <v>25.96</v>
      </c>
      <c r="BL4135" s="45" t="str">
        <f t="shared" si="120"/>
        <v>ยี่สิบห้าบาทเก้าสิบหกสตางค์</v>
      </c>
    </row>
    <row r="4136" spans="1:64" ht="15" x14ac:dyDescent="0.25">
      <c r="A4136" s="4">
        <v>4131</v>
      </c>
      <c r="B4136" s="34"/>
      <c r="F4136" s="35" t="s">
        <v>81</v>
      </c>
      <c r="G4136" s="35">
        <v>513</v>
      </c>
      <c r="L4136" s="4">
        <v>0</v>
      </c>
      <c r="M4136" s="4">
        <v>0</v>
      </c>
      <c r="N4136" s="4">
        <v>55</v>
      </c>
      <c r="O4136" s="43" t="s">
        <v>77</v>
      </c>
      <c r="P4136" s="37">
        <v>55</v>
      </c>
      <c r="R4136" s="38">
        <v>200</v>
      </c>
      <c r="AD4136" s="40"/>
      <c r="AE4136" s="40"/>
      <c r="AF4136" s="40"/>
      <c r="AG4136" s="40"/>
      <c r="AH4136" s="40"/>
      <c r="AI4136" s="40"/>
      <c r="AJ4136" s="40"/>
      <c r="AK4136" s="40" t="s">
        <v>75</v>
      </c>
      <c r="AL4136" s="40" t="s">
        <v>76</v>
      </c>
      <c r="AM4136" s="40"/>
      <c r="AN4136" s="40"/>
      <c r="AO4136" s="40"/>
      <c r="AP4136" s="38">
        <v>6350</v>
      </c>
      <c r="AQ4136" s="46">
        <v>1397000</v>
      </c>
      <c r="AR4136" s="40">
        <v>67</v>
      </c>
      <c r="AS4136" s="55">
        <v>0.85</v>
      </c>
      <c r="AT4136" s="40"/>
      <c r="AU4136" s="43"/>
      <c r="AV4136" s="44"/>
      <c r="AX4136" s="43"/>
      <c r="AY4136" s="43"/>
      <c r="BB4136" s="46"/>
      <c r="BD4136" s="48">
        <v>209550</v>
      </c>
      <c r="BE4136" s="56">
        <v>220550</v>
      </c>
      <c r="BG4136" s="49"/>
      <c r="BH4136" s="4">
        <v>10</v>
      </c>
      <c r="BI4136" s="49">
        <v>0</v>
      </c>
      <c r="BJ4136" s="62">
        <v>2.0000000000000001E-4</v>
      </c>
      <c r="BK4136" s="45">
        <f t="shared" si="121"/>
        <v>0</v>
      </c>
      <c r="BL4136" s="45" t="str">
        <f t="shared" si="120"/>
        <v>ศูนย์บาทถ้วน</v>
      </c>
    </row>
    <row r="4137" spans="1:64" ht="15" x14ac:dyDescent="0.25">
      <c r="A4137" s="4">
        <v>4132</v>
      </c>
      <c r="B4137" s="34"/>
      <c r="F4137" s="35" t="s">
        <v>81</v>
      </c>
      <c r="G4137" s="35">
        <v>1966</v>
      </c>
      <c r="L4137" s="4">
        <v>0</v>
      </c>
      <c r="M4137" s="4">
        <v>1</v>
      </c>
      <c r="N4137" s="4">
        <v>10</v>
      </c>
      <c r="O4137" s="43" t="s">
        <v>77</v>
      </c>
      <c r="P4137" s="37">
        <v>110</v>
      </c>
      <c r="R4137" s="38">
        <v>250</v>
      </c>
      <c r="AD4137" s="40"/>
      <c r="AE4137" s="40"/>
      <c r="AF4137" s="40"/>
      <c r="AG4137" s="40"/>
      <c r="AH4137" s="40"/>
      <c r="AI4137" s="40"/>
      <c r="AJ4137" s="40"/>
      <c r="AK4137" s="40" t="s">
        <v>75</v>
      </c>
      <c r="AL4137" s="40" t="s">
        <v>76</v>
      </c>
      <c r="AM4137" s="40"/>
      <c r="AN4137" s="40"/>
      <c r="AO4137" s="40"/>
      <c r="AP4137" s="38">
        <v>6350</v>
      </c>
      <c r="AQ4137" s="46">
        <v>2794000</v>
      </c>
      <c r="AR4137" s="40">
        <v>53</v>
      </c>
      <c r="AS4137" s="55">
        <v>0.85</v>
      </c>
      <c r="AT4137" s="40"/>
      <c r="AU4137" s="43"/>
      <c r="AV4137" s="44"/>
      <c r="AX4137" s="43"/>
      <c r="AY4137" s="43"/>
      <c r="BB4137" s="46"/>
      <c r="BD4137" s="48">
        <v>419100</v>
      </c>
      <c r="BE4137" s="56">
        <v>446600</v>
      </c>
      <c r="BG4137" s="49"/>
      <c r="BH4137" s="4">
        <v>10</v>
      </c>
      <c r="BI4137" s="49">
        <v>0</v>
      </c>
      <c r="BJ4137" s="62">
        <v>2.0000000000000001E-4</v>
      </c>
      <c r="BK4137" s="45">
        <f t="shared" si="121"/>
        <v>0</v>
      </c>
      <c r="BL4137" s="45" t="str">
        <f t="shared" si="120"/>
        <v>ศูนย์บาทถ้วน</v>
      </c>
    </row>
    <row r="4138" spans="1:64" ht="15" x14ac:dyDescent="0.25">
      <c r="A4138" s="4">
        <v>4133</v>
      </c>
      <c r="B4138" s="34"/>
      <c r="F4138" s="35" t="s">
        <v>81</v>
      </c>
      <c r="G4138" s="35">
        <v>2239</v>
      </c>
      <c r="L4138" s="4">
        <v>0</v>
      </c>
      <c r="M4138" s="4">
        <v>2</v>
      </c>
      <c r="N4138" s="4">
        <v>73</v>
      </c>
      <c r="O4138" s="43" t="s">
        <v>77</v>
      </c>
      <c r="P4138" s="37">
        <v>273</v>
      </c>
      <c r="R4138" s="38">
        <v>80</v>
      </c>
      <c r="AD4138" s="40"/>
      <c r="AE4138" s="40"/>
      <c r="AF4138" s="40"/>
      <c r="AG4138" s="40"/>
      <c r="AH4138" s="40"/>
      <c r="AI4138" s="40"/>
      <c r="AJ4138" s="40"/>
      <c r="AK4138" s="40" t="s">
        <v>75</v>
      </c>
      <c r="AL4138" s="40" t="s">
        <v>76</v>
      </c>
      <c r="AM4138" s="40"/>
      <c r="AN4138" s="40"/>
      <c r="AO4138" s="40"/>
      <c r="AP4138" s="38">
        <v>6350</v>
      </c>
      <c r="AQ4138" s="46">
        <v>6934200</v>
      </c>
      <c r="AR4138" s="40">
        <v>53</v>
      </c>
      <c r="AS4138" s="55">
        <v>0.85</v>
      </c>
      <c r="AT4138" s="40"/>
      <c r="AU4138" s="43"/>
      <c r="AV4138" s="44"/>
      <c r="AX4138" s="43"/>
      <c r="AY4138" s="43"/>
      <c r="BB4138" s="46"/>
      <c r="BD4138" s="48">
        <v>1040130</v>
      </c>
      <c r="BE4138" s="56">
        <v>1061970</v>
      </c>
      <c r="BG4138" s="49"/>
      <c r="BH4138" s="4">
        <v>10</v>
      </c>
      <c r="BI4138" s="49">
        <v>0</v>
      </c>
      <c r="BJ4138" s="62">
        <v>2.0000000000000001E-4</v>
      </c>
      <c r="BK4138" s="45">
        <f t="shared" si="121"/>
        <v>0</v>
      </c>
      <c r="BL4138" s="45" t="str">
        <f t="shared" si="120"/>
        <v>ศูนย์บาทถ้วน</v>
      </c>
    </row>
    <row r="4139" spans="1:64" ht="15" x14ac:dyDescent="0.25">
      <c r="A4139" s="4">
        <v>4134</v>
      </c>
      <c r="B4139" s="34"/>
      <c r="F4139" s="35" t="s">
        <v>81</v>
      </c>
      <c r="G4139" s="35">
        <v>76</v>
      </c>
      <c r="L4139" s="4">
        <v>0</v>
      </c>
      <c r="M4139" s="4">
        <v>2</v>
      </c>
      <c r="N4139" s="4">
        <v>15</v>
      </c>
      <c r="O4139" s="43" t="s">
        <v>77</v>
      </c>
      <c r="P4139" s="37">
        <v>215</v>
      </c>
      <c r="R4139" s="38">
        <v>200</v>
      </c>
      <c r="AD4139" s="40"/>
      <c r="AE4139" s="40"/>
      <c r="AF4139" s="40"/>
      <c r="AG4139" s="40"/>
      <c r="AH4139" s="40"/>
      <c r="AI4139" s="40"/>
      <c r="AJ4139" s="40"/>
      <c r="AK4139" s="40" t="s">
        <v>75</v>
      </c>
      <c r="AL4139" s="40" t="s">
        <v>76</v>
      </c>
      <c r="AM4139" s="40"/>
      <c r="AN4139" s="40"/>
      <c r="AO4139" s="40"/>
      <c r="AP4139" s="38">
        <v>6350</v>
      </c>
      <c r="AQ4139" s="46">
        <v>5461000</v>
      </c>
      <c r="AR4139" s="40">
        <v>31</v>
      </c>
      <c r="AS4139" s="55">
        <v>0.85</v>
      </c>
      <c r="AT4139" s="40"/>
      <c r="AU4139" s="43"/>
      <c r="AV4139" s="44"/>
      <c r="AX4139" s="43"/>
      <c r="AY4139" s="43"/>
      <c r="BB4139" s="46"/>
      <c r="BC4139" s="47"/>
      <c r="BD4139" s="48">
        <v>819150</v>
      </c>
      <c r="BE4139" s="56">
        <v>862150</v>
      </c>
      <c r="BG4139" s="49"/>
      <c r="BH4139" s="4">
        <v>10</v>
      </c>
      <c r="BI4139" s="49">
        <v>0</v>
      </c>
      <c r="BJ4139" s="62">
        <v>2.0000000000000001E-4</v>
      </c>
      <c r="BK4139" s="45">
        <f t="shared" si="121"/>
        <v>0</v>
      </c>
      <c r="BL4139" s="45" t="str">
        <f t="shared" si="120"/>
        <v>ศูนย์บาทถ้วน</v>
      </c>
    </row>
    <row r="4140" spans="1:64" ht="15" x14ac:dyDescent="0.25">
      <c r="A4140" s="4">
        <v>4135</v>
      </c>
      <c r="B4140" s="34"/>
      <c r="F4140" s="35" t="s">
        <v>81</v>
      </c>
      <c r="G4140" s="35">
        <v>1774</v>
      </c>
      <c r="L4140" s="4">
        <v>17</v>
      </c>
      <c r="M4140" s="4">
        <v>3</v>
      </c>
      <c r="N4140" s="4">
        <v>63</v>
      </c>
      <c r="O4140" s="43" t="s">
        <v>68</v>
      </c>
      <c r="P4140" s="37">
        <v>7163</v>
      </c>
      <c r="R4140" s="38">
        <v>230</v>
      </c>
      <c r="AD4140" s="40"/>
      <c r="AE4140" s="40"/>
      <c r="AF4140" s="40"/>
      <c r="AG4140" s="40"/>
      <c r="AH4140" s="40"/>
      <c r="AI4140" s="40"/>
      <c r="AJ4140" s="40"/>
      <c r="AK4140" s="40"/>
      <c r="AL4140" s="40"/>
      <c r="AM4140" s="40"/>
      <c r="AN4140" s="40"/>
      <c r="AO4140" s="40"/>
      <c r="AP4140" s="38"/>
      <c r="AQ4140" s="46">
        <v>0</v>
      </c>
      <c r="AR4140" s="40"/>
      <c r="AT4140" s="40"/>
      <c r="AU4140" s="43"/>
      <c r="AV4140" s="44"/>
      <c r="AX4140" s="43"/>
      <c r="AY4140" s="43"/>
      <c r="BB4140" s="46"/>
      <c r="BD4140" s="48">
        <v>0</v>
      </c>
      <c r="BE4140" s="56">
        <v>1647490</v>
      </c>
      <c r="BG4140" s="49"/>
      <c r="BI4140" s="49">
        <v>1647490</v>
      </c>
      <c r="BJ4140" s="62">
        <v>1E-4</v>
      </c>
      <c r="BK4140" s="45">
        <f t="shared" si="121"/>
        <v>164.74900000000002</v>
      </c>
      <c r="BL4140" s="45" t="str">
        <f t="shared" si="120"/>
        <v>หนึ่งร้อยหกสิบสี่บาทเจ็ดสิบห้าสตางค์</v>
      </c>
    </row>
    <row r="4141" spans="1:64" ht="15" x14ac:dyDescent="0.25">
      <c r="A4141" s="4">
        <v>4136</v>
      </c>
      <c r="B4141" s="34"/>
      <c r="F4141" s="35" t="s">
        <v>81</v>
      </c>
      <c r="G4141" s="35">
        <v>3214</v>
      </c>
      <c r="L4141" s="4">
        <v>6</v>
      </c>
      <c r="M4141" s="4">
        <v>2</v>
      </c>
      <c r="N4141" s="4">
        <v>68</v>
      </c>
      <c r="O4141" s="43" t="s">
        <v>68</v>
      </c>
      <c r="P4141" s="37">
        <v>2668</v>
      </c>
      <c r="R4141" s="38">
        <v>100</v>
      </c>
      <c r="AD4141" s="40"/>
      <c r="AE4141" s="40"/>
      <c r="AF4141" s="40"/>
      <c r="AG4141" s="40"/>
      <c r="AH4141" s="40"/>
      <c r="AI4141" s="40"/>
      <c r="AJ4141" s="40"/>
      <c r="AK4141" s="40"/>
      <c r="AL4141" s="40"/>
      <c r="AM4141" s="40"/>
      <c r="AN4141" s="40"/>
      <c r="AO4141" s="40"/>
      <c r="AP4141" s="38"/>
      <c r="AQ4141" s="46">
        <v>0</v>
      </c>
      <c r="AR4141" s="40"/>
      <c r="AT4141" s="40"/>
      <c r="AU4141" s="43"/>
      <c r="AV4141" s="44"/>
      <c r="AX4141" s="43"/>
      <c r="AY4141" s="43"/>
      <c r="BB4141" s="46"/>
      <c r="BD4141" s="48">
        <v>0</v>
      </c>
      <c r="BE4141" s="56">
        <v>266800</v>
      </c>
      <c r="BG4141" s="49"/>
      <c r="BI4141" s="49">
        <v>266800</v>
      </c>
      <c r="BJ4141" s="62">
        <v>1E-4</v>
      </c>
      <c r="BK4141" s="45">
        <f t="shared" si="121"/>
        <v>26.68</v>
      </c>
      <c r="BL4141" s="45" t="str">
        <f t="shared" si="120"/>
        <v>ยี่สิบหกบาทหกสิบแปดสตางค์</v>
      </c>
    </row>
    <row r="4142" spans="1:64" ht="15" x14ac:dyDescent="0.25">
      <c r="A4142" s="4">
        <v>4137</v>
      </c>
      <c r="B4142" s="34"/>
      <c r="F4142" s="35" t="s">
        <v>81</v>
      </c>
      <c r="G4142" s="35">
        <v>3055</v>
      </c>
      <c r="L4142" s="4">
        <v>0</v>
      </c>
      <c r="M4142" s="4">
        <v>0</v>
      </c>
      <c r="N4142" s="4">
        <v>57</v>
      </c>
      <c r="O4142" s="43" t="s">
        <v>77</v>
      </c>
      <c r="P4142" s="37">
        <v>57</v>
      </c>
      <c r="R4142" s="38">
        <v>200</v>
      </c>
      <c r="AD4142" s="40"/>
      <c r="AE4142" s="40"/>
      <c r="AF4142" s="40"/>
      <c r="AG4142" s="40"/>
      <c r="AH4142" s="40"/>
      <c r="AI4142" s="40"/>
      <c r="AJ4142" s="40"/>
      <c r="AK4142" s="40" t="s">
        <v>75</v>
      </c>
      <c r="AL4142" s="40" t="s">
        <v>76</v>
      </c>
      <c r="AM4142" s="40"/>
      <c r="AN4142" s="40"/>
      <c r="AO4142" s="40"/>
      <c r="AP4142" s="38">
        <v>6350</v>
      </c>
      <c r="AQ4142" s="46">
        <v>1447800</v>
      </c>
      <c r="AR4142" s="40">
        <v>51</v>
      </c>
      <c r="AS4142" s="55">
        <v>0.85</v>
      </c>
      <c r="AT4142" s="40"/>
      <c r="AU4142" s="43"/>
      <c r="AV4142" s="44"/>
      <c r="AX4142" s="43"/>
      <c r="AY4142" s="43"/>
      <c r="BB4142" s="46"/>
      <c r="BD4142" s="48">
        <v>217170</v>
      </c>
      <c r="BE4142" s="56">
        <v>228570</v>
      </c>
      <c r="BG4142" s="49"/>
      <c r="BH4142" s="4">
        <v>10</v>
      </c>
      <c r="BI4142" s="49">
        <v>228560</v>
      </c>
      <c r="BJ4142" s="62">
        <v>2.0000000000000001E-4</v>
      </c>
      <c r="BK4142" s="45">
        <f t="shared" si="121"/>
        <v>22.855999999999998</v>
      </c>
      <c r="BL4142" s="45" t="str">
        <f t="shared" si="120"/>
        <v>ยี่สิบสองบาทแปดสิบหกสตางค์</v>
      </c>
    </row>
    <row r="4143" spans="1:64" ht="15" x14ac:dyDescent="0.25">
      <c r="A4143" s="4">
        <v>4138</v>
      </c>
      <c r="B4143" s="34"/>
      <c r="F4143" s="35" t="s">
        <v>81</v>
      </c>
      <c r="G4143" s="35">
        <v>1894</v>
      </c>
      <c r="L4143" s="4">
        <v>0</v>
      </c>
      <c r="M4143" s="4">
        <v>2</v>
      </c>
      <c r="N4143" s="4">
        <v>20</v>
      </c>
      <c r="O4143" s="43" t="s">
        <v>77</v>
      </c>
      <c r="P4143" s="37">
        <v>220</v>
      </c>
      <c r="R4143" s="38">
        <v>80</v>
      </c>
      <c r="AD4143" s="40"/>
      <c r="AE4143" s="40"/>
      <c r="AF4143" s="40"/>
      <c r="AG4143" s="40"/>
      <c r="AH4143" s="40"/>
      <c r="AI4143" s="40"/>
      <c r="AJ4143" s="40"/>
      <c r="AK4143" s="40" t="s">
        <v>75</v>
      </c>
      <c r="AL4143" s="40" t="s">
        <v>76</v>
      </c>
      <c r="AM4143" s="40"/>
      <c r="AN4143" s="40"/>
      <c r="AO4143" s="40"/>
      <c r="AP4143" s="38">
        <v>6350</v>
      </c>
      <c r="AQ4143" s="46">
        <v>5588000</v>
      </c>
      <c r="AR4143" s="40">
        <v>68</v>
      </c>
      <c r="AS4143" s="55">
        <v>0.85</v>
      </c>
      <c r="AT4143" s="40"/>
      <c r="AU4143" s="43"/>
      <c r="AV4143" s="44"/>
      <c r="AX4143" s="43"/>
      <c r="AY4143" s="43"/>
      <c r="BB4143" s="46"/>
      <c r="BD4143" s="48">
        <v>838200</v>
      </c>
      <c r="BE4143" s="56">
        <v>855800</v>
      </c>
      <c r="BG4143" s="49"/>
      <c r="BH4143" s="4">
        <v>10</v>
      </c>
      <c r="BI4143" s="49">
        <v>0</v>
      </c>
      <c r="BJ4143" s="62">
        <v>2.0000000000000001E-4</v>
      </c>
      <c r="BK4143" s="45">
        <f t="shared" si="121"/>
        <v>0</v>
      </c>
      <c r="BL4143" s="45" t="str">
        <f t="shared" si="120"/>
        <v>ศูนย์บาทถ้วน</v>
      </c>
    </row>
    <row r="4144" spans="1:64" ht="15" x14ac:dyDescent="0.25">
      <c r="A4144" s="4">
        <v>4139</v>
      </c>
      <c r="B4144" s="34"/>
      <c r="F4144" s="35" t="s">
        <v>81</v>
      </c>
      <c r="G4144" s="35">
        <v>1932</v>
      </c>
      <c r="L4144" s="4">
        <v>0</v>
      </c>
      <c r="M4144" s="4">
        <v>2</v>
      </c>
      <c r="N4144" s="4">
        <v>90</v>
      </c>
      <c r="O4144" s="43" t="s">
        <v>77</v>
      </c>
      <c r="P4144" s="37">
        <v>290</v>
      </c>
      <c r="R4144" s="38">
        <v>80</v>
      </c>
      <c r="AD4144" s="40"/>
      <c r="AE4144" s="40"/>
      <c r="AF4144" s="40"/>
      <c r="AG4144" s="40"/>
      <c r="AH4144" s="40"/>
      <c r="AI4144" s="40"/>
      <c r="AJ4144" s="40"/>
      <c r="AK4144" s="40" t="s">
        <v>75</v>
      </c>
      <c r="AL4144" s="40" t="s">
        <v>76</v>
      </c>
      <c r="AM4144" s="40"/>
      <c r="AN4144" s="40"/>
      <c r="AO4144" s="40"/>
      <c r="AP4144" s="38">
        <v>6350</v>
      </c>
      <c r="AQ4144" s="46">
        <v>7366000</v>
      </c>
      <c r="AR4144" s="40">
        <v>68</v>
      </c>
      <c r="AS4144" s="55">
        <v>0.85</v>
      </c>
      <c r="AT4144" s="40"/>
      <c r="AU4144" s="43"/>
      <c r="AV4144" s="44"/>
      <c r="AX4144" s="43"/>
      <c r="AY4144" s="43"/>
      <c r="BB4144" s="46"/>
      <c r="BD4144" s="48">
        <v>1104900</v>
      </c>
      <c r="BE4144" s="56">
        <v>1128100</v>
      </c>
      <c r="BG4144" s="49"/>
      <c r="BH4144" s="4">
        <v>10</v>
      </c>
      <c r="BI4144" s="49">
        <v>0</v>
      </c>
      <c r="BJ4144" s="62">
        <v>2.0000000000000001E-4</v>
      </c>
      <c r="BK4144" s="45">
        <f t="shared" si="121"/>
        <v>0</v>
      </c>
      <c r="BL4144" s="45" t="str">
        <f t="shared" si="120"/>
        <v>ศูนย์บาทถ้วน</v>
      </c>
    </row>
    <row r="4145" spans="1:64" ht="15" x14ac:dyDescent="0.25">
      <c r="A4145" s="4">
        <v>4140</v>
      </c>
      <c r="B4145" s="34"/>
      <c r="F4145" s="35" t="s">
        <v>81</v>
      </c>
      <c r="G4145" s="35">
        <v>1343</v>
      </c>
      <c r="L4145" s="4">
        <v>2</v>
      </c>
      <c r="M4145" s="4">
        <v>0</v>
      </c>
      <c r="N4145" s="4">
        <v>30</v>
      </c>
      <c r="O4145" s="43" t="s">
        <v>68</v>
      </c>
      <c r="P4145" s="37">
        <v>830</v>
      </c>
      <c r="R4145" s="38">
        <v>100</v>
      </c>
      <c r="AD4145" s="40"/>
      <c r="AE4145" s="40"/>
      <c r="AF4145" s="40"/>
      <c r="AG4145" s="40"/>
      <c r="AH4145" s="40"/>
      <c r="AI4145" s="40"/>
      <c r="AJ4145" s="40"/>
      <c r="AK4145" s="40"/>
      <c r="AL4145" s="40"/>
      <c r="AM4145" s="40"/>
      <c r="AN4145" s="40"/>
      <c r="AO4145" s="40"/>
      <c r="AP4145" s="38"/>
      <c r="AQ4145" s="46">
        <v>0</v>
      </c>
      <c r="AR4145" s="40"/>
      <c r="AT4145" s="40"/>
      <c r="AU4145" s="43"/>
      <c r="AV4145" s="44"/>
      <c r="AX4145" s="43"/>
      <c r="AY4145" s="43"/>
      <c r="BB4145" s="46"/>
      <c r="BD4145" s="48">
        <v>0</v>
      </c>
      <c r="BE4145" s="56">
        <v>83000</v>
      </c>
      <c r="BG4145" s="49"/>
      <c r="BI4145" s="49">
        <v>83000</v>
      </c>
      <c r="BJ4145" s="62">
        <v>1E-4</v>
      </c>
      <c r="BK4145" s="45">
        <f t="shared" si="121"/>
        <v>8.3000000000000007</v>
      </c>
      <c r="BL4145" s="45" t="str">
        <f t="shared" si="120"/>
        <v>แปดบาทสามสิบสตางค์</v>
      </c>
    </row>
    <row r="4146" spans="1:64" ht="15" x14ac:dyDescent="0.25">
      <c r="A4146" s="4">
        <v>4141</v>
      </c>
      <c r="B4146" s="34"/>
      <c r="F4146" s="35" t="s">
        <v>81</v>
      </c>
      <c r="G4146" s="35">
        <v>1672</v>
      </c>
      <c r="L4146" s="4">
        <v>6</v>
      </c>
      <c r="M4146" s="4">
        <v>3</v>
      </c>
      <c r="N4146" s="4">
        <v>30</v>
      </c>
      <c r="O4146" s="43" t="s">
        <v>68</v>
      </c>
      <c r="P4146" s="37">
        <v>2730</v>
      </c>
      <c r="R4146" s="38">
        <v>80</v>
      </c>
      <c r="AD4146" s="40"/>
      <c r="AE4146" s="40"/>
      <c r="AF4146" s="40"/>
      <c r="AG4146" s="40"/>
      <c r="AH4146" s="40"/>
      <c r="AI4146" s="40"/>
      <c r="AJ4146" s="40"/>
      <c r="AK4146" s="40"/>
      <c r="AL4146" s="40"/>
      <c r="AM4146" s="40"/>
      <c r="AN4146" s="40"/>
      <c r="AO4146" s="40"/>
      <c r="AP4146" s="38"/>
      <c r="AQ4146" s="46">
        <v>0</v>
      </c>
      <c r="AR4146" s="40"/>
      <c r="AT4146" s="40"/>
      <c r="AU4146" s="43"/>
      <c r="AV4146" s="44"/>
      <c r="AX4146" s="43"/>
      <c r="AY4146" s="43"/>
      <c r="BB4146" s="46"/>
      <c r="BD4146" s="48">
        <v>0</v>
      </c>
      <c r="BE4146" s="56">
        <v>218400</v>
      </c>
      <c r="BG4146" s="49"/>
      <c r="BI4146" s="49">
        <v>218400</v>
      </c>
      <c r="BJ4146" s="62">
        <v>1E-4</v>
      </c>
      <c r="BK4146" s="45">
        <f t="shared" si="121"/>
        <v>21.84</v>
      </c>
      <c r="BL4146" s="45" t="str">
        <f t="shared" si="120"/>
        <v>ยี่สิบเอ็ดบาทแปดสิบสี่สตางค์</v>
      </c>
    </row>
    <row r="4147" spans="1:64" ht="15" x14ac:dyDescent="0.25">
      <c r="A4147" s="4">
        <v>4142</v>
      </c>
      <c r="B4147" s="34"/>
      <c r="F4147" s="35" t="s">
        <v>81</v>
      </c>
      <c r="G4147" s="35">
        <v>447</v>
      </c>
      <c r="L4147" s="4">
        <v>0</v>
      </c>
      <c r="M4147" s="4">
        <v>0</v>
      </c>
      <c r="N4147" s="4">
        <v>65</v>
      </c>
      <c r="O4147" s="43" t="s">
        <v>77</v>
      </c>
      <c r="P4147" s="37">
        <v>65</v>
      </c>
      <c r="R4147" s="38">
        <v>200</v>
      </c>
      <c r="AD4147" s="40"/>
      <c r="AE4147" s="40"/>
      <c r="AF4147" s="40"/>
      <c r="AG4147" s="40"/>
      <c r="AH4147" s="40"/>
      <c r="AI4147" s="40"/>
      <c r="AJ4147" s="40"/>
      <c r="AK4147" s="40" t="s">
        <v>75</v>
      </c>
      <c r="AL4147" s="40" t="s">
        <v>79</v>
      </c>
      <c r="AM4147" s="40"/>
      <c r="AN4147" s="40"/>
      <c r="AO4147" s="40"/>
      <c r="AP4147" s="38">
        <v>6350</v>
      </c>
      <c r="AQ4147" s="46">
        <v>1651000</v>
      </c>
      <c r="AR4147" s="40">
        <v>65</v>
      </c>
      <c r="AS4147" s="55">
        <v>0.93</v>
      </c>
      <c r="AT4147" s="40"/>
      <c r="AU4147" s="43"/>
      <c r="AV4147" s="44"/>
      <c r="AX4147" s="43"/>
      <c r="AY4147" s="43"/>
      <c r="BB4147" s="46"/>
      <c r="BD4147" s="48">
        <v>115570</v>
      </c>
      <c r="BE4147" s="56">
        <v>128570</v>
      </c>
      <c r="BG4147" s="49"/>
      <c r="BH4147" s="4">
        <v>10</v>
      </c>
      <c r="BI4147" s="49">
        <v>0</v>
      </c>
      <c r="BJ4147" s="62">
        <v>2.0000000000000001E-4</v>
      </c>
      <c r="BK4147" s="45">
        <f t="shared" si="121"/>
        <v>0</v>
      </c>
      <c r="BL4147" s="45" t="str">
        <f t="shared" si="120"/>
        <v>ศูนย์บาทถ้วน</v>
      </c>
    </row>
    <row r="4148" spans="1:64" ht="15" x14ac:dyDescent="0.25">
      <c r="A4148" s="4">
        <v>4143</v>
      </c>
      <c r="B4148" s="34"/>
      <c r="F4148" s="35" t="s">
        <v>81</v>
      </c>
      <c r="G4148" s="35">
        <v>3309</v>
      </c>
      <c r="L4148" s="4">
        <v>5</v>
      </c>
      <c r="M4148" s="4">
        <v>2</v>
      </c>
      <c r="N4148" s="4">
        <v>87</v>
      </c>
      <c r="O4148" s="43" t="s">
        <v>68</v>
      </c>
      <c r="P4148" s="37">
        <v>2287</v>
      </c>
      <c r="R4148" s="38">
        <v>130</v>
      </c>
      <c r="AD4148" s="40"/>
      <c r="AE4148" s="40"/>
      <c r="AF4148" s="40"/>
      <c r="AG4148" s="40"/>
      <c r="AH4148" s="40"/>
      <c r="AI4148" s="40"/>
      <c r="AJ4148" s="40"/>
      <c r="AK4148" s="40"/>
      <c r="AL4148" s="40"/>
      <c r="AM4148" s="40"/>
      <c r="AN4148" s="40"/>
      <c r="AO4148" s="40"/>
      <c r="AP4148" s="38"/>
      <c r="AQ4148" s="46">
        <v>0</v>
      </c>
      <c r="AR4148" s="40"/>
      <c r="AT4148" s="40"/>
      <c r="AU4148" s="43"/>
      <c r="AV4148" s="44"/>
      <c r="AX4148" s="43"/>
      <c r="AY4148" s="43"/>
      <c r="BB4148" s="46"/>
      <c r="BD4148" s="48">
        <v>0</v>
      </c>
      <c r="BE4148" s="56">
        <v>297310</v>
      </c>
      <c r="BG4148" s="49"/>
      <c r="BI4148" s="49">
        <v>297310</v>
      </c>
      <c r="BJ4148" s="62">
        <v>1E-4</v>
      </c>
      <c r="BK4148" s="45">
        <f t="shared" si="121"/>
        <v>29.730999999999998</v>
      </c>
      <c r="BL4148" s="45" t="str">
        <f t="shared" si="120"/>
        <v>ยี่สิบเก้าบาทเจ็ดสิบสามสตางค์</v>
      </c>
    </row>
    <row r="4149" spans="1:64" ht="15" x14ac:dyDescent="0.25">
      <c r="A4149" s="4">
        <v>4144</v>
      </c>
      <c r="B4149" s="34"/>
      <c r="F4149" s="35" t="s">
        <v>81</v>
      </c>
      <c r="G4149" s="35">
        <v>479</v>
      </c>
      <c r="L4149" s="4">
        <v>0</v>
      </c>
      <c r="M4149" s="4">
        <v>1</v>
      </c>
      <c r="N4149" s="4">
        <v>92</v>
      </c>
      <c r="O4149" s="43" t="s">
        <v>77</v>
      </c>
      <c r="P4149" s="37">
        <v>192</v>
      </c>
      <c r="R4149" s="38">
        <v>100</v>
      </c>
      <c r="AD4149" s="40"/>
      <c r="AE4149" s="40"/>
      <c r="AF4149" s="40"/>
      <c r="AG4149" s="40"/>
      <c r="AH4149" s="40"/>
      <c r="AI4149" s="40"/>
      <c r="AJ4149" s="40"/>
      <c r="AK4149" s="40" t="s">
        <v>75</v>
      </c>
      <c r="AL4149" s="40" t="s">
        <v>76</v>
      </c>
      <c r="AM4149" s="40"/>
      <c r="AN4149" s="40"/>
      <c r="AO4149" s="40"/>
      <c r="AP4149" s="38">
        <v>6350</v>
      </c>
      <c r="AQ4149" s="46">
        <v>4876800</v>
      </c>
      <c r="AR4149" s="40">
        <v>41</v>
      </c>
      <c r="AS4149" s="55">
        <v>0.85</v>
      </c>
      <c r="AT4149" s="40"/>
      <c r="AU4149" s="43"/>
      <c r="AV4149" s="44"/>
      <c r="AX4149" s="43"/>
      <c r="AY4149" s="43"/>
      <c r="BB4149" s="46"/>
      <c r="BD4149" s="48">
        <v>731520</v>
      </c>
      <c r="BE4149" s="56">
        <v>750720</v>
      </c>
      <c r="BG4149" s="49"/>
      <c r="BH4149" s="4">
        <v>10</v>
      </c>
      <c r="BI4149" s="49">
        <v>0</v>
      </c>
      <c r="BJ4149" s="62">
        <v>2.0000000000000001E-4</v>
      </c>
      <c r="BK4149" s="45">
        <f t="shared" si="121"/>
        <v>0</v>
      </c>
      <c r="BL4149" s="45" t="str">
        <f t="shared" si="120"/>
        <v>ศูนย์บาทถ้วน</v>
      </c>
    </row>
    <row r="4150" spans="1:64" ht="15" x14ac:dyDescent="0.25">
      <c r="A4150" s="4">
        <v>4145</v>
      </c>
      <c r="B4150" s="34"/>
      <c r="F4150" s="35" t="s">
        <v>81</v>
      </c>
      <c r="G4150" s="35">
        <v>502</v>
      </c>
      <c r="L4150" s="4">
        <v>0</v>
      </c>
      <c r="M4150" s="4">
        <v>0</v>
      </c>
      <c r="N4150" s="4">
        <v>63</v>
      </c>
      <c r="O4150" s="43" t="s">
        <v>77</v>
      </c>
      <c r="P4150" s="37">
        <v>63</v>
      </c>
      <c r="R4150" s="38">
        <v>200</v>
      </c>
      <c r="AD4150" s="40"/>
      <c r="AE4150" s="40"/>
      <c r="AF4150" s="40"/>
      <c r="AG4150" s="40"/>
      <c r="AH4150" s="40"/>
      <c r="AI4150" s="40"/>
      <c r="AJ4150" s="40"/>
      <c r="AK4150" s="40" t="s">
        <v>75</v>
      </c>
      <c r="AL4150" s="40" t="s">
        <v>76</v>
      </c>
      <c r="AM4150" s="40"/>
      <c r="AN4150" s="40"/>
      <c r="AO4150" s="40"/>
      <c r="AP4150" s="38">
        <v>6350</v>
      </c>
      <c r="AQ4150" s="46">
        <v>1600200</v>
      </c>
      <c r="AR4150" s="40">
        <v>31</v>
      </c>
      <c r="AS4150" s="55">
        <v>0.85</v>
      </c>
      <c r="AT4150" s="40"/>
      <c r="AU4150" s="43"/>
      <c r="AV4150" s="44"/>
      <c r="AX4150" s="43"/>
      <c r="AY4150" s="43"/>
      <c r="BB4150" s="46"/>
      <c r="BD4150" s="48">
        <v>240030</v>
      </c>
      <c r="BE4150" s="56">
        <v>252630</v>
      </c>
      <c r="BG4150" s="49"/>
      <c r="BH4150" s="4">
        <v>10</v>
      </c>
      <c r="BI4150" s="49">
        <v>0</v>
      </c>
      <c r="BJ4150" s="62">
        <v>2.0000000000000001E-4</v>
      </c>
      <c r="BK4150" s="45">
        <f t="shared" si="121"/>
        <v>0</v>
      </c>
      <c r="BL4150" s="45" t="str">
        <f t="shared" si="120"/>
        <v>ศูนย์บาทถ้วน</v>
      </c>
    </row>
    <row r="4151" spans="1:64" ht="15" x14ac:dyDescent="0.25">
      <c r="A4151" s="4">
        <v>4146</v>
      </c>
      <c r="B4151" s="34"/>
      <c r="F4151" s="35" t="s">
        <v>81</v>
      </c>
      <c r="G4151" s="35">
        <v>2029</v>
      </c>
      <c r="L4151" s="4">
        <v>2</v>
      </c>
      <c r="M4151" s="4">
        <v>1</v>
      </c>
      <c r="N4151" s="4">
        <v>90</v>
      </c>
      <c r="O4151" s="43" t="s">
        <v>68</v>
      </c>
      <c r="P4151" s="37">
        <v>990</v>
      </c>
      <c r="R4151" s="38">
        <v>100</v>
      </c>
      <c r="AD4151" s="40"/>
      <c r="AE4151" s="40"/>
      <c r="AF4151" s="40"/>
      <c r="AG4151" s="40"/>
      <c r="AH4151" s="40"/>
      <c r="AI4151" s="40"/>
      <c r="AJ4151" s="40"/>
      <c r="AK4151" s="40"/>
      <c r="AL4151" s="40"/>
      <c r="AM4151" s="40"/>
      <c r="AN4151" s="40"/>
      <c r="AO4151" s="40"/>
      <c r="AP4151" s="38"/>
      <c r="AQ4151" s="46">
        <v>0</v>
      </c>
      <c r="AR4151" s="40"/>
      <c r="AT4151" s="40"/>
      <c r="AU4151" s="43"/>
      <c r="AV4151" s="44"/>
      <c r="AX4151" s="43"/>
      <c r="AY4151" s="43"/>
      <c r="BB4151" s="46"/>
      <c r="BD4151" s="48">
        <v>0</v>
      </c>
      <c r="BE4151" s="56">
        <v>99000</v>
      </c>
      <c r="BG4151" s="49"/>
      <c r="BI4151" s="49">
        <v>99000</v>
      </c>
      <c r="BJ4151" s="62">
        <v>1E-4</v>
      </c>
      <c r="BK4151" s="45">
        <f t="shared" si="121"/>
        <v>9.9</v>
      </c>
      <c r="BL4151" s="45" t="str">
        <f t="shared" si="120"/>
        <v>เก้าบาทเก้าสิบสตางค์</v>
      </c>
    </row>
    <row r="4152" spans="1:64" ht="15" x14ac:dyDescent="0.25">
      <c r="A4152" s="4">
        <v>4147</v>
      </c>
      <c r="B4152" s="34"/>
      <c r="F4152" s="35" t="s">
        <v>81</v>
      </c>
      <c r="G4152" s="35">
        <v>2030</v>
      </c>
      <c r="L4152" s="4">
        <v>7</v>
      </c>
      <c r="M4152" s="4">
        <v>3</v>
      </c>
      <c r="N4152" s="4">
        <v>60</v>
      </c>
      <c r="O4152" s="43" t="s">
        <v>68</v>
      </c>
      <c r="P4152" s="37">
        <v>3160</v>
      </c>
      <c r="R4152" s="38">
        <v>80</v>
      </c>
      <c r="AD4152" s="40"/>
      <c r="AE4152" s="40"/>
      <c r="AF4152" s="40"/>
      <c r="AG4152" s="40"/>
      <c r="AH4152" s="40"/>
      <c r="AI4152" s="40"/>
      <c r="AJ4152" s="40"/>
      <c r="AK4152" s="40"/>
      <c r="AL4152" s="40"/>
      <c r="AM4152" s="40"/>
      <c r="AN4152" s="40"/>
      <c r="AO4152" s="40"/>
      <c r="AP4152" s="38"/>
      <c r="AQ4152" s="46">
        <v>0</v>
      </c>
      <c r="AR4152" s="40"/>
      <c r="AT4152" s="40"/>
      <c r="AU4152" s="43"/>
      <c r="AV4152" s="44"/>
      <c r="AX4152" s="43"/>
      <c r="AY4152" s="43"/>
      <c r="BB4152" s="46"/>
      <c r="BD4152" s="48">
        <v>0</v>
      </c>
      <c r="BE4152" s="56">
        <v>252800</v>
      </c>
      <c r="BG4152" s="49"/>
      <c r="BI4152" s="49">
        <v>252800</v>
      </c>
      <c r="BJ4152" s="62">
        <v>1E-4</v>
      </c>
      <c r="BK4152" s="45">
        <f t="shared" si="121"/>
        <v>25.28</v>
      </c>
      <c r="BL4152" s="45" t="str">
        <f t="shared" si="120"/>
        <v>ยี่สิบห้าบาทยี่สิบแปดสตางค์</v>
      </c>
    </row>
    <row r="4153" spans="1:64" ht="15" x14ac:dyDescent="0.25">
      <c r="A4153" s="4">
        <v>4148</v>
      </c>
      <c r="B4153" s="34"/>
      <c r="F4153" s="35" t="s">
        <v>81</v>
      </c>
      <c r="G4153" s="35">
        <v>2221</v>
      </c>
      <c r="L4153" s="4">
        <v>12</v>
      </c>
      <c r="M4153" s="4">
        <v>2</v>
      </c>
      <c r="N4153" s="4">
        <v>0</v>
      </c>
      <c r="O4153" s="43" t="s">
        <v>68</v>
      </c>
      <c r="P4153" s="37">
        <v>5000</v>
      </c>
      <c r="R4153" s="38">
        <v>180</v>
      </c>
      <c r="AD4153" s="40"/>
      <c r="AE4153" s="40"/>
      <c r="AF4153" s="40"/>
      <c r="AG4153" s="40"/>
      <c r="AH4153" s="40"/>
      <c r="AI4153" s="40"/>
      <c r="AJ4153" s="40"/>
      <c r="AK4153" s="40"/>
      <c r="AL4153" s="40"/>
      <c r="AM4153" s="40"/>
      <c r="AN4153" s="40"/>
      <c r="AO4153" s="40"/>
      <c r="AP4153" s="38"/>
      <c r="AQ4153" s="46">
        <v>0</v>
      </c>
      <c r="AR4153" s="40"/>
      <c r="AT4153" s="40"/>
      <c r="AU4153" s="43"/>
      <c r="AV4153" s="44"/>
      <c r="AX4153" s="43"/>
      <c r="AY4153" s="43"/>
      <c r="BB4153" s="46"/>
      <c r="BD4153" s="48">
        <v>0</v>
      </c>
      <c r="BE4153" s="56">
        <v>900000</v>
      </c>
      <c r="BG4153" s="49"/>
      <c r="BI4153" s="49">
        <v>900000</v>
      </c>
      <c r="BJ4153" s="62">
        <v>1E-4</v>
      </c>
      <c r="BK4153" s="45">
        <f t="shared" si="121"/>
        <v>90</v>
      </c>
      <c r="BL4153" s="45" t="str">
        <f t="shared" si="120"/>
        <v>เก้าสิบบาทถ้วน</v>
      </c>
    </row>
    <row r="4154" spans="1:64" ht="15" x14ac:dyDescent="0.25">
      <c r="A4154" s="4">
        <v>4149</v>
      </c>
      <c r="B4154" s="34"/>
      <c r="F4154" s="35" t="s">
        <v>81</v>
      </c>
      <c r="G4154" s="35">
        <v>3289</v>
      </c>
      <c r="L4154" s="4">
        <v>0</v>
      </c>
      <c r="M4154" s="4">
        <v>3</v>
      </c>
      <c r="N4154" s="4">
        <v>72</v>
      </c>
      <c r="O4154" s="43" t="s">
        <v>77</v>
      </c>
      <c r="P4154" s="37">
        <v>372</v>
      </c>
      <c r="R4154" s="38">
        <v>80</v>
      </c>
      <c r="AD4154" s="40"/>
      <c r="AE4154" s="40"/>
      <c r="AF4154" s="40"/>
      <c r="AG4154" s="40"/>
      <c r="AH4154" s="40"/>
      <c r="AI4154" s="40"/>
      <c r="AJ4154" s="40"/>
      <c r="AK4154" s="40" t="s">
        <v>75</v>
      </c>
      <c r="AL4154" s="40" t="s">
        <v>76</v>
      </c>
      <c r="AM4154" s="40"/>
      <c r="AN4154" s="40"/>
      <c r="AO4154" s="40"/>
      <c r="AP4154" s="38">
        <v>6350</v>
      </c>
      <c r="AQ4154" s="46">
        <v>9448800</v>
      </c>
      <c r="AR4154" s="40">
        <v>31</v>
      </c>
      <c r="AS4154" s="55">
        <v>0.85</v>
      </c>
      <c r="AT4154" s="40"/>
      <c r="AU4154" s="43"/>
      <c r="AV4154" s="44"/>
      <c r="AX4154" s="43"/>
      <c r="AY4154" s="43"/>
      <c r="BB4154" s="46"/>
      <c r="BD4154" s="48">
        <v>1417320</v>
      </c>
      <c r="BE4154" s="56">
        <v>1447080</v>
      </c>
      <c r="BG4154" s="49"/>
      <c r="BH4154" s="4">
        <v>10</v>
      </c>
      <c r="BI4154" s="49">
        <v>0</v>
      </c>
      <c r="BJ4154" s="62">
        <v>2.0000000000000001E-4</v>
      </c>
      <c r="BK4154" s="45">
        <f t="shared" si="121"/>
        <v>0</v>
      </c>
      <c r="BL4154" s="45" t="str">
        <f t="shared" si="120"/>
        <v>ศูนย์บาทถ้วน</v>
      </c>
    </row>
    <row r="4155" spans="1:64" ht="15" x14ac:dyDescent="0.25">
      <c r="A4155" s="4">
        <v>4150</v>
      </c>
      <c r="B4155" s="34"/>
      <c r="F4155" s="35" t="s">
        <v>81</v>
      </c>
      <c r="G4155" s="35">
        <v>716</v>
      </c>
      <c r="L4155" s="4">
        <v>10</v>
      </c>
      <c r="M4155" s="4">
        <v>2</v>
      </c>
      <c r="N4155" s="4">
        <v>0</v>
      </c>
      <c r="O4155" s="43" t="s">
        <v>68</v>
      </c>
      <c r="P4155" s="37">
        <v>4200</v>
      </c>
      <c r="R4155" s="38">
        <v>100</v>
      </c>
      <c r="AD4155" s="40"/>
      <c r="AE4155" s="40"/>
      <c r="AF4155" s="40"/>
      <c r="AG4155" s="40"/>
      <c r="AH4155" s="40"/>
      <c r="AI4155" s="40"/>
      <c r="AJ4155" s="40"/>
      <c r="AK4155" s="40"/>
      <c r="AL4155" s="40"/>
      <c r="AM4155" s="40"/>
      <c r="AN4155" s="40"/>
      <c r="AO4155" s="40"/>
      <c r="AP4155" s="38"/>
      <c r="AQ4155" s="46">
        <v>0</v>
      </c>
      <c r="AR4155" s="40"/>
      <c r="AT4155" s="40"/>
      <c r="AU4155" s="43"/>
      <c r="AV4155" s="44"/>
      <c r="AX4155" s="43"/>
      <c r="AY4155" s="43"/>
      <c r="BB4155" s="46"/>
      <c r="BD4155" s="48">
        <v>0</v>
      </c>
      <c r="BE4155" s="56">
        <v>420000</v>
      </c>
      <c r="BG4155" s="49"/>
      <c r="BI4155" s="49">
        <v>420000</v>
      </c>
      <c r="BJ4155" s="62">
        <v>1E-4</v>
      </c>
      <c r="BK4155" s="45">
        <f t="shared" si="121"/>
        <v>42</v>
      </c>
      <c r="BL4155" s="45" t="str">
        <f t="shared" si="120"/>
        <v>สี่สิบสองบาทถ้วน</v>
      </c>
    </row>
    <row r="4156" spans="1:64" ht="15" x14ac:dyDescent="0.25">
      <c r="A4156" s="4">
        <v>4151</v>
      </c>
      <c r="B4156" s="34"/>
      <c r="F4156" s="35" t="s">
        <v>82</v>
      </c>
      <c r="G4156" s="35">
        <v>155</v>
      </c>
      <c r="L4156" s="4">
        <v>0</v>
      </c>
      <c r="M4156" s="4">
        <v>0</v>
      </c>
      <c r="N4156" s="4">
        <v>54</v>
      </c>
      <c r="O4156" s="43" t="s">
        <v>77</v>
      </c>
      <c r="P4156" s="37">
        <v>54</v>
      </c>
      <c r="R4156" s="38">
        <v>200</v>
      </c>
      <c r="AD4156" s="40"/>
      <c r="AE4156" s="40"/>
      <c r="AF4156" s="40"/>
      <c r="AG4156" s="40"/>
      <c r="AH4156" s="40"/>
      <c r="AI4156" s="40"/>
      <c r="AJ4156" s="40"/>
      <c r="AK4156" s="40" t="s">
        <v>75</v>
      </c>
      <c r="AL4156" s="40" t="s">
        <v>76</v>
      </c>
      <c r="AM4156" s="40"/>
      <c r="AN4156" s="40"/>
      <c r="AO4156" s="40"/>
      <c r="AP4156" s="38">
        <v>6350</v>
      </c>
      <c r="AQ4156" s="46">
        <v>1371600</v>
      </c>
      <c r="AR4156" s="40">
        <v>31</v>
      </c>
      <c r="AS4156" s="55">
        <v>0.85</v>
      </c>
      <c r="AT4156" s="40"/>
      <c r="AU4156" s="43"/>
      <c r="AV4156" s="44"/>
      <c r="AX4156" s="43"/>
      <c r="AY4156" s="43"/>
      <c r="BB4156" s="46"/>
      <c r="BD4156" s="48">
        <v>205740</v>
      </c>
      <c r="BE4156" s="56">
        <v>216540</v>
      </c>
      <c r="BG4156" s="49"/>
      <c r="BH4156" s="4">
        <v>10</v>
      </c>
      <c r="BI4156" s="49">
        <v>0</v>
      </c>
      <c r="BJ4156" s="62">
        <v>2.0000000000000001E-4</v>
      </c>
      <c r="BK4156" s="45">
        <f t="shared" si="121"/>
        <v>0</v>
      </c>
      <c r="BL4156" s="45" t="str">
        <f t="shared" si="120"/>
        <v>ศูนย์บาทถ้วน</v>
      </c>
    </row>
    <row r="4157" spans="1:64" ht="15" x14ac:dyDescent="0.25">
      <c r="A4157" s="4">
        <v>4152</v>
      </c>
      <c r="B4157" s="34"/>
      <c r="F4157" s="35" t="s">
        <v>81</v>
      </c>
      <c r="G4157" s="35">
        <v>2816</v>
      </c>
      <c r="L4157" s="4">
        <v>8</v>
      </c>
      <c r="M4157" s="4">
        <v>1</v>
      </c>
      <c r="N4157" s="4">
        <v>35</v>
      </c>
      <c r="O4157" s="43" t="s">
        <v>68</v>
      </c>
      <c r="P4157" s="37">
        <v>3335</v>
      </c>
      <c r="R4157" s="38">
        <v>100</v>
      </c>
      <c r="AD4157" s="40"/>
      <c r="AE4157" s="40"/>
      <c r="AF4157" s="40"/>
      <c r="AG4157" s="40"/>
      <c r="AH4157" s="40"/>
      <c r="AI4157" s="40"/>
      <c r="AJ4157" s="40"/>
      <c r="AK4157" s="40"/>
      <c r="AL4157" s="40"/>
      <c r="AM4157" s="40"/>
      <c r="AN4157" s="40"/>
      <c r="AO4157" s="40"/>
      <c r="AP4157" s="38"/>
      <c r="AQ4157" s="46">
        <v>0</v>
      </c>
      <c r="AR4157" s="40"/>
      <c r="AT4157" s="40"/>
      <c r="AU4157" s="43"/>
      <c r="AV4157" s="44"/>
      <c r="AX4157" s="43"/>
      <c r="AY4157" s="43"/>
      <c r="BB4157" s="46"/>
      <c r="BD4157" s="48">
        <v>0</v>
      </c>
      <c r="BE4157" s="56">
        <v>333500</v>
      </c>
      <c r="BG4157" s="49"/>
      <c r="BI4157" s="49">
        <v>333500</v>
      </c>
      <c r="BJ4157" s="62">
        <v>2.0000000000000001E-4</v>
      </c>
      <c r="BK4157" s="45">
        <f t="shared" si="121"/>
        <v>33.35</v>
      </c>
      <c r="BL4157" s="45" t="str">
        <f t="shared" si="120"/>
        <v>สามสิบสามบาทสามสิบห้าสตางค์</v>
      </c>
    </row>
    <row r="4158" spans="1:64" ht="15" x14ac:dyDescent="0.25">
      <c r="A4158" s="4">
        <v>4153</v>
      </c>
      <c r="B4158" s="34"/>
      <c r="F4158" s="35" t="s">
        <v>81</v>
      </c>
      <c r="G4158" s="35">
        <v>145</v>
      </c>
      <c r="L4158" s="4">
        <v>0</v>
      </c>
      <c r="M4158" s="4">
        <v>0</v>
      </c>
      <c r="N4158" s="4">
        <v>30</v>
      </c>
      <c r="O4158" s="43" t="s">
        <v>77</v>
      </c>
      <c r="P4158" s="37">
        <v>30</v>
      </c>
      <c r="R4158" s="38">
        <v>250</v>
      </c>
      <c r="AD4158" s="40"/>
      <c r="AE4158" s="40"/>
      <c r="AF4158" s="40"/>
      <c r="AG4158" s="40"/>
      <c r="AH4158" s="40"/>
      <c r="AI4158" s="40"/>
      <c r="AJ4158" s="40"/>
      <c r="AK4158" s="40" t="s">
        <v>75</v>
      </c>
      <c r="AL4158" s="40" t="s">
        <v>79</v>
      </c>
      <c r="AM4158" s="40"/>
      <c r="AN4158" s="40"/>
      <c r="AO4158" s="40"/>
      <c r="AP4158" s="38">
        <v>6350</v>
      </c>
      <c r="AQ4158" s="46">
        <v>762000</v>
      </c>
      <c r="AR4158" s="40">
        <v>80</v>
      </c>
      <c r="AS4158" s="55">
        <v>0.93</v>
      </c>
      <c r="AT4158" s="40"/>
      <c r="AU4158" s="43"/>
      <c r="AV4158" s="44"/>
      <c r="AX4158" s="43"/>
      <c r="AY4158" s="43"/>
      <c r="BB4158" s="46"/>
      <c r="BD4158" s="48">
        <v>53340</v>
      </c>
      <c r="BE4158" s="56">
        <v>60840</v>
      </c>
      <c r="BG4158" s="49"/>
      <c r="BH4158" s="4">
        <v>10</v>
      </c>
      <c r="BI4158" s="49">
        <v>0</v>
      </c>
      <c r="BJ4158" s="62">
        <v>2.0000000000000001E-4</v>
      </c>
      <c r="BK4158" s="45">
        <f t="shared" si="121"/>
        <v>0</v>
      </c>
      <c r="BL4158" s="45" t="str">
        <f t="shared" si="120"/>
        <v>ศูนย์บาทถ้วน</v>
      </c>
    </row>
    <row r="4159" spans="1:64" ht="15" x14ac:dyDescent="0.25">
      <c r="A4159" s="4">
        <v>4154</v>
      </c>
      <c r="B4159" s="34"/>
      <c r="F4159" s="35" t="s">
        <v>81</v>
      </c>
      <c r="G4159" s="35">
        <v>322</v>
      </c>
      <c r="L4159" s="4">
        <v>0</v>
      </c>
      <c r="M4159" s="4">
        <v>1</v>
      </c>
      <c r="N4159" s="4">
        <v>9</v>
      </c>
      <c r="O4159" s="43" t="s">
        <v>77</v>
      </c>
      <c r="P4159" s="37">
        <v>109</v>
      </c>
      <c r="R4159" s="38">
        <v>200</v>
      </c>
      <c r="AD4159" s="40"/>
      <c r="AE4159" s="40"/>
      <c r="AF4159" s="40"/>
      <c r="AG4159" s="40"/>
      <c r="AH4159" s="40"/>
      <c r="AI4159" s="40"/>
      <c r="AJ4159" s="40"/>
      <c r="AK4159" s="40" t="s">
        <v>75</v>
      </c>
      <c r="AL4159" s="40" t="s">
        <v>76</v>
      </c>
      <c r="AM4159" s="40"/>
      <c r="AN4159" s="40"/>
      <c r="AO4159" s="40"/>
      <c r="AP4159" s="38">
        <v>6350</v>
      </c>
      <c r="AQ4159" s="46">
        <v>2768600</v>
      </c>
      <c r="AR4159" s="40">
        <v>89</v>
      </c>
      <c r="AS4159" s="55">
        <v>0.85</v>
      </c>
      <c r="AT4159" s="40"/>
      <c r="AU4159" s="43"/>
      <c r="AV4159" s="44"/>
      <c r="AX4159" s="43"/>
      <c r="AY4159" s="43"/>
      <c r="BB4159" s="46"/>
      <c r="BD4159" s="48">
        <v>415290</v>
      </c>
      <c r="BE4159" s="56">
        <v>437090</v>
      </c>
      <c r="BG4159" s="49"/>
      <c r="BH4159" s="4">
        <v>10</v>
      </c>
      <c r="BI4159" s="49">
        <v>0</v>
      </c>
      <c r="BJ4159" s="62">
        <v>2.0000000000000001E-4</v>
      </c>
      <c r="BK4159" s="45">
        <f t="shared" si="121"/>
        <v>0</v>
      </c>
      <c r="BL4159" s="45" t="str">
        <f t="shared" si="120"/>
        <v>ศูนย์บาทถ้วน</v>
      </c>
    </row>
    <row r="4160" spans="1:64" ht="15" x14ac:dyDescent="0.25">
      <c r="A4160" s="4">
        <v>4155</v>
      </c>
      <c r="B4160" s="34"/>
      <c r="F4160" s="35" t="s">
        <v>81</v>
      </c>
      <c r="G4160" s="35">
        <v>3146</v>
      </c>
      <c r="L4160" s="4">
        <v>12</v>
      </c>
      <c r="M4160" s="4">
        <v>2</v>
      </c>
      <c r="N4160" s="4">
        <v>60</v>
      </c>
      <c r="O4160" s="43" t="s">
        <v>68</v>
      </c>
      <c r="P4160" s="37">
        <v>5060</v>
      </c>
      <c r="R4160" s="38">
        <v>100</v>
      </c>
      <c r="AD4160" s="40"/>
      <c r="AE4160" s="40"/>
      <c r="AF4160" s="40"/>
      <c r="AG4160" s="40"/>
      <c r="AH4160" s="40"/>
      <c r="AI4160" s="40"/>
      <c r="AJ4160" s="40"/>
      <c r="AK4160" s="40"/>
      <c r="AL4160" s="40"/>
      <c r="AM4160" s="40"/>
      <c r="AN4160" s="40"/>
      <c r="AO4160" s="40"/>
      <c r="AP4160" s="38"/>
      <c r="AQ4160" s="46">
        <v>0</v>
      </c>
      <c r="AR4160" s="40"/>
      <c r="AT4160" s="40"/>
      <c r="AU4160" s="43"/>
      <c r="AV4160" s="44"/>
      <c r="AX4160" s="43"/>
      <c r="AY4160" s="43"/>
      <c r="BB4160" s="46"/>
      <c r="BD4160" s="48">
        <v>0</v>
      </c>
      <c r="BE4160" s="56">
        <v>506000</v>
      </c>
      <c r="BG4160" s="49"/>
      <c r="BI4160" s="49">
        <v>506000</v>
      </c>
      <c r="BJ4160" s="62">
        <v>1E-4</v>
      </c>
      <c r="BK4160" s="45">
        <f t="shared" si="121"/>
        <v>50.6</v>
      </c>
      <c r="BL4160" s="45" t="str">
        <f t="shared" si="120"/>
        <v>ห้าสิบบาทหกสิบสตางค์</v>
      </c>
    </row>
    <row r="4161" spans="1:64" ht="15" x14ac:dyDescent="0.25">
      <c r="A4161" s="4">
        <v>4156</v>
      </c>
      <c r="B4161" s="34"/>
      <c r="F4161" s="35" t="s">
        <v>82</v>
      </c>
      <c r="G4161" s="35">
        <v>83</v>
      </c>
      <c r="L4161" s="4">
        <v>25</v>
      </c>
      <c r="M4161" s="4">
        <v>1</v>
      </c>
      <c r="N4161" s="4">
        <v>20</v>
      </c>
      <c r="O4161" s="43" t="s">
        <v>68</v>
      </c>
      <c r="P4161" s="37">
        <v>10120</v>
      </c>
      <c r="R4161" s="38">
        <v>150</v>
      </c>
      <c r="AD4161" s="40"/>
      <c r="AE4161" s="40"/>
      <c r="AF4161" s="40"/>
      <c r="AG4161" s="40"/>
      <c r="AH4161" s="40"/>
      <c r="AI4161" s="40"/>
      <c r="AJ4161" s="40"/>
      <c r="AK4161" s="40"/>
      <c r="AL4161" s="40"/>
      <c r="AM4161" s="40"/>
      <c r="AN4161" s="40"/>
      <c r="AO4161" s="40"/>
      <c r="AP4161" s="38"/>
      <c r="AQ4161" s="46">
        <v>0</v>
      </c>
      <c r="AR4161" s="40"/>
      <c r="AT4161" s="40"/>
      <c r="AU4161" s="43"/>
      <c r="AV4161" s="44"/>
      <c r="AX4161" s="43"/>
      <c r="AY4161" s="43"/>
      <c r="BB4161" s="46"/>
      <c r="BD4161" s="48">
        <v>0</v>
      </c>
      <c r="BE4161" s="56">
        <v>1518000</v>
      </c>
      <c r="BG4161" s="49"/>
      <c r="BI4161" s="49">
        <v>1518000</v>
      </c>
      <c r="BJ4161" s="62">
        <v>1E-4</v>
      </c>
      <c r="BK4161" s="45">
        <f t="shared" si="121"/>
        <v>151.80000000000001</v>
      </c>
      <c r="BL4161" s="45" t="str">
        <f t="shared" si="120"/>
        <v>หนึ่งร้อยห้าสิบเอ็ดบาทแปดสิบสตางค์</v>
      </c>
    </row>
    <row r="4162" spans="1:64" ht="15" x14ac:dyDescent="0.25">
      <c r="A4162" s="4">
        <v>4157</v>
      </c>
      <c r="B4162" s="34"/>
      <c r="F4162" s="35" t="s">
        <v>83</v>
      </c>
      <c r="G4162" s="51">
        <v>1588</v>
      </c>
      <c r="L4162" s="63">
        <v>5</v>
      </c>
      <c r="M4162" s="63">
        <v>0</v>
      </c>
      <c r="N4162" s="63">
        <v>8</v>
      </c>
      <c r="O4162" s="43" t="s">
        <v>68</v>
      </c>
      <c r="P4162" s="37">
        <v>2008</v>
      </c>
      <c r="R4162" s="38">
        <v>80</v>
      </c>
      <c r="AD4162" s="40"/>
      <c r="AE4162" s="40"/>
      <c r="AF4162" s="40"/>
      <c r="AG4162" s="40"/>
      <c r="AH4162" s="40"/>
      <c r="AI4162" s="40"/>
      <c r="AJ4162" s="40"/>
      <c r="AK4162" s="64"/>
      <c r="AL4162" s="64"/>
      <c r="AM4162" s="40"/>
      <c r="AN4162" s="40"/>
      <c r="AO4162" s="40"/>
      <c r="AP4162" s="38"/>
      <c r="AQ4162" s="56">
        <v>0</v>
      </c>
      <c r="AR4162" s="40"/>
      <c r="AS4162" s="63"/>
      <c r="AT4162" s="40"/>
      <c r="AU4162" s="43"/>
      <c r="AV4162" s="44"/>
      <c r="AX4162" s="43"/>
      <c r="AY4162" s="43"/>
      <c r="BB4162" s="46"/>
      <c r="BD4162" s="48">
        <v>0</v>
      </c>
      <c r="BE4162" s="56">
        <v>160640</v>
      </c>
      <c r="BG4162" s="49"/>
      <c r="BI4162" s="49">
        <v>160640</v>
      </c>
      <c r="BJ4162" s="62">
        <v>1E-4</v>
      </c>
      <c r="BK4162" s="45">
        <f t="shared" si="121"/>
        <v>16.064</v>
      </c>
      <c r="BL4162" s="45" t="str">
        <f t="shared" si="120"/>
        <v>สิบหกบาทหกสตางค์</v>
      </c>
    </row>
    <row r="4163" spans="1:64" ht="15" x14ac:dyDescent="0.25">
      <c r="A4163" s="4">
        <v>4158</v>
      </c>
      <c r="B4163" s="34"/>
      <c r="F4163" s="35" t="s">
        <v>81</v>
      </c>
      <c r="G4163" s="35">
        <v>2446</v>
      </c>
      <c r="L4163" s="4">
        <v>0</v>
      </c>
      <c r="M4163" s="4">
        <v>0</v>
      </c>
      <c r="N4163" s="4">
        <v>53</v>
      </c>
      <c r="O4163" s="43" t="s">
        <v>77</v>
      </c>
      <c r="P4163" s="37">
        <v>53</v>
      </c>
      <c r="R4163" s="38">
        <v>250</v>
      </c>
      <c r="AD4163" s="40"/>
      <c r="AE4163" s="40"/>
      <c r="AF4163" s="40"/>
      <c r="AG4163" s="40"/>
      <c r="AH4163" s="40"/>
      <c r="AI4163" s="40"/>
      <c r="AJ4163" s="40"/>
      <c r="AK4163" s="40" t="s">
        <v>75</v>
      </c>
      <c r="AL4163" s="40" t="s">
        <v>80</v>
      </c>
      <c r="AM4163" s="40"/>
      <c r="AN4163" s="40"/>
      <c r="AO4163" s="40"/>
      <c r="AP4163" s="38">
        <v>6350</v>
      </c>
      <c r="AQ4163" s="46">
        <v>1346200</v>
      </c>
      <c r="AR4163" s="40">
        <v>37</v>
      </c>
      <c r="AS4163" s="55">
        <v>0.64</v>
      </c>
      <c r="AT4163" s="40"/>
      <c r="AU4163" s="43"/>
      <c r="AV4163" s="44"/>
      <c r="AX4163" s="43"/>
      <c r="AY4163" s="43"/>
      <c r="BB4163" s="46"/>
      <c r="BD4163" s="48">
        <v>484632</v>
      </c>
      <c r="BE4163" s="56">
        <v>497882</v>
      </c>
      <c r="BG4163" s="49"/>
      <c r="BH4163" s="4">
        <v>10</v>
      </c>
      <c r="BI4163" s="49">
        <v>0</v>
      </c>
      <c r="BJ4163" s="62">
        <v>2.0000000000000001E-4</v>
      </c>
      <c r="BK4163" s="45">
        <f t="shared" si="121"/>
        <v>0</v>
      </c>
      <c r="BL4163" s="45" t="str">
        <f t="shared" si="120"/>
        <v>ศูนย์บาทถ้วน</v>
      </c>
    </row>
    <row r="4164" spans="1:64" ht="15" x14ac:dyDescent="0.25">
      <c r="A4164" s="4">
        <v>4159</v>
      </c>
      <c r="B4164" s="34"/>
      <c r="F4164" s="35" t="s">
        <v>81</v>
      </c>
      <c r="G4164" s="35">
        <v>3233</v>
      </c>
      <c r="L4164" s="4">
        <v>0</v>
      </c>
      <c r="M4164" s="4">
        <v>2</v>
      </c>
      <c r="N4164" s="4">
        <v>45</v>
      </c>
      <c r="O4164" s="43" t="s">
        <v>77</v>
      </c>
      <c r="P4164" s="37">
        <v>245</v>
      </c>
      <c r="R4164" s="38">
        <v>80</v>
      </c>
      <c r="AD4164" s="40"/>
      <c r="AE4164" s="40"/>
      <c r="AF4164" s="40"/>
      <c r="AG4164" s="40"/>
      <c r="AH4164" s="40"/>
      <c r="AI4164" s="40"/>
      <c r="AJ4164" s="40"/>
      <c r="AK4164" s="40" t="s">
        <v>75</v>
      </c>
      <c r="AL4164" s="40" t="s">
        <v>76</v>
      </c>
      <c r="AM4164" s="40"/>
      <c r="AN4164" s="40"/>
      <c r="AO4164" s="40"/>
      <c r="AP4164" s="38">
        <v>6350</v>
      </c>
      <c r="AQ4164" s="46">
        <v>6223000</v>
      </c>
      <c r="AR4164" s="40">
        <v>37</v>
      </c>
      <c r="AS4164" s="55">
        <v>0.85</v>
      </c>
      <c r="AT4164" s="40"/>
      <c r="AU4164" s="43"/>
      <c r="AV4164" s="44"/>
      <c r="AX4164" s="43"/>
      <c r="AY4164" s="43"/>
      <c r="BB4164" s="46"/>
      <c r="BD4164" s="48">
        <v>933450</v>
      </c>
      <c r="BE4164" s="56">
        <v>953050</v>
      </c>
      <c r="BG4164" s="49"/>
      <c r="BH4164" s="4">
        <v>10</v>
      </c>
      <c r="BI4164" s="49">
        <v>0</v>
      </c>
      <c r="BJ4164" s="62">
        <v>2.0000000000000001E-4</v>
      </c>
      <c r="BK4164" s="45">
        <f t="shared" si="121"/>
        <v>0</v>
      </c>
      <c r="BL4164" s="45" t="str">
        <f t="shared" si="120"/>
        <v>ศูนย์บาทถ้วน</v>
      </c>
    </row>
    <row r="4165" spans="1:64" ht="15" x14ac:dyDescent="0.25">
      <c r="A4165" s="4">
        <v>4160</v>
      </c>
      <c r="B4165" s="34"/>
      <c r="F4165" s="35" t="s">
        <v>83</v>
      </c>
      <c r="G4165" s="51">
        <v>1958</v>
      </c>
      <c r="L4165" s="63">
        <v>5</v>
      </c>
      <c r="M4165" s="63">
        <v>3</v>
      </c>
      <c r="N4165" s="63">
        <v>17</v>
      </c>
      <c r="O4165" s="43" t="s">
        <v>68</v>
      </c>
      <c r="P4165" s="37">
        <v>2317</v>
      </c>
      <c r="R4165" s="38">
        <v>180</v>
      </c>
      <c r="AD4165" s="40"/>
      <c r="AE4165" s="40"/>
      <c r="AF4165" s="40"/>
      <c r="AG4165" s="40"/>
      <c r="AH4165" s="40"/>
      <c r="AI4165" s="40"/>
      <c r="AJ4165" s="40"/>
      <c r="AK4165" s="64"/>
      <c r="AL4165" s="64"/>
      <c r="AM4165" s="40"/>
      <c r="AN4165" s="40"/>
      <c r="AO4165" s="40"/>
      <c r="AP4165" s="38"/>
      <c r="AQ4165" s="56">
        <v>0</v>
      </c>
      <c r="AR4165" s="40"/>
      <c r="AS4165" s="63"/>
      <c r="AT4165" s="40"/>
      <c r="AU4165" s="43"/>
      <c r="AV4165" s="44"/>
      <c r="AX4165" s="43"/>
      <c r="AY4165" s="43"/>
      <c r="BB4165" s="46"/>
      <c r="BD4165" s="48">
        <v>0</v>
      </c>
      <c r="BE4165" s="56">
        <v>417060</v>
      </c>
      <c r="BG4165" s="49"/>
      <c r="BI4165" s="49">
        <v>417060</v>
      </c>
      <c r="BJ4165" s="62">
        <v>1E-4</v>
      </c>
      <c r="BK4165" s="45">
        <f t="shared" si="121"/>
        <v>41.706000000000003</v>
      </c>
      <c r="BL4165" s="45" t="str">
        <f t="shared" si="120"/>
        <v>สี่สิบเอ็ดบาทเจ็ดสิบเอ็ดสตางค์</v>
      </c>
    </row>
    <row r="4166" spans="1:64" ht="15" x14ac:dyDescent="0.25">
      <c r="A4166" s="4">
        <v>4161</v>
      </c>
      <c r="B4166" s="34"/>
      <c r="F4166" s="35" t="s">
        <v>81</v>
      </c>
      <c r="G4166" s="35">
        <v>394</v>
      </c>
      <c r="L4166" s="4">
        <v>0</v>
      </c>
      <c r="M4166" s="4">
        <v>2</v>
      </c>
      <c r="N4166" s="4">
        <v>32</v>
      </c>
      <c r="O4166" s="43" t="s">
        <v>77</v>
      </c>
      <c r="P4166" s="37">
        <v>232</v>
      </c>
      <c r="R4166" s="38">
        <v>250</v>
      </c>
      <c r="AD4166" s="40"/>
      <c r="AE4166" s="40"/>
      <c r="AF4166" s="40"/>
      <c r="AG4166" s="40"/>
      <c r="AH4166" s="40"/>
      <c r="AI4166" s="40"/>
      <c r="AJ4166" s="40"/>
      <c r="AK4166" s="40" t="s">
        <v>75</v>
      </c>
      <c r="AL4166" s="40" t="s">
        <v>76</v>
      </c>
      <c r="AM4166" s="40"/>
      <c r="AN4166" s="40"/>
      <c r="AO4166" s="40"/>
      <c r="AP4166" s="38">
        <v>6350</v>
      </c>
      <c r="AQ4166" s="46">
        <v>5892800</v>
      </c>
      <c r="AR4166" s="40">
        <v>48</v>
      </c>
      <c r="AS4166" s="55">
        <v>0.85</v>
      </c>
      <c r="AT4166" s="40"/>
      <c r="AU4166" s="43"/>
      <c r="AV4166" s="44"/>
      <c r="AX4166" s="43"/>
      <c r="AY4166" s="43"/>
      <c r="BB4166" s="46"/>
      <c r="BD4166" s="48">
        <v>883920</v>
      </c>
      <c r="BE4166" s="56">
        <v>941920</v>
      </c>
      <c r="BG4166" s="49"/>
      <c r="BH4166" s="4">
        <v>10</v>
      </c>
      <c r="BI4166" s="49">
        <v>0</v>
      </c>
      <c r="BJ4166" s="62">
        <v>2.0000000000000001E-4</v>
      </c>
      <c r="BK4166" s="45">
        <f t="shared" si="121"/>
        <v>0</v>
      </c>
      <c r="BL4166" s="45" t="str">
        <f t="shared" si="120"/>
        <v>ศูนย์บาทถ้วน</v>
      </c>
    </row>
    <row r="4167" spans="1:64" ht="15" x14ac:dyDescent="0.25">
      <c r="A4167" s="4">
        <v>4162</v>
      </c>
      <c r="B4167" s="34"/>
      <c r="F4167" s="35" t="s">
        <v>81</v>
      </c>
      <c r="G4167" s="35">
        <v>990</v>
      </c>
      <c r="L4167" s="4">
        <v>3</v>
      </c>
      <c r="M4167" s="4">
        <v>0</v>
      </c>
      <c r="N4167" s="4">
        <v>25</v>
      </c>
      <c r="O4167" s="43" t="s">
        <v>68</v>
      </c>
      <c r="P4167" s="37">
        <v>1225</v>
      </c>
      <c r="R4167" s="38">
        <v>140</v>
      </c>
      <c r="AD4167" s="40"/>
      <c r="AE4167" s="40"/>
      <c r="AF4167" s="40"/>
      <c r="AG4167" s="40"/>
      <c r="AH4167" s="40"/>
      <c r="AI4167" s="40"/>
      <c r="AJ4167" s="40"/>
      <c r="AK4167" s="40"/>
      <c r="AL4167" s="40"/>
      <c r="AM4167" s="40"/>
      <c r="AN4167" s="40"/>
      <c r="AO4167" s="40"/>
      <c r="AP4167" s="38"/>
      <c r="AQ4167" s="46">
        <v>0</v>
      </c>
      <c r="AR4167" s="40"/>
      <c r="AT4167" s="40"/>
      <c r="AU4167" s="43"/>
      <c r="AV4167" s="44"/>
      <c r="AX4167" s="43"/>
      <c r="AY4167" s="43"/>
      <c r="BB4167" s="46"/>
      <c r="BD4167" s="48">
        <v>0</v>
      </c>
      <c r="BE4167" s="56">
        <v>171500</v>
      </c>
      <c r="BG4167" s="49"/>
      <c r="BI4167" s="49">
        <v>171500</v>
      </c>
      <c r="BJ4167" s="62">
        <v>1E-4</v>
      </c>
      <c r="BK4167" s="45">
        <f t="shared" si="121"/>
        <v>17.149999999999999</v>
      </c>
      <c r="BL4167" s="45" t="str">
        <f t="shared" si="120"/>
        <v>สิบเจ็ดบาทสิบห้าสตางค์</v>
      </c>
    </row>
    <row r="4168" spans="1:64" ht="15" x14ac:dyDescent="0.25">
      <c r="A4168" s="4">
        <v>4163</v>
      </c>
      <c r="B4168" s="34"/>
      <c r="F4168" s="35" t="s">
        <v>81</v>
      </c>
      <c r="G4168" s="35">
        <v>3078</v>
      </c>
      <c r="L4168" s="4">
        <v>2</v>
      </c>
      <c r="M4168" s="4">
        <v>1</v>
      </c>
      <c r="N4168" s="4">
        <v>49</v>
      </c>
      <c r="O4168" s="43" t="s">
        <v>68</v>
      </c>
      <c r="P4168" s="37">
        <v>949</v>
      </c>
      <c r="R4168" s="38">
        <v>80</v>
      </c>
      <c r="AD4168" s="40"/>
      <c r="AE4168" s="40"/>
      <c r="AF4168" s="40"/>
      <c r="AG4168" s="40"/>
      <c r="AH4168" s="40"/>
      <c r="AI4168" s="40"/>
      <c r="AJ4168" s="40"/>
      <c r="AK4168" s="40"/>
      <c r="AL4168" s="40"/>
      <c r="AM4168" s="40"/>
      <c r="AN4168" s="40"/>
      <c r="AO4168" s="40"/>
      <c r="AP4168" s="38"/>
      <c r="AQ4168" s="46">
        <v>0</v>
      </c>
      <c r="AR4168" s="40"/>
      <c r="AT4168" s="40"/>
      <c r="AU4168" s="43"/>
      <c r="AV4168" s="44"/>
      <c r="AX4168" s="43"/>
      <c r="AY4168" s="43"/>
      <c r="BB4168" s="46"/>
      <c r="BD4168" s="48">
        <v>0</v>
      </c>
      <c r="BE4168" s="56">
        <v>75920</v>
      </c>
      <c r="BG4168" s="49"/>
      <c r="BI4168" s="49">
        <v>75920</v>
      </c>
      <c r="BJ4168" s="62">
        <v>1E-4</v>
      </c>
      <c r="BK4168" s="45">
        <f t="shared" si="121"/>
        <v>7.5920000000000005</v>
      </c>
      <c r="BL4168" s="45" t="str">
        <f t="shared" si="120"/>
        <v>เจ็ดบาทห้าสิบเก้าสตางค์</v>
      </c>
    </row>
    <row r="4169" spans="1:64" ht="15" x14ac:dyDescent="0.25">
      <c r="A4169" s="4">
        <v>4164</v>
      </c>
      <c r="B4169" s="34"/>
      <c r="F4169" s="35" t="s">
        <v>81</v>
      </c>
      <c r="G4169" s="35">
        <v>2805</v>
      </c>
      <c r="L4169" s="4">
        <v>3</v>
      </c>
      <c r="M4169" s="4">
        <v>2</v>
      </c>
      <c r="N4169" s="4">
        <v>0</v>
      </c>
      <c r="O4169" s="43" t="s">
        <v>68</v>
      </c>
      <c r="P4169" s="37">
        <v>1400</v>
      </c>
      <c r="R4169" s="38">
        <v>100</v>
      </c>
      <c r="AD4169" s="40"/>
      <c r="AE4169" s="40"/>
      <c r="AF4169" s="40"/>
      <c r="AG4169" s="40"/>
      <c r="AH4169" s="40"/>
      <c r="AI4169" s="40"/>
      <c r="AJ4169" s="40"/>
      <c r="AK4169" s="40"/>
      <c r="AL4169" s="40"/>
      <c r="AM4169" s="40"/>
      <c r="AN4169" s="40"/>
      <c r="AO4169" s="40"/>
      <c r="AP4169" s="38"/>
      <c r="AQ4169" s="46">
        <v>0</v>
      </c>
      <c r="AR4169" s="40"/>
      <c r="AT4169" s="40"/>
      <c r="AU4169" s="43"/>
      <c r="AV4169" s="44"/>
      <c r="AX4169" s="43"/>
      <c r="AY4169" s="43"/>
      <c r="BB4169" s="46"/>
      <c r="BD4169" s="48">
        <v>0</v>
      </c>
      <c r="BE4169" s="56">
        <v>140000</v>
      </c>
      <c r="BG4169" s="49"/>
      <c r="BI4169" s="49">
        <v>140000</v>
      </c>
      <c r="BJ4169" s="62">
        <v>1E-4</v>
      </c>
      <c r="BK4169" s="45">
        <f t="shared" si="121"/>
        <v>14</v>
      </c>
      <c r="BL4169" s="45" t="str">
        <f t="shared" si="120"/>
        <v>สิบสี่บาทถ้วน</v>
      </c>
    </row>
    <row r="4170" spans="1:64" ht="15" x14ac:dyDescent="0.25">
      <c r="A4170" s="4">
        <v>4165</v>
      </c>
      <c r="B4170" s="34"/>
      <c r="F4170" s="35" t="s">
        <v>81</v>
      </c>
      <c r="G4170" s="35">
        <v>2690</v>
      </c>
      <c r="L4170" s="4">
        <v>1</v>
      </c>
      <c r="M4170" s="4">
        <v>1</v>
      </c>
      <c r="N4170" s="4">
        <v>60</v>
      </c>
      <c r="O4170" s="43" t="s">
        <v>68</v>
      </c>
      <c r="P4170" s="37">
        <v>560</v>
      </c>
      <c r="R4170" s="38">
        <v>200</v>
      </c>
      <c r="AD4170" s="40"/>
      <c r="AE4170" s="40"/>
      <c r="AF4170" s="40"/>
      <c r="AG4170" s="40"/>
      <c r="AH4170" s="40"/>
      <c r="AI4170" s="40"/>
      <c r="AJ4170" s="40"/>
      <c r="AK4170" s="40"/>
      <c r="AL4170" s="40"/>
      <c r="AM4170" s="40"/>
      <c r="AN4170" s="40"/>
      <c r="AO4170" s="40"/>
      <c r="AP4170" s="38"/>
      <c r="AQ4170" s="46">
        <v>0</v>
      </c>
      <c r="AR4170" s="40"/>
      <c r="AT4170" s="40"/>
      <c r="AU4170" s="43"/>
      <c r="AV4170" s="44"/>
      <c r="AX4170" s="43"/>
      <c r="AY4170" s="43"/>
      <c r="BB4170" s="46"/>
      <c r="BD4170" s="48">
        <v>0</v>
      </c>
      <c r="BE4170" s="56">
        <v>112000</v>
      </c>
      <c r="BG4170" s="49"/>
      <c r="BI4170" s="49">
        <v>112000</v>
      </c>
      <c r="BJ4170" s="62">
        <v>1E-4</v>
      </c>
      <c r="BK4170" s="45">
        <f t="shared" si="121"/>
        <v>11.2</v>
      </c>
      <c r="BL4170" s="45" t="str">
        <f t="shared" si="120"/>
        <v>สิบเอ็ดบาทยี่สิบสตางค์</v>
      </c>
    </row>
    <row r="4171" spans="1:64" ht="15" x14ac:dyDescent="0.25">
      <c r="A4171" s="4">
        <v>4166</v>
      </c>
      <c r="B4171" s="34"/>
      <c r="F4171" s="35" t="s">
        <v>81</v>
      </c>
      <c r="G4171" s="35">
        <v>644</v>
      </c>
      <c r="L4171" s="4">
        <v>0</v>
      </c>
      <c r="M4171" s="4">
        <v>1</v>
      </c>
      <c r="N4171" s="4">
        <v>18</v>
      </c>
      <c r="O4171" s="43" t="s">
        <v>77</v>
      </c>
      <c r="P4171" s="37">
        <v>118</v>
      </c>
      <c r="R4171" s="38">
        <v>80</v>
      </c>
      <c r="AD4171" s="40"/>
      <c r="AE4171" s="40"/>
      <c r="AF4171" s="40"/>
      <c r="AG4171" s="40"/>
      <c r="AH4171" s="40"/>
      <c r="AI4171" s="40"/>
      <c r="AJ4171" s="40"/>
      <c r="AK4171" s="40" t="s">
        <v>75</v>
      </c>
      <c r="AL4171" s="40" t="s">
        <v>76</v>
      </c>
      <c r="AM4171" s="40"/>
      <c r="AN4171" s="40"/>
      <c r="AO4171" s="40"/>
      <c r="AP4171" s="38">
        <v>6350</v>
      </c>
      <c r="AQ4171" s="46">
        <v>2997200</v>
      </c>
      <c r="AR4171" s="40">
        <v>60</v>
      </c>
      <c r="AS4171" s="55">
        <v>0.85</v>
      </c>
      <c r="AT4171" s="40"/>
      <c r="AU4171" s="43"/>
      <c r="AV4171" s="44"/>
      <c r="AX4171" s="43"/>
      <c r="AY4171" s="43"/>
      <c r="BB4171" s="46"/>
      <c r="BD4171" s="48">
        <v>449580</v>
      </c>
      <c r="BE4171" s="56">
        <v>459020</v>
      </c>
      <c r="BG4171" s="49"/>
      <c r="BH4171" s="4">
        <v>10</v>
      </c>
      <c r="BI4171" s="49">
        <v>0</v>
      </c>
      <c r="BJ4171" s="62">
        <v>2.0000000000000001E-4</v>
      </c>
      <c r="BK4171" s="45">
        <f t="shared" si="121"/>
        <v>0</v>
      </c>
      <c r="BL4171" s="45" t="str">
        <f t="shared" si="120"/>
        <v>ศูนย์บาทถ้วน</v>
      </c>
    </row>
    <row r="4172" spans="1:64" ht="15" x14ac:dyDescent="0.25">
      <c r="A4172" s="4">
        <v>4167</v>
      </c>
      <c r="B4172" s="34"/>
      <c r="F4172" s="35" t="s">
        <v>81</v>
      </c>
      <c r="G4172" s="35">
        <v>1795</v>
      </c>
      <c r="L4172" s="4">
        <v>0</v>
      </c>
      <c r="M4172" s="4">
        <v>0</v>
      </c>
      <c r="N4172" s="4">
        <v>50</v>
      </c>
      <c r="O4172" s="43" t="s">
        <v>77</v>
      </c>
      <c r="P4172" s="37">
        <v>50</v>
      </c>
      <c r="R4172" s="38">
        <v>200</v>
      </c>
      <c r="AD4172" s="40"/>
      <c r="AE4172" s="40"/>
      <c r="AF4172" s="40"/>
      <c r="AG4172" s="40"/>
      <c r="AH4172" s="40"/>
      <c r="AI4172" s="40"/>
      <c r="AJ4172" s="40"/>
      <c r="AK4172" s="40" t="s">
        <v>75</v>
      </c>
      <c r="AL4172" s="40" t="s">
        <v>76</v>
      </c>
      <c r="AM4172" s="40"/>
      <c r="AN4172" s="40"/>
      <c r="AO4172" s="40"/>
      <c r="AP4172" s="38">
        <v>6350</v>
      </c>
      <c r="AQ4172" s="46">
        <v>1270000</v>
      </c>
      <c r="AR4172" s="40">
        <v>83</v>
      </c>
      <c r="AS4172" s="55">
        <v>0.85</v>
      </c>
      <c r="AT4172" s="40"/>
      <c r="AU4172" s="43"/>
      <c r="AV4172" s="44"/>
      <c r="AX4172" s="43"/>
      <c r="AY4172" s="43"/>
      <c r="BB4172" s="46"/>
      <c r="BD4172" s="48">
        <v>190500</v>
      </c>
      <c r="BE4172" s="56">
        <v>200500</v>
      </c>
      <c r="BG4172" s="49"/>
      <c r="BH4172" s="4">
        <v>10</v>
      </c>
      <c r="BI4172" s="49">
        <v>0</v>
      </c>
      <c r="BJ4172" s="62">
        <v>2.0000000000000001E-4</v>
      </c>
      <c r="BK4172" s="45">
        <f t="shared" si="121"/>
        <v>0</v>
      </c>
      <c r="BL4172" s="45" t="str">
        <f t="shared" si="120"/>
        <v>ศูนย์บาทถ้วน</v>
      </c>
    </row>
    <row r="4173" spans="1:64" ht="15" x14ac:dyDescent="0.25">
      <c r="A4173" s="4">
        <v>4168</v>
      </c>
      <c r="B4173" s="34"/>
      <c r="F4173" s="35" t="s">
        <v>81</v>
      </c>
      <c r="G4173" s="35">
        <v>1837</v>
      </c>
      <c r="L4173" s="4">
        <v>0</v>
      </c>
      <c r="M4173" s="4">
        <v>2</v>
      </c>
      <c r="N4173" s="4">
        <v>10</v>
      </c>
      <c r="O4173" s="43" t="s">
        <v>77</v>
      </c>
      <c r="P4173" s="37">
        <v>210</v>
      </c>
      <c r="R4173" s="38">
        <v>80</v>
      </c>
      <c r="AD4173" s="40"/>
      <c r="AE4173" s="40"/>
      <c r="AF4173" s="40"/>
      <c r="AG4173" s="40"/>
      <c r="AH4173" s="40"/>
      <c r="AI4173" s="40"/>
      <c r="AJ4173" s="40"/>
      <c r="AK4173" s="40" t="s">
        <v>75</v>
      </c>
      <c r="AL4173" s="40" t="s">
        <v>76</v>
      </c>
      <c r="AM4173" s="40"/>
      <c r="AN4173" s="40"/>
      <c r="AO4173" s="40"/>
      <c r="AP4173" s="38">
        <v>6350</v>
      </c>
      <c r="AQ4173" s="46">
        <v>5334000</v>
      </c>
      <c r="AR4173" s="40">
        <v>34</v>
      </c>
      <c r="AS4173" s="55">
        <v>0.85</v>
      </c>
      <c r="AT4173" s="40"/>
      <c r="AU4173" s="43"/>
      <c r="AV4173" s="44"/>
      <c r="AX4173" s="43"/>
      <c r="AY4173" s="43"/>
      <c r="BB4173" s="46"/>
      <c r="BD4173" s="48">
        <v>800100</v>
      </c>
      <c r="BE4173" s="56">
        <v>816900</v>
      </c>
      <c r="BG4173" s="49"/>
      <c r="BH4173" s="4">
        <v>10</v>
      </c>
      <c r="BI4173" s="49">
        <v>0</v>
      </c>
      <c r="BJ4173" s="62">
        <v>2.0000000000000001E-4</v>
      </c>
      <c r="BK4173" s="45">
        <f t="shared" si="121"/>
        <v>0</v>
      </c>
      <c r="BL4173" s="45" t="str">
        <f t="shared" si="120"/>
        <v>ศูนย์บาทถ้วน</v>
      </c>
    </row>
    <row r="4174" spans="1:64" ht="15" x14ac:dyDescent="0.25">
      <c r="A4174" s="4">
        <v>4169</v>
      </c>
      <c r="B4174" s="34"/>
      <c r="F4174" s="35" t="s">
        <v>81</v>
      </c>
      <c r="G4174" s="35">
        <v>2549</v>
      </c>
      <c r="L4174" s="4">
        <v>2</v>
      </c>
      <c r="M4174" s="4">
        <v>3</v>
      </c>
      <c r="N4174" s="4">
        <v>64</v>
      </c>
      <c r="O4174" s="43" t="s">
        <v>68</v>
      </c>
      <c r="P4174" s="37">
        <v>1164</v>
      </c>
      <c r="R4174" s="38">
        <v>80</v>
      </c>
      <c r="AD4174" s="40"/>
      <c r="AE4174" s="40"/>
      <c r="AF4174" s="40"/>
      <c r="AG4174" s="40"/>
      <c r="AH4174" s="40"/>
      <c r="AI4174" s="40"/>
      <c r="AJ4174" s="40"/>
      <c r="AK4174" s="40"/>
      <c r="AL4174" s="40"/>
      <c r="AM4174" s="40"/>
      <c r="AN4174" s="40"/>
      <c r="AO4174" s="40"/>
      <c r="AP4174" s="38"/>
      <c r="AQ4174" s="46">
        <v>0</v>
      </c>
      <c r="AR4174" s="40"/>
      <c r="AT4174" s="40"/>
      <c r="AU4174" s="43"/>
      <c r="AV4174" s="44"/>
      <c r="AX4174" s="43"/>
      <c r="AY4174" s="43"/>
      <c r="BB4174" s="46"/>
      <c r="BD4174" s="48">
        <v>0</v>
      </c>
      <c r="BE4174" s="56">
        <v>93120</v>
      </c>
      <c r="BG4174" s="49"/>
      <c r="BI4174" s="49">
        <v>93120</v>
      </c>
      <c r="BJ4174" s="62">
        <v>1E-4</v>
      </c>
      <c r="BK4174" s="45">
        <f t="shared" si="121"/>
        <v>9.3120000000000012</v>
      </c>
      <c r="BL4174" s="45" t="str">
        <f t="shared" si="120"/>
        <v>เก้าบาทสามสิบเอ็ดสตางค์</v>
      </c>
    </row>
    <row r="4175" spans="1:64" ht="15" x14ac:dyDescent="0.25">
      <c r="A4175" s="4">
        <v>4170</v>
      </c>
      <c r="B4175" s="34"/>
      <c r="F4175" s="35" t="s">
        <v>81</v>
      </c>
      <c r="G4175" s="35">
        <v>2784</v>
      </c>
      <c r="L4175" s="4">
        <v>11</v>
      </c>
      <c r="M4175" s="4">
        <v>2</v>
      </c>
      <c r="N4175" s="4">
        <v>0</v>
      </c>
      <c r="O4175" s="43" t="s">
        <v>68</v>
      </c>
      <c r="P4175" s="37">
        <v>4600</v>
      </c>
      <c r="R4175" s="38">
        <v>80</v>
      </c>
      <c r="AD4175" s="40"/>
      <c r="AE4175" s="40"/>
      <c r="AF4175" s="40"/>
      <c r="AG4175" s="40"/>
      <c r="AH4175" s="40"/>
      <c r="AI4175" s="40"/>
      <c r="AJ4175" s="40"/>
      <c r="AK4175" s="40"/>
      <c r="AL4175" s="40"/>
      <c r="AM4175" s="40"/>
      <c r="AN4175" s="40"/>
      <c r="AO4175" s="40"/>
      <c r="AP4175" s="38"/>
      <c r="AQ4175" s="46">
        <v>0</v>
      </c>
      <c r="AR4175" s="40"/>
      <c r="AT4175" s="40"/>
      <c r="AU4175" s="43"/>
      <c r="AV4175" s="44"/>
      <c r="AX4175" s="43"/>
      <c r="AY4175" s="43"/>
      <c r="BB4175" s="46"/>
      <c r="BD4175" s="48">
        <v>0</v>
      </c>
      <c r="BE4175" s="56">
        <v>368000</v>
      </c>
      <c r="BG4175" s="49"/>
      <c r="BI4175" s="49">
        <v>368000</v>
      </c>
      <c r="BJ4175" s="62">
        <v>1E-4</v>
      </c>
      <c r="BK4175" s="45">
        <f t="shared" si="121"/>
        <v>36.799999999999997</v>
      </c>
      <c r="BL4175" s="45" t="str">
        <f t="shared" si="120"/>
        <v>สามสิบหกบาทแปดสิบสตางค์</v>
      </c>
    </row>
    <row r="4176" spans="1:64" ht="15" x14ac:dyDescent="0.25">
      <c r="A4176" s="4">
        <v>4171</v>
      </c>
      <c r="B4176" s="34"/>
      <c r="F4176" s="35" t="s">
        <v>81</v>
      </c>
      <c r="G4176" s="35">
        <v>3208</v>
      </c>
      <c r="L4176" s="4">
        <v>0</v>
      </c>
      <c r="M4176" s="4">
        <v>0</v>
      </c>
      <c r="N4176" s="4">
        <v>53</v>
      </c>
      <c r="O4176" s="43" t="s">
        <v>77</v>
      </c>
      <c r="P4176" s="37">
        <v>53</v>
      </c>
      <c r="R4176" s="38">
        <v>200</v>
      </c>
      <c r="AD4176" s="40"/>
      <c r="AE4176" s="40"/>
      <c r="AF4176" s="40"/>
      <c r="AG4176" s="40"/>
      <c r="AH4176" s="40"/>
      <c r="AI4176" s="40"/>
      <c r="AJ4176" s="40"/>
      <c r="AK4176" s="40" t="s">
        <v>75</v>
      </c>
      <c r="AL4176" s="40" t="s">
        <v>76</v>
      </c>
      <c r="AM4176" s="40"/>
      <c r="AN4176" s="40"/>
      <c r="AO4176" s="40"/>
      <c r="AP4176" s="38">
        <v>6350</v>
      </c>
      <c r="AQ4176" s="46">
        <v>1346200</v>
      </c>
      <c r="AR4176" s="40">
        <v>74</v>
      </c>
      <c r="AS4176" s="55">
        <v>0.85</v>
      </c>
      <c r="AT4176" s="40"/>
      <c r="AU4176" s="43"/>
      <c r="AV4176" s="44"/>
      <c r="AX4176" s="43"/>
      <c r="AY4176" s="43"/>
      <c r="BB4176" s="46"/>
      <c r="BD4176" s="48">
        <v>201930</v>
      </c>
      <c r="BE4176" s="56">
        <v>212530</v>
      </c>
      <c r="BG4176" s="49"/>
      <c r="BH4176" s="4">
        <v>10</v>
      </c>
      <c r="BI4176" s="49">
        <v>0</v>
      </c>
      <c r="BJ4176" s="62">
        <v>2.0000000000000001E-4</v>
      </c>
      <c r="BK4176" s="45">
        <f t="shared" si="121"/>
        <v>0</v>
      </c>
      <c r="BL4176" s="45" t="str">
        <f t="shared" si="120"/>
        <v>ศูนย์บาทถ้วน</v>
      </c>
    </row>
    <row r="4177" spans="1:64" ht="15" x14ac:dyDescent="0.25">
      <c r="A4177" s="4">
        <v>4172</v>
      </c>
      <c r="B4177" s="34"/>
      <c r="F4177" s="35" t="s">
        <v>81</v>
      </c>
      <c r="G4177" s="35">
        <v>2800</v>
      </c>
      <c r="L4177" s="4">
        <v>35</v>
      </c>
      <c r="M4177" s="4">
        <v>0</v>
      </c>
      <c r="N4177" s="4">
        <v>42</v>
      </c>
      <c r="O4177" s="43" t="s">
        <v>68</v>
      </c>
      <c r="P4177" s="37">
        <v>14042</v>
      </c>
      <c r="R4177" s="38">
        <v>250</v>
      </c>
      <c r="AD4177" s="40"/>
      <c r="AE4177" s="40"/>
      <c r="AF4177" s="40"/>
      <c r="AG4177" s="40"/>
      <c r="AH4177" s="40"/>
      <c r="AI4177" s="40"/>
      <c r="AJ4177" s="40"/>
      <c r="AK4177" s="40"/>
      <c r="AL4177" s="40"/>
      <c r="AM4177" s="40"/>
      <c r="AN4177" s="40"/>
      <c r="AO4177" s="40"/>
      <c r="AP4177" s="38"/>
      <c r="AQ4177" s="46">
        <v>0</v>
      </c>
      <c r="AR4177" s="40"/>
      <c r="AT4177" s="40"/>
      <c r="AU4177" s="43"/>
      <c r="AV4177" s="44"/>
      <c r="AX4177" s="43"/>
      <c r="AY4177" s="43"/>
      <c r="BB4177" s="46"/>
      <c r="BD4177" s="48">
        <v>0</v>
      </c>
      <c r="BE4177" s="56">
        <v>3510500</v>
      </c>
      <c r="BG4177" s="49"/>
      <c r="BI4177" s="49">
        <v>3510500</v>
      </c>
      <c r="BJ4177" s="62">
        <v>1E-4</v>
      </c>
      <c r="BK4177" s="45">
        <f t="shared" si="121"/>
        <v>351.05</v>
      </c>
      <c r="BL4177" s="45" t="str">
        <f t="shared" si="120"/>
        <v>สามร้อยห้าสิบเอ็ดบาทห้าสตางค์</v>
      </c>
    </row>
    <row r="4178" spans="1:64" ht="15" x14ac:dyDescent="0.25">
      <c r="A4178" s="4">
        <v>4173</v>
      </c>
      <c r="B4178" s="34"/>
      <c r="F4178" s="35" t="s">
        <v>81</v>
      </c>
      <c r="G4178" s="35">
        <v>579</v>
      </c>
      <c r="L4178" s="4">
        <v>0</v>
      </c>
      <c r="M4178" s="4">
        <v>1</v>
      </c>
      <c r="N4178" s="4">
        <v>88</v>
      </c>
      <c r="O4178" s="43" t="s">
        <v>77</v>
      </c>
      <c r="P4178" s="37">
        <v>188</v>
      </c>
      <c r="R4178" s="38">
        <v>200</v>
      </c>
      <c r="AD4178" s="40"/>
      <c r="AE4178" s="40"/>
      <c r="AF4178" s="40"/>
      <c r="AG4178" s="40"/>
      <c r="AH4178" s="40"/>
      <c r="AI4178" s="40"/>
      <c r="AJ4178" s="40"/>
      <c r="AK4178" s="40" t="s">
        <v>75</v>
      </c>
      <c r="AL4178" s="40" t="s">
        <v>76</v>
      </c>
      <c r="AM4178" s="40"/>
      <c r="AN4178" s="40"/>
      <c r="AO4178" s="40"/>
      <c r="AP4178" s="38">
        <v>6350</v>
      </c>
      <c r="AQ4178" s="46">
        <v>4775200</v>
      </c>
      <c r="AR4178" s="40">
        <v>51</v>
      </c>
      <c r="AS4178" s="55">
        <v>0.85</v>
      </c>
      <c r="AT4178" s="40"/>
      <c r="AU4178" s="43"/>
      <c r="AV4178" s="44"/>
      <c r="AX4178" s="43"/>
      <c r="AY4178" s="43"/>
      <c r="BB4178" s="46"/>
      <c r="BD4178" s="48">
        <v>716280</v>
      </c>
      <c r="BE4178" s="56">
        <v>753880</v>
      </c>
      <c r="BG4178" s="49"/>
      <c r="BH4178" s="4">
        <v>10</v>
      </c>
      <c r="BI4178" s="49">
        <v>0</v>
      </c>
      <c r="BJ4178" s="62">
        <v>2.0000000000000001E-4</v>
      </c>
      <c r="BK4178" s="45">
        <f t="shared" si="121"/>
        <v>0</v>
      </c>
      <c r="BL4178" s="45" t="str">
        <f t="shared" si="120"/>
        <v>ศูนย์บาทถ้วน</v>
      </c>
    </row>
    <row r="4179" spans="1:64" ht="15" x14ac:dyDescent="0.25">
      <c r="A4179" s="4">
        <v>4174</v>
      </c>
      <c r="B4179" s="34"/>
      <c r="F4179" s="35" t="s">
        <v>81</v>
      </c>
      <c r="G4179" s="35">
        <v>2668</v>
      </c>
      <c r="L4179" s="4">
        <v>15</v>
      </c>
      <c r="M4179" s="4">
        <v>1</v>
      </c>
      <c r="N4179" s="4">
        <v>80</v>
      </c>
      <c r="O4179" s="43" t="s">
        <v>68</v>
      </c>
      <c r="P4179" s="37">
        <v>6180</v>
      </c>
      <c r="R4179" s="38">
        <v>100</v>
      </c>
      <c r="AD4179" s="40"/>
      <c r="AE4179" s="40"/>
      <c r="AF4179" s="40"/>
      <c r="AG4179" s="40"/>
      <c r="AH4179" s="40"/>
      <c r="AI4179" s="40"/>
      <c r="AJ4179" s="40"/>
      <c r="AK4179" s="40"/>
      <c r="AL4179" s="40"/>
      <c r="AM4179" s="40"/>
      <c r="AN4179" s="40"/>
      <c r="AO4179" s="40"/>
      <c r="AP4179" s="38"/>
      <c r="AQ4179" s="46">
        <v>0</v>
      </c>
      <c r="AR4179" s="40"/>
      <c r="AT4179" s="40"/>
      <c r="AU4179" s="43"/>
      <c r="AV4179" s="44"/>
      <c r="AX4179" s="43"/>
      <c r="AY4179" s="43"/>
      <c r="BB4179" s="46"/>
      <c r="BD4179" s="48">
        <v>0</v>
      </c>
      <c r="BE4179" s="56">
        <v>618000</v>
      </c>
      <c r="BG4179" s="49"/>
      <c r="BI4179" s="49">
        <v>618000</v>
      </c>
      <c r="BJ4179" s="62">
        <v>1E-4</v>
      </c>
      <c r="BK4179" s="45">
        <f t="shared" si="121"/>
        <v>61.8</v>
      </c>
      <c r="BL4179" s="45" t="str">
        <f t="shared" si="120"/>
        <v>หกสิบเอ็ดบาทแปดสิบสตางค์</v>
      </c>
    </row>
    <row r="4180" spans="1:64" ht="15" x14ac:dyDescent="0.25">
      <c r="A4180" s="4">
        <v>4175</v>
      </c>
      <c r="B4180" s="34"/>
      <c r="F4180" s="35" t="s">
        <v>81</v>
      </c>
      <c r="G4180" s="35">
        <v>2669</v>
      </c>
      <c r="L4180" s="4">
        <v>0</v>
      </c>
      <c r="M4180" s="4">
        <v>2</v>
      </c>
      <c r="N4180" s="4">
        <v>2</v>
      </c>
      <c r="O4180" s="43" t="s">
        <v>77</v>
      </c>
      <c r="P4180" s="37">
        <v>202</v>
      </c>
      <c r="R4180" s="38">
        <v>160</v>
      </c>
      <c r="AD4180" s="40"/>
      <c r="AE4180" s="40"/>
      <c r="AF4180" s="40"/>
      <c r="AG4180" s="40"/>
      <c r="AH4180" s="40"/>
      <c r="AI4180" s="40"/>
      <c r="AJ4180" s="40"/>
      <c r="AK4180" s="40" t="s">
        <v>75</v>
      </c>
      <c r="AL4180" s="40" t="s">
        <v>76</v>
      </c>
      <c r="AM4180" s="40"/>
      <c r="AN4180" s="40"/>
      <c r="AO4180" s="40"/>
      <c r="AP4180" s="38">
        <v>6350</v>
      </c>
      <c r="AQ4180" s="46">
        <v>5130800</v>
      </c>
      <c r="AR4180" s="40">
        <v>86</v>
      </c>
      <c r="AS4180" s="55">
        <v>0.85</v>
      </c>
      <c r="AT4180" s="40"/>
      <c r="AU4180" s="43"/>
      <c r="AV4180" s="44"/>
      <c r="AX4180" s="43"/>
      <c r="AY4180" s="43"/>
      <c r="BB4180" s="46"/>
      <c r="BD4180" s="48">
        <v>769620</v>
      </c>
      <c r="BE4180" s="56">
        <v>801940</v>
      </c>
      <c r="BG4180" s="49"/>
      <c r="BH4180" s="4">
        <v>10</v>
      </c>
      <c r="BI4180" s="49">
        <v>0</v>
      </c>
      <c r="BJ4180" s="62">
        <v>2.0000000000000001E-4</v>
      </c>
      <c r="BK4180" s="45">
        <f t="shared" si="121"/>
        <v>0</v>
      </c>
      <c r="BL4180" s="45" t="str">
        <f t="shared" si="120"/>
        <v>ศูนย์บาทถ้วน</v>
      </c>
    </row>
    <row r="4181" spans="1:64" ht="15" x14ac:dyDescent="0.25">
      <c r="A4181" s="4">
        <v>4176</v>
      </c>
      <c r="B4181" s="34"/>
      <c r="F4181" s="35" t="s">
        <v>81</v>
      </c>
      <c r="G4181" s="35">
        <v>2648</v>
      </c>
      <c r="L4181" s="4">
        <v>12</v>
      </c>
      <c r="M4181" s="4">
        <v>1</v>
      </c>
      <c r="N4181" s="4">
        <v>50</v>
      </c>
      <c r="O4181" s="43" t="s">
        <v>68</v>
      </c>
      <c r="P4181" s="37">
        <v>4950</v>
      </c>
      <c r="R4181" s="38">
        <v>180</v>
      </c>
      <c r="AD4181" s="40"/>
      <c r="AE4181" s="40"/>
      <c r="AF4181" s="40"/>
      <c r="AG4181" s="40"/>
      <c r="AH4181" s="40"/>
      <c r="AI4181" s="40"/>
      <c r="AJ4181" s="40"/>
      <c r="AK4181" s="40"/>
      <c r="AL4181" s="40"/>
      <c r="AM4181" s="40"/>
      <c r="AN4181" s="40"/>
      <c r="AO4181" s="40"/>
      <c r="AP4181" s="38"/>
      <c r="AQ4181" s="46">
        <v>0</v>
      </c>
      <c r="AR4181" s="40"/>
      <c r="AT4181" s="40"/>
      <c r="AU4181" s="43"/>
      <c r="AV4181" s="44"/>
      <c r="AX4181" s="43"/>
      <c r="AY4181" s="43"/>
      <c r="BB4181" s="46"/>
      <c r="BD4181" s="48">
        <v>0</v>
      </c>
      <c r="BE4181" s="56">
        <v>891000</v>
      </c>
      <c r="BG4181" s="49"/>
      <c r="BI4181" s="49">
        <v>891000</v>
      </c>
      <c r="BJ4181" s="62">
        <v>1E-4</v>
      </c>
      <c r="BK4181" s="45">
        <f t="shared" si="121"/>
        <v>89.1</v>
      </c>
      <c r="BL4181" s="45" t="str">
        <f t="shared" si="120"/>
        <v>แปดสิบเก้าบาทสิบสตางค์</v>
      </c>
    </row>
    <row r="4182" spans="1:64" ht="15" x14ac:dyDescent="0.25">
      <c r="A4182" s="4">
        <v>4177</v>
      </c>
      <c r="B4182" s="34"/>
      <c r="F4182" s="35" t="s">
        <v>81</v>
      </c>
      <c r="G4182" s="35">
        <v>939</v>
      </c>
      <c r="L4182" s="4">
        <v>2</v>
      </c>
      <c r="M4182" s="4">
        <v>2</v>
      </c>
      <c r="N4182" s="4">
        <v>10</v>
      </c>
      <c r="O4182" s="43" t="s">
        <v>68</v>
      </c>
      <c r="P4182" s="37">
        <v>1010</v>
      </c>
      <c r="R4182" s="38">
        <v>150</v>
      </c>
      <c r="AD4182" s="40"/>
      <c r="AE4182" s="40"/>
      <c r="AF4182" s="40"/>
      <c r="AG4182" s="40"/>
      <c r="AH4182" s="40"/>
      <c r="AI4182" s="40"/>
      <c r="AJ4182" s="40"/>
      <c r="AK4182" s="40"/>
      <c r="AL4182" s="40"/>
      <c r="AM4182" s="40"/>
      <c r="AN4182" s="40"/>
      <c r="AO4182" s="40"/>
      <c r="AP4182" s="38"/>
      <c r="AQ4182" s="46">
        <v>0</v>
      </c>
      <c r="AR4182" s="40"/>
      <c r="AT4182" s="40"/>
      <c r="AU4182" s="43"/>
      <c r="AV4182" s="44"/>
      <c r="AX4182" s="43"/>
      <c r="AY4182" s="43"/>
      <c r="BB4182" s="46"/>
      <c r="BD4182" s="48">
        <v>0</v>
      </c>
      <c r="BE4182" s="56">
        <v>151500</v>
      </c>
      <c r="BG4182" s="49"/>
      <c r="BI4182" s="49">
        <v>151500</v>
      </c>
      <c r="BJ4182" s="62">
        <v>1E-4</v>
      </c>
      <c r="BK4182" s="45">
        <f t="shared" si="121"/>
        <v>15.15</v>
      </c>
      <c r="BL4182" s="45" t="str">
        <f t="shared" si="120"/>
        <v>สิบห้าบาทสิบห้าสตางค์</v>
      </c>
    </row>
    <row r="4183" spans="1:64" ht="15" x14ac:dyDescent="0.25">
      <c r="A4183" s="4">
        <v>4178</v>
      </c>
      <c r="B4183" s="34"/>
      <c r="F4183" s="35" t="s">
        <v>81</v>
      </c>
      <c r="G4183" s="35">
        <v>2907</v>
      </c>
      <c r="L4183" s="4">
        <v>22</v>
      </c>
      <c r="M4183" s="4">
        <v>1</v>
      </c>
      <c r="N4183" s="4">
        <v>50</v>
      </c>
      <c r="O4183" s="43" t="s">
        <v>68</v>
      </c>
      <c r="P4183" s="37">
        <v>8950</v>
      </c>
      <c r="R4183" s="38">
        <v>180</v>
      </c>
      <c r="AD4183" s="40"/>
      <c r="AE4183" s="40"/>
      <c r="AF4183" s="40"/>
      <c r="AG4183" s="40"/>
      <c r="AH4183" s="40"/>
      <c r="AI4183" s="40"/>
      <c r="AJ4183" s="40"/>
      <c r="AK4183" s="40"/>
      <c r="AL4183" s="40"/>
      <c r="AM4183" s="40"/>
      <c r="AN4183" s="40"/>
      <c r="AO4183" s="40"/>
      <c r="AP4183" s="38"/>
      <c r="AQ4183" s="46">
        <v>0</v>
      </c>
      <c r="AR4183" s="40"/>
      <c r="AT4183" s="40"/>
      <c r="AU4183" s="43"/>
      <c r="AV4183" s="44"/>
      <c r="AX4183" s="43"/>
      <c r="AY4183" s="43"/>
      <c r="BB4183" s="46"/>
      <c r="BD4183" s="48">
        <v>0</v>
      </c>
      <c r="BE4183" s="56">
        <v>1611000</v>
      </c>
      <c r="BG4183" s="49"/>
      <c r="BI4183" s="49">
        <v>1611000</v>
      </c>
      <c r="BJ4183" s="62">
        <v>1E-4</v>
      </c>
      <c r="BK4183" s="45">
        <f t="shared" si="121"/>
        <v>161.1</v>
      </c>
      <c r="BL4183" s="45" t="str">
        <f t="shared" si="120"/>
        <v>หนึ่งร้อยหกสิบเอ็ดบาทสิบสตางค์</v>
      </c>
    </row>
    <row r="4184" spans="1:64" ht="15" x14ac:dyDescent="0.25">
      <c r="A4184" s="4">
        <v>4179</v>
      </c>
      <c r="B4184" s="34"/>
      <c r="F4184" s="35" t="s">
        <v>81</v>
      </c>
      <c r="G4184" s="35">
        <v>446</v>
      </c>
      <c r="L4184" s="4">
        <v>0</v>
      </c>
      <c r="M4184" s="4">
        <v>0</v>
      </c>
      <c r="N4184" s="4">
        <v>68</v>
      </c>
      <c r="O4184" s="43" t="s">
        <v>77</v>
      </c>
      <c r="P4184" s="37">
        <v>68</v>
      </c>
      <c r="R4184" s="38">
        <v>200</v>
      </c>
      <c r="AD4184" s="40"/>
      <c r="AE4184" s="40"/>
      <c r="AF4184" s="40"/>
      <c r="AG4184" s="40"/>
      <c r="AH4184" s="40"/>
      <c r="AI4184" s="40"/>
      <c r="AJ4184" s="40"/>
      <c r="AK4184" s="40" t="s">
        <v>75</v>
      </c>
      <c r="AL4184" s="40" t="s">
        <v>76</v>
      </c>
      <c r="AM4184" s="40"/>
      <c r="AN4184" s="40"/>
      <c r="AO4184" s="40"/>
      <c r="AP4184" s="38">
        <v>6350</v>
      </c>
      <c r="AQ4184" s="46">
        <v>1727200</v>
      </c>
      <c r="AR4184" s="40">
        <v>31</v>
      </c>
      <c r="AS4184" s="55">
        <v>0.85</v>
      </c>
      <c r="AT4184" s="40"/>
      <c r="AU4184" s="43"/>
      <c r="AV4184" s="44"/>
      <c r="AX4184" s="43"/>
      <c r="AY4184" s="43"/>
      <c r="BB4184" s="46"/>
      <c r="BD4184" s="48">
        <v>259080</v>
      </c>
      <c r="BE4184" s="56">
        <v>272680</v>
      </c>
      <c r="BG4184" s="49"/>
      <c r="BH4184" s="4">
        <v>10</v>
      </c>
      <c r="BI4184" s="49">
        <v>0</v>
      </c>
      <c r="BJ4184" s="62">
        <v>2.0000000000000001E-4</v>
      </c>
      <c r="BK4184" s="45">
        <f t="shared" si="121"/>
        <v>0</v>
      </c>
      <c r="BL4184" s="45" t="str">
        <f t="shared" si="120"/>
        <v>ศูนย์บาทถ้วน</v>
      </c>
    </row>
    <row r="4185" spans="1:64" ht="15" x14ac:dyDescent="0.25">
      <c r="A4185" s="4">
        <v>4180</v>
      </c>
      <c r="B4185" s="34"/>
      <c r="F4185" s="35" t="s">
        <v>81</v>
      </c>
      <c r="G4185" s="35">
        <v>492</v>
      </c>
      <c r="L4185" s="4">
        <v>0</v>
      </c>
      <c r="M4185" s="4">
        <v>2</v>
      </c>
      <c r="N4185" s="4">
        <v>66</v>
      </c>
      <c r="O4185" s="43" t="s">
        <v>77</v>
      </c>
      <c r="P4185" s="37">
        <v>266</v>
      </c>
      <c r="R4185" s="38">
        <v>200</v>
      </c>
      <c r="AD4185" s="40"/>
      <c r="AE4185" s="40"/>
      <c r="AF4185" s="40"/>
      <c r="AG4185" s="40"/>
      <c r="AH4185" s="40"/>
      <c r="AI4185" s="40"/>
      <c r="AJ4185" s="40"/>
      <c r="AK4185" s="40" t="s">
        <v>75</v>
      </c>
      <c r="AL4185" s="40" t="s">
        <v>76</v>
      </c>
      <c r="AM4185" s="40"/>
      <c r="AN4185" s="40"/>
      <c r="AO4185" s="40"/>
      <c r="AP4185" s="38">
        <v>6350</v>
      </c>
      <c r="AQ4185" s="46">
        <v>6756400</v>
      </c>
      <c r="AR4185" s="40">
        <v>84</v>
      </c>
      <c r="AS4185" s="55">
        <v>0.85</v>
      </c>
      <c r="AT4185" s="40"/>
      <c r="AU4185" s="43"/>
      <c r="AV4185" s="44"/>
      <c r="AX4185" s="43"/>
      <c r="AY4185" s="43"/>
      <c r="BB4185" s="46"/>
      <c r="BD4185" s="48">
        <v>1013460</v>
      </c>
      <c r="BE4185" s="56">
        <v>1066660</v>
      </c>
      <c r="BG4185" s="49"/>
      <c r="BH4185" s="4">
        <v>10</v>
      </c>
      <c r="BI4185" s="49">
        <v>0</v>
      </c>
      <c r="BJ4185" s="62">
        <v>2.0000000000000001E-4</v>
      </c>
      <c r="BK4185" s="45">
        <f t="shared" si="121"/>
        <v>0</v>
      </c>
      <c r="BL4185" s="45" t="str">
        <f t="shared" si="120"/>
        <v>ศูนย์บาทถ้วน</v>
      </c>
    </row>
    <row r="4186" spans="1:64" ht="15" x14ac:dyDescent="0.25">
      <c r="A4186" s="4">
        <v>4181</v>
      </c>
      <c r="B4186" s="34"/>
      <c r="F4186" s="35" t="s">
        <v>81</v>
      </c>
      <c r="G4186" s="35">
        <v>3018</v>
      </c>
      <c r="L4186" s="4">
        <v>0</v>
      </c>
      <c r="M4186" s="4">
        <v>0</v>
      </c>
      <c r="N4186" s="4">
        <v>51</v>
      </c>
      <c r="O4186" s="43" t="s">
        <v>77</v>
      </c>
      <c r="P4186" s="37">
        <v>51</v>
      </c>
      <c r="R4186" s="38">
        <v>200</v>
      </c>
      <c r="AD4186" s="40"/>
      <c r="AE4186" s="40"/>
      <c r="AF4186" s="40"/>
      <c r="AG4186" s="40"/>
      <c r="AH4186" s="40"/>
      <c r="AI4186" s="40"/>
      <c r="AJ4186" s="40"/>
      <c r="AK4186" s="40" t="s">
        <v>75</v>
      </c>
      <c r="AL4186" s="40" t="s">
        <v>76</v>
      </c>
      <c r="AM4186" s="40"/>
      <c r="AN4186" s="40"/>
      <c r="AO4186" s="40"/>
      <c r="AP4186" s="38">
        <v>6350</v>
      </c>
      <c r="AQ4186" s="46">
        <v>1295400</v>
      </c>
      <c r="AR4186" s="40">
        <v>6</v>
      </c>
      <c r="AS4186" s="55">
        <v>0.14000000000000001</v>
      </c>
      <c r="AT4186" s="40"/>
      <c r="AU4186" s="43"/>
      <c r="AV4186" s="44"/>
      <c r="AX4186" s="43"/>
      <c r="AY4186" s="43"/>
      <c r="BB4186" s="46"/>
      <c r="BD4186" s="48">
        <v>1114044</v>
      </c>
      <c r="BE4186" s="56">
        <v>1124244</v>
      </c>
      <c r="BG4186" s="49"/>
      <c r="BH4186" s="4">
        <v>10</v>
      </c>
      <c r="BI4186" s="49">
        <v>0</v>
      </c>
      <c r="BJ4186" s="62">
        <v>2.0000000000000001E-4</v>
      </c>
      <c r="BK4186" s="45">
        <f t="shared" si="121"/>
        <v>0</v>
      </c>
      <c r="BL4186" s="45" t="str">
        <f t="shared" si="120"/>
        <v>ศูนย์บาทถ้วน</v>
      </c>
    </row>
    <row r="4187" spans="1:64" ht="15" x14ac:dyDescent="0.25">
      <c r="A4187" s="4">
        <v>4182</v>
      </c>
      <c r="B4187" s="34"/>
      <c r="F4187" s="35" t="s">
        <v>81</v>
      </c>
      <c r="G4187" s="35">
        <v>3299</v>
      </c>
      <c r="L4187" s="4">
        <v>6</v>
      </c>
      <c r="M4187" s="4">
        <v>2</v>
      </c>
      <c r="N4187" s="4">
        <v>20</v>
      </c>
      <c r="O4187" s="43" t="s">
        <v>68</v>
      </c>
      <c r="P4187" s="37">
        <v>2620</v>
      </c>
      <c r="R4187" s="38">
        <v>390</v>
      </c>
      <c r="AD4187" s="40"/>
      <c r="AE4187" s="40"/>
      <c r="AF4187" s="40"/>
      <c r="AG4187" s="40"/>
      <c r="AH4187" s="40"/>
      <c r="AI4187" s="40"/>
      <c r="AJ4187" s="40"/>
      <c r="AK4187" s="40"/>
      <c r="AL4187" s="40"/>
      <c r="AM4187" s="40"/>
      <c r="AN4187" s="40"/>
      <c r="AO4187" s="40"/>
      <c r="AP4187" s="38"/>
      <c r="AQ4187" s="46">
        <v>0</v>
      </c>
      <c r="AR4187" s="40"/>
      <c r="AT4187" s="40"/>
      <c r="AU4187" s="43"/>
      <c r="AV4187" s="44"/>
      <c r="AX4187" s="43"/>
      <c r="AY4187" s="43"/>
      <c r="BB4187" s="46"/>
      <c r="BD4187" s="48">
        <v>0</v>
      </c>
      <c r="BE4187" s="56">
        <v>1021800</v>
      </c>
      <c r="BG4187" s="49"/>
      <c r="BI4187" s="49">
        <v>1021800</v>
      </c>
      <c r="BJ4187" s="62">
        <v>1E-4</v>
      </c>
      <c r="BK4187" s="45">
        <f t="shared" si="121"/>
        <v>102.18</v>
      </c>
      <c r="BL4187" s="45" t="str">
        <f t="shared" si="120"/>
        <v>หนึ่งร้อยสองบาทสิบแปดสตางค์</v>
      </c>
    </row>
    <row r="4188" spans="1:64" ht="15" x14ac:dyDescent="0.25">
      <c r="A4188" s="4">
        <v>4183</v>
      </c>
      <c r="B4188" s="34"/>
      <c r="F4188" s="35" t="s">
        <v>81</v>
      </c>
      <c r="G4188" s="35">
        <v>1965</v>
      </c>
      <c r="L4188" s="4">
        <v>0</v>
      </c>
      <c r="M4188" s="4">
        <v>0</v>
      </c>
      <c r="N4188" s="4">
        <v>73</v>
      </c>
      <c r="O4188" s="43" t="s">
        <v>77</v>
      </c>
      <c r="P4188" s="37">
        <v>73</v>
      </c>
      <c r="R4188" s="38">
        <v>250</v>
      </c>
      <c r="AD4188" s="40"/>
      <c r="AE4188" s="40"/>
      <c r="AF4188" s="40"/>
      <c r="AG4188" s="40"/>
      <c r="AH4188" s="40"/>
      <c r="AI4188" s="40"/>
      <c r="AJ4188" s="40"/>
      <c r="AK4188" s="40" t="s">
        <v>75</v>
      </c>
      <c r="AL4188" s="40" t="s">
        <v>76</v>
      </c>
      <c r="AM4188" s="40"/>
      <c r="AN4188" s="40"/>
      <c r="AO4188" s="40"/>
      <c r="AP4188" s="38">
        <v>6350</v>
      </c>
      <c r="AQ4188" s="46">
        <v>1854200</v>
      </c>
      <c r="AR4188" s="40">
        <v>43</v>
      </c>
      <c r="AS4188" s="55">
        <v>0.85</v>
      </c>
      <c r="AT4188" s="40"/>
      <c r="AU4188" s="43"/>
      <c r="AV4188" s="44"/>
      <c r="AX4188" s="43"/>
      <c r="AY4188" s="43"/>
      <c r="BB4188" s="46"/>
      <c r="BD4188" s="48">
        <v>278130</v>
      </c>
      <c r="BE4188" s="56">
        <v>296380</v>
      </c>
      <c r="BG4188" s="49"/>
      <c r="BH4188" s="4">
        <v>10</v>
      </c>
      <c r="BI4188" s="49">
        <v>0</v>
      </c>
      <c r="BJ4188" s="62">
        <v>2.0000000000000001E-4</v>
      </c>
      <c r="BK4188" s="45">
        <f t="shared" si="121"/>
        <v>0</v>
      </c>
      <c r="BL4188" s="45" t="str">
        <f t="shared" ref="BL4188:BL4251" si="122">BAHTTEXT(BK4188)</f>
        <v>ศูนย์บาทถ้วน</v>
      </c>
    </row>
    <row r="4189" spans="1:64" ht="15" x14ac:dyDescent="0.25">
      <c r="A4189" s="4">
        <v>4184</v>
      </c>
      <c r="B4189" s="34"/>
      <c r="F4189" s="35" t="s">
        <v>81</v>
      </c>
      <c r="G4189" s="35">
        <v>2866</v>
      </c>
      <c r="L4189" s="4">
        <v>8</v>
      </c>
      <c r="M4189" s="4">
        <v>3</v>
      </c>
      <c r="N4189" s="4">
        <v>96</v>
      </c>
      <c r="O4189" s="43" t="s">
        <v>68</v>
      </c>
      <c r="P4189" s="37">
        <v>3596</v>
      </c>
      <c r="R4189" s="38">
        <v>130</v>
      </c>
      <c r="AD4189" s="40"/>
      <c r="AE4189" s="40"/>
      <c r="AF4189" s="40"/>
      <c r="AG4189" s="40"/>
      <c r="AH4189" s="40"/>
      <c r="AI4189" s="40"/>
      <c r="AJ4189" s="40"/>
      <c r="AK4189" s="40"/>
      <c r="AL4189" s="40"/>
      <c r="AM4189" s="40"/>
      <c r="AN4189" s="40"/>
      <c r="AO4189" s="40"/>
      <c r="AP4189" s="38"/>
      <c r="AQ4189" s="46">
        <v>0</v>
      </c>
      <c r="AR4189" s="40"/>
      <c r="AT4189" s="40"/>
      <c r="AU4189" s="43"/>
      <c r="AV4189" s="44"/>
      <c r="AX4189" s="43"/>
      <c r="AY4189" s="43"/>
      <c r="BB4189" s="46"/>
      <c r="BD4189" s="48">
        <v>0</v>
      </c>
      <c r="BE4189" s="56">
        <v>467480</v>
      </c>
      <c r="BG4189" s="49"/>
      <c r="BI4189" s="49">
        <v>467480</v>
      </c>
      <c r="BJ4189" s="62">
        <v>1E-4</v>
      </c>
      <c r="BK4189" s="45">
        <f t="shared" ref="BK4189:BK4252" si="123">+BI4189*0.01/100</f>
        <v>46.748000000000005</v>
      </c>
      <c r="BL4189" s="45" t="str">
        <f t="shared" si="122"/>
        <v>สี่สิบหกบาทเจ็ดสิบห้าสตางค์</v>
      </c>
    </row>
    <row r="4190" spans="1:64" ht="15" x14ac:dyDescent="0.25">
      <c r="A4190" s="4">
        <v>4185</v>
      </c>
      <c r="B4190" s="34"/>
      <c r="F4190" s="35" t="s">
        <v>81</v>
      </c>
      <c r="G4190" s="35">
        <v>2758</v>
      </c>
      <c r="L4190" s="4">
        <v>2</v>
      </c>
      <c r="M4190" s="4">
        <v>3</v>
      </c>
      <c r="N4190" s="4">
        <v>20</v>
      </c>
      <c r="O4190" s="43" t="s">
        <v>68</v>
      </c>
      <c r="P4190" s="37">
        <v>1120</v>
      </c>
      <c r="R4190" s="38">
        <v>200</v>
      </c>
      <c r="AD4190" s="40"/>
      <c r="AE4190" s="40"/>
      <c r="AF4190" s="40"/>
      <c r="AG4190" s="40"/>
      <c r="AH4190" s="40"/>
      <c r="AI4190" s="40"/>
      <c r="AJ4190" s="40"/>
      <c r="AK4190" s="40"/>
      <c r="AL4190" s="40"/>
      <c r="AM4190" s="40"/>
      <c r="AN4190" s="40"/>
      <c r="AO4190" s="40"/>
      <c r="AP4190" s="38"/>
      <c r="AQ4190" s="46">
        <v>0</v>
      </c>
      <c r="AR4190" s="40"/>
      <c r="AT4190" s="40"/>
      <c r="AU4190" s="43"/>
      <c r="AV4190" s="44"/>
      <c r="AX4190" s="43"/>
      <c r="AY4190" s="43"/>
      <c r="BB4190" s="46"/>
      <c r="BD4190" s="48">
        <v>0</v>
      </c>
      <c r="BE4190" s="56">
        <v>224000</v>
      </c>
      <c r="BG4190" s="49"/>
      <c r="BI4190" s="49">
        <v>224000</v>
      </c>
      <c r="BJ4190" s="62">
        <v>1E-4</v>
      </c>
      <c r="BK4190" s="45">
        <f t="shared" si="123"/>
        <v>22.4</v>
      </c>
      <c r="BL4190" s="45" t="str">
        <f t="shared" si="122"/>
        <v>ยี่สิบสองบาทสี่สิบสตางค์</v>
      </c>
    </row>
    <row r="4191" spans="1:64" ht="15" x14ac:dyDescent="0.25">
      <c r="A4191" s="4">
        <v>4186</v>
      </c>
      <c r="B4191" s="34"/>
      <c r="F4191" s="35" t="s">
        <v>81</v>
      </c>
      <c r="G4191" s="35">
        <v>2443</v>
      </c>
      <c r="L4191" s="4">
        <v>1</v>
      </c>
      <c r="M4191" s="4">
        <v>3</v>
      </c>
      <c r="N4191" s="4">
        <v>57</v>
      </c>
      <c r="O4191" s="43" t="s">
        <v>68</v>
      </c>
      <c r="P4191" s="37">
        <v>757</v>
      </c>
      <c r="R4191" s="38">
        <v>80</v>
      </c>
      <c r="AD4191" s="40"/>
      <c r="AE4191" s="40"/>
      <c r="AF4191" s="40"/>
      <c r="AG4191" s="40"/>
      <c r="AH4191" s="40"/>
      <c r="AI4191" s="40"/>
      <c r="AJ4191" s="40"/>
      <c r="AK4191" s="40"/>
      <c r="AL4191" s="40"/>
      <c r="AM4191" s="40"/>
      <c r="AN4191" s="40"/>
      <c r="AO4191" s="40"/>
      <c r="AP4191" s="38"/>
      <c r="AQ4191" s="46">
        <v>0</v>
      </c>
      <c r="AR4191" s="40"/>
      <c r="AT4191" s="40"/>
      <c r="AU4191" s="43"/>
      <c r="AV4191" s="44"/>
      <c r="AX4191" s="43"/>
      <c r="AY4191" s="43"/>
      <c r="BB4191" s="46"/>
      <c r="BD4191" s="48">
        <v>0</v>
      </c>
      <c r="BE4191" s="56">
        <v>60560</v>
      </c>
      <c r="BG4191" s="49"/>
      <c r="BI4191" s="49">
        <v>60560</v>
      </c>
      <c r="BJ4191" s="62">
        <v>1E-4</v>
      </c>
      <c r="BK4191" s="45">
        <f t="shared" si="123"/>
        <v>6.056</v>
      </c>
      <c r="BL4191" s="45" t="str">
        <f t="shared" si="122"/>
        <v>หกบาทหกสตางค์</v>
      </c>
    </row>
    <row r="4192" spans="1:64" ht="15" x14ac:dyDescent="0.25">
      <c r="A4192" s="4">
        <v>4187</v>
      </c>
      <c r="B4192" s="34"/>
      <c r="F4192" s="35" t="s">
        <v>81</v>
      </c>
      <c r="G4192" s="35">
        <v>3251</v>
      </c>
      <c r="L4192" s="4">
        <v>5</v>
      </c>
      <c r="M4192" s="4">
        <v>2</v>
      </c>
      <c r="N4192" s="4">
        <v>64</v>
      </c>
      <c r="O4192" s="43" t="s">
        <v>68</v>
      </c>
      <c r="P4192" s="37">
        <v>2264</v>
      </c>
      <c r="R4192" s="38">
        <v>260</v>
      </c>
      <c r="AD4192" s="40"/>
      <c r="AE4192" s="40"/>
      <c r="AF4192" s="40"/>
      <c r="AG4192" s="40"/>
      <c r="AH4192" s="40"/>
      <c r="AI4192" s="40"/>
      <c r="AJ4192" s="40"/>
      <c r="AK4192" s="40"/>
      <c r="AL4192" s="40"/>
      <c r="AM4192" s="40"/>
      <c r="AN4192" s="40"/>
      <c r="AO4192" s="40"/>
      <c r="AP4192" s="38"/>
      <c r="AQ4192" s="46">
        <v>0</v>
      </c>
      <c r="AR4192" s="40"/>
      <c r="AT4192" s="40"/>
      <c r="AU4192" s="43"/>
      <c r="AV4192" s="44"/>
      <c r="AX4192" s="43"/>
      <c r="AY4192" s="43"/>
      <c r="BB4192" s="46"/>
      <c r="BD4192" s="48">
        <v>0</v>
      </c>
      <c r="BE4192" s="56">
        <v>588640</v>
      </c>
      <c r="BG4192" s="49"/>
      <c r="BI4192" s="49">
        <v>588640</v>
      </c>
      <c r="BJ4192" s="62">
        <v>1E-4</v>
      </c>
      <c r="BK4192" s="45">
        <f t="shared" si="123"/>
        <v>58.864000000000004</v>
      </c>
      <c r="BL4192" s="45" t="str">
        <f t="shared" si="122"/>
        <v>ห้าสิบแปดบาทแปดสิบหกสตางค์</v>
      </c>
    </row>
    <row r="4193" spans="1:64" ht="15" x14ac:dyDescent="0.25">
      <c r="A4193" s="4">
        <v>4188</v>
      </c>
      <c r="B4193" s="34"/>
      <c r="F4193" s="35" t="s">
        <v>81</v>
      </c>
      <c r="G4193" s="35">
        <v>241</v>
      </c>
      <c r="L4193" s="4">
        <v>0</v>
      </c>
      <c r="M4193" s="4">
        <v>0</v>
      </c>
      <c r="N4193" s="4">
        <v>12</v>
      </c>
      <c r="O4193" s="43" t="s">
        <v>77</v>
      </c>
      <c r="P4193" s="37">
        <v>12</v>
      </c>
      <c r="R4193" s="38">
        <v>100</v>
      </c>
      <c r="AD4193" s="40"/>
      <c r="AE4193" s="40"/>
      <c r="AF4193" s="40"/>
      <c r="AG4193" s="40"/>
      <c r="AH4193" s="40"/>
      <c r="AI4193" s="40"/>
      <c r="AJ4193" s="40"/>
      <c r="AK4193" s="40" t="s">
        <v>75</v>
      </c>
      <c r="AL4193" s="40" t="s">
        <v>76</v>
      </c>
      <c r="AM4193" s="40"/>
      <c r="AN4193" s="40"/>
      <c r="AO4193" s="40"/>
      <c r="AP4193" s="38">
        <v>6350</v>
      </c>
      <c r="AQ4193" s="46">
        <v>304800</v>
      </c>
      <c r="AR4193" s="40">
        <v>89</v>
      </c>
      <c r="AS4193" s="55">
        <v>0.85</v>
      </c>
      <c r="AT4193" s="40"/>
      <c r="AU4193" s="43"/>
      <c r="AV4193" s="44"/>
      <c r="AX4193" s="43"/>
      <c r="AY4193" s="43"/>
      <c r="BB4193" s="46"/>
      <c r="BD4193" s="48">
        <v>45720</v>
      </c>
      <c r="BE4193" s="56">
        <v>46920</v>
      </c>
      <c r="BG4193" s="49"/>
      <c r="BH4193" s="4">
        <v>10</v>
      </c>
      <c r="BI4193" s="49">
        <v>0</v>
      </c>
      <c r="BJ4193" s="62">
        <v>2.0000000000000001E-4</v>
      </c>
      <c r="BK4193" s="45">
        <f t="shared" si="123"/>
        <v>0</v>
      </c>
      <c r="BL4193" s="45" t="str">
        <f t="shared" si="122"/>
        <v>ศูนย์บาทถ้วน</v>
      </c>
    </row>
    <row r="4194" spans="1:64" ht="15" x14ac:dyDescent="0.25">
      <c r="A4194" s="4">
        <v>4189</v>
      </c>
      <c r="B4194" s="34"/>
      <c r="F4194" s="35" t="s">
        <v>81</v>
      </c>
      <c r="G4194" s="35">
        <v>1020</v>
      </c>
      <c r="L4194" s="4">
        <v>0</v>
      </c>
      <c r="M4194" s="4">
        <v>0</v>
      </c>
      <c r="N4194" s="4">
        <v>63</v>
      </c>
      <c r="O4194" s="43" t="s">
        <v>77</v>
      </c>
      <c r="P4194" s="37">
        <v>63</v>
      </c>
      <c r="R4194" s="38">
        <v>80</v>
      </c>
      <c r="AD4194" s="40"/>
      <c r="AE4194" s="40"/>
      <c r="AF4194" s="40"/>
      <c r="AG4194" s="40"/>
      <c r="AH4194" s="40"/>
      <c r="AI4194" s="40"/>
      <c r="AJ4194" s="40"/>
      <c r="AK4194" s="40" t="s">
        <v>75</v>
      </c>
      <c r="AL4194" s="40" t="s">
        <v>76</v>
      </c>
      <c r="AM4194" s="40"/>
      <c r="AN4194" s="40"/>
      <c r="AO4194" s="40"/>
      <c r="AP4194" s="38">
        <v>6350</v>
      </c>
      <c r="AQ4194" s="46">
        <v>1600200</v>
      </c>
      <c r="AR4194" s="40">
        <v>72</v>
      </c>
      <c r="AS4194" s="55">
        <v>0.85</v>
      </c>
      <c r="AT4194" s="40"/>
      <c r="AU4194" s="43"/>
      <c r="AV4194" s="44"/>
      <c r="AX4194" s="43"/>
      <c r="AY4194" s="43"/>
      <c r="BB4194" s="46"/>
      <c r="BD4194" s="48">
        <v>240030</v>
      </c>
      <c r="BE4194" s="56">
        <v>245070</v>
      </c>
      <c r="BG4194" s="49"/>
      <c r="BH4194" s="4">
        <v>10</v>
      </c>
      <c r="BI4194" s="49">
        <v>0</v>
      </c>
      <c r="BJ4194" s="62">
        <v>2.0000000000000001E-4</v>
      </c>
      <c r="BK4194" s="45">
        <f t="shared" si="123"/>
        <v>0</v>
      </c>
      <c r="BL4194" s="45" t="str">
        <f t="shared" si="122"/>
        <v>ศูนย์บาทถ้วน</v>
      </c>
    </row>
    <row r="4195" spans="1:64" ht="15" x14ac:dyDescent="0.25">
      <c r="A4195" s="4">
        <v>4190</v>
      </c>
      <c r="B4195" s="34"/>
      <c r="F4195" s="35" t="s">
        <v>81</v>
      </c>
      <c r="G4195" s="35">
        <v>2019</v>
      </c>
      <c r="L4195" s="4">
        <v>0</v>
      </c>
      <c r="M4195" s="4">
        <v>3</v>
      </c>
      <c r="N4195" s="4">
        <v>11</v>
      </c>
      <c r="O4195" s="43" t="s">
        <v>77</v>
      </c>
      <c r="P4195" s="37">
        <v>311</v>
      </c>
      <c r="R4195" s="38">
        <v>100</v>
      </c>
      <c r="AD4195" s="40"/>
      <c r="AE4195" s="40"/>
      <c r="AF4195" s="40"/>
      <c r="AG4195" s="40"/>
      <c r="AH4195" s="40"/>
      <c r="AI4195" s="40"/>
      <c r="AJ4195" s="40"/>
      <c r="AK4195" s="40" t="s">
        <v>75</v>
      </c>
      <c r="AL4195" s="40" t="s">
        <v>76</v>
      </c>
      <c r="AM4195" s="40"/>
      <c r="AN4195" s="40"/>
      <c r="AO4195" s="40"/>
      <c r="AP4195" s="38">
        <v>6350</v>
      </c>
      <c r="AQ4195" s="46">
        <v>7899400</v>
      </c>
      <c r="AR4195" s="40">
        <v>78</v>
      </c>
      <c r="AS4195" s="55">
        <v>0.85</v>
      </c>
      <c r="AT4195" s="40"/>
      <c r="AU4195" s="43"/>
      <c r="AV4195" s="44"/>
      <c r="AX4195" s="43"/>
      <c r="AY4195" s="43"/>
      <c r="BB4195" s="46"/>
      <c r="BD4195" s="48">
        <v>1184910</v>
      </c>
      <c r="BE4195" s="56">
        <v>1216010</v>
      </c>
      <c r="BG4195" s="49"/>
      <c r="BH4195" s="4">
        <v>10</v>
      </c>
      <c r="BI4195" s="49">
        <v>0</v>
      </c>
      <c r="BJ4195" s="62">
        <v>2.0000000000000001E-4</v>
      </c>
      <c r="BK4195" s="45">
        <f t="shared" si="123"/>
        <v>0</v>
      </c>
      <c r="BL4195" s="45" t="str">
        <f t="shared" si="122"/>
        <v>ศูนย์บาทถ้วน</v>
      </c>
    </row>
    <row r="4196" spans="1:64" ht="15" x14ac:dyDescent="0.25">
      <c r="A4196" s="4">
        <v>4191</v>
      </c>
      <c r="B4196" s="34"/>
      <c r="F4196" s="35" t="s">
        <v>81</v>
      </c>
      <c r="G4196" s="35">
        <v>2043</v>
      </c>
      <c r="L4196" s="4">
        <v>11</v>
      </c>
      <c r="M4196" s="4">
        <v>3</v>
      </c>
      <c r="N4196" s="4">
        <v>80</v>
      </c>
      <c r="O4196" s="43" t="s">
        <v>68</v>
      </c>
      <c r="P4196" s="37">
        <v>4780</v>
      </c>
      <c r="R4196" s="38">
        <v>80</v>
      </c>
      <c r="AD4196" s="40"/>
      <c r="AE4196" s="40"/>
      <c r="AF4196" s="40"/>
      <c r="AG4196" s="40"/>
      <c r="AH4196" s="40"/>
      <c r="AI4196" s="40"/>
      <c r="AJ4196" s="40"/>
      <c r="AK4196" s="40"/>
      <c r="AL4196" s="40"/>
      <c r="AM4196" s="40"/>
      <c r="AN4196" s="40"/>
      <c r="AO4196" s="40"/>
      <c r="AP4196" s="38"/>
      <c r="AQ4196" s="46">
        <v>0</v>
      </c>
      <c r="AR4196" s="40"/>
      <c r="AT4196" s="40"/>
      <c r="AU4196" s="43"/>
      <c r="AV4196" s="44"/>
      <c r="AX4196" s="43"/>
      <c r="AY4196" s="43"/>
      <c r="BB4196" s="46"/>
      <c r="BD4196" s="48">
        <v>0</v>
      </c>
      <c r="BE4196" s="56">
        <v>382400</v>
      </c>
      <c r="BG4196" s="49"/>
      <c r="BI4196" s="49">
        <v>382400</v>
      </c>
      <c r="BJ4196" s="62">
        <v>1E-4</v>
      </c>
      <c r="BK4196" s="45">
        <f t="shared" si="123"/>
        <v>38.24</v>
      </c>
      <c r="BL4196" s="45" t="str">
        <f t="shared" si="122"/>
        <v>สามสิบแปดบาทยี่สิบสี่สตางค์</v>
      </c>
    </row>
    <row r="4197" spans="1:64" ht="15" x14ac:dyDescent="0.25">
      <c r="A4197" s="4">
        <v>4192</v>
      </c>
      <c r="B4197" s="34"/>
      <c r="F4197" s="35" t="s">
        <v>81</v>
      </c>
      <c r="G4197" s="35">
        <v>578</v>
      </c>
      <c r="L4197" s="4">
        <v>0</v>
      </c>
      <c r="M4197" s="4">
        <v>0</v>
      </c>
      <c r="N4197" s="4">
        <v>43</v>
      </c>
      <c r="O4197" s="43" t="s">
        <v>77</v>
      </c>
      <c r="P4197" s="37">
        <v>43</v>
      </c>
      <c r="R4197" s="38">
        <v>80</v>
      </c>
      <c r="AD4197" s="40"/>
      <c r="AE4197" s="40"/>
      <c r="AF4197" s="40"/>
      <c r="AG4197" s="40"/>
      <c r="AH4197" s="40"/>
      <c r="AI4197" s="40"/>
      <c r="AJ4197" s="40"/>
      <c r="AK4197" s="40" t="s">
        <v>75</v>
      </c>
      <c r="AL4197" s="40" t="s">
        <v>76</v>
      </c>
      <c r="AM4197" s="40"/>
      <c r="AN4197" s="40"/>
      <c r="AO4197" s="40"/>
      <c r="AP4197" s="38">
        <v>6350</v>
      </c>
      <c r="AQ4197" s="46">
        <v>1092200</v>
      </c>
      <c r="AR4197" s="40">
        <v>31</v>
      </c>
      <c r="AS4197" s="55">
        <v>0.85</v>
      </c>
      <c r="AT4197" s="40"/>
      <c r="AU4197" s="43"/>
      <c r="AV4197" s="44"/>
      <c r="AX4197" s="43"/>
      <c r="AY4197" s="43"/>
      <c r="BB4197" s="46"/>
      <c r="BD4197" s="48">
        <v>163830</v>
      </c>
      <c r="BE4197" s="56">
        <v>167270</v>
      </c>
      <c r="BG4197" s="49"/>
      <c r="BH4197" s="4">
        <v>10</v>
      </c>
      <c r="BI4197" s="49">
        <v>0</v>
      </c>
      <c r="BJ4197" s="62">
        <v>2.0000000000000001E-4</v>
      </c>
      <c r="BK4197" s="45">
        <f t="shared" si="123"/>
        <v>0</v>
      </c>
      <c r="BL4197" s="45" t="str">
        <f t="shared" si="122"/>
        <v>ศูนย์บาทถ้วน</v>
      </c>
    </row>
    <row r="4198" spans="1:64" ht="15" x14ac:dyDescent="0.25">
      <c r="A4198" s="4">
        <v>4193</v>
      </c>
      <c r="B4198" s="34"/>
      <c r="F4198" s="35" t="s">
        <v>81</v>
      </c>
      <c r="G4198" s="35">
        <v>1824</v>
      </c>
      <c r="L4198" s="4">
        <v>0</v>
      </c>
      <c r="M4198" s="4">
        <v>1</v>
      </c>
      <c r="N4198" s="4">
        <v>80</v>
      </c>
      <c r="O4198" s="43" t="s">
        <v>77</v>
      </c>
      <c r="P4198" s="37">
        <v>180</v>
      </c>
      <c r="R4198" s="38">
        <v>80</v>
      </c>
      <c r="AD4198" s="40"/>
      <c r="AE4198" s="40"/>
      <c r="AF4198" s="40"/>
      <c r="AG4198" s="40"/>
      <c r="AH4198" s="40"/>
      <c r="AI4198" s="40"/>
      <c r="AJ4198" s="40"/>
      <c r="AK4198" s="40" t="s">
        <v>75</v>
      </c>
      <c r="AL4198" s="40" t="s">
        <v>76</v>
      </c>
      <c r="AM4198" s="40"/>
      <c r="AN4198" s="40"/>
      <c r="AO4198" s="40"/>
      <c r="AP4198" s="38">
        <v>6350</v>
      </c>
      <c r="AQ4198" s="46">
        <v>4572000</v>
      </c>
      <c r="AR4198" s="40">
        <v>31</v>
      </c>
      <c r="AS4198" s="55">
        <v>0.85</v>
      </c>
      <c r="AT4198" s="40"/>
      <c r="AU4198" s="43"/>
      <c r="AV4198" s="44"/>
      <c r="AX4198" s="43"/>
      <c r="AY4198" s="43"/>
      <c r="BB4198" s="46"/>
      <c r="BD4198" s="48">
        <v>685800</v>
      </c>
      <c r="BE4198" s="56">
        <v>700200</v>
      </c>
      <c r="BG4198" s="49"/>
      <c r="BH4198" s="4">
        <v>10</v>
      </c>
      <c r="BI4198" s="49">
        <v>0</v>
      </c>
      <c r="BJ4198" s="62">
        <v>2.0000000000000001E-4</v>
      </c>
      <c r="BK4198" s="45">
        <f t="shared" si="123"/>
        <v>0</v>
      </c>
      <c r="BL4198" s="45" t="str">
        <f t="shared" si="122"/>
        <v>ศูนย์บาทถ้วน</v>
      </c>
    </row>
    <row r="4199" spans="1:64" ht="15" x14ac:dyDescent="0.25">
      <c r="A4199" s="4">
        <v>4194</v>
      </c>
      <c r="B4199" s="34"/>
      <c r="F4199" s="35" t="s">
        <v>81</v>
      </c>
      <c r="G4199" s="35">
        <v>3212</v>
      </c>
      <c r="L4199" s="4">
        <v>0</v>
      </c>
      <c r="M4199" s="4">
        <v>1</v>
      </c>
      <c r="N4199" s="4">
        <v>9</v>
      </c>
      <c r="O4199" s="43" t="s">
        <v>77</v>
      </c>
      <c r="P4199" s="37">
        <v>109</v>
      </c>
      <c r="R4199" s="38">
        <v>250</v>
      </c>
      <c r="AD4199" s="40"/>
      <c r="AE4199" s="40"/>
      <c r="AF4199" s="40"/>
      <c r="AG4199" s="40"/>
      <c r="AH4199" s="40"/>
      <c r="AI4199" s="40"/>
      <c r="AJ4199" s="40"/>
      <c r="AK4199" s="40" t="s">
        <v>75</v>
      </c>
      <c r="AL4199" s="40" t="s">
        <v>76</v>
      </c>
      <c r="AM4199" s="40"/>
      <c r="AN4199" s="40"/>
      <c r="AO4199" s="40"/>
      <c r="AP4199" s="38">
        <v>6350</v>
      </c>
      <c r="AQ4199" s="46">
        <v>2768600</v>
      </c>
      <c r="AR4199" s="40">
        <v>31</v>
      </c>
      <c r="AS4199" s="55">
        <v>0.85</v>
      </c>
      <c r="AT4199" s="40"/>
      <c r="AU4199" s="43"/>
      <c r="AV4199" s="44"/>
      <c r="AX4199" s="43"/>
      <c r="AY4199" s="43"/>
      <c r="BB4199" s="46"/>
      <c r="BD4199" s="48">
        <v>415290</v>
      </c>
      <c r="BE4199" s="56">
        <v>442540</v>
      </c>
      <c r="BG4199" s="49"/>
      <c r="BH4199" s="4">
        <v>10</v>
      </c>
      <c r="BI4199" s="49">
        <v>0</v>
      </c>
      <c r="BJ4199" s="62">
        <v>2.0000000000000001E-4</v>
      </c>
      <c r="BK4199" s="45">
        <f t="shared" si="123"/>
        <v>0</v>
      </c>
      <c r="BL4199" s="45" t="str">
        <f t="shared" si="122"/>
        <v>ศูนย์บาทถ้วน</v>
      </c>
    </row>
    <row r="4200" spans="1:64" ht="15" x14ac:dyDescent="0.25">
      <c r="A4200" s="4">
        <v>4195</v>
      </c>
      <c r="B4200" s="34"/>
      <c r="F4200" s="35" t="s">
        <v>82</v>
      </c>
      <c r="G4200" s="35">
        <v>325</v>
      </c>
      <c r="L4200" s="4">
        <v>1</v>
      </c>
      <c r="M4200" s="4">
        <v>1</v>
      </c>
      <c r="N4200" s="4">
        <v>50</v>
      </c>
      <c r="O4200" s="43" t="s">
        <v>68</v>
      </c>
      <c r="P4200" s="37">
        <v>550</v>
      </c>
      <c r="R4200" s="38">
        <v>350</v>
      </c>
      <c r="AD4200" s="40"/>
      <c r="AE4200" s="40"/>
      <c r="AF4200" s="40"/>
      <c r="AG4200" s="40"/>
      <c r="AH4200" s="40"/>
      <c r="AI4200" s="40"/>
      <c r="AJ4200" s="40"/>
      <c r="AK4200" s="40"/>
      <c r="AL4200" s="40"/>
      <c r="AM4200" s="40"/>
      <c r="AN4200" s="40"/>
      <c r="AO4200" s="40"/>
      <c r="AP4200" s="38"/>
      <c r="AQ4200" s="46">
        <v>0</v>
      </c>
      <c r="AR4200" s="40"/>
      <c r="AT4200" s="40"/>
      <c r="AU4200" s="43"/>
      <c r="AV4200" s="44"/>
      <c r="AX4200" s="43"/>
      <c r="AY4200" s="43"/>
      <c r="BB4200" s="46"/>
      <c r="BD4200" s="48">
        <v>0</v>
      </c>
      <c r="BE4200" s="56">
        <v>192500</v>
      </c>
      <c r="BG4200" s="49"/>
      <c r="BI4200" s="49">
        <v>192500</v>
      </c>
      <c r="BJ4200" s="62">
        <v>1E-4</v>
      </c>
      <c r="BK4200" s="45">
        <f t="shared" si="123"/>
        <v>19.25</v>
      </c>
      <c r="BL4200" s="45" t="str">
        <f t="shared" si="122"/>
        <v>สิบเก้าบาทยี่สิบห้าสตางค์</v>
      </c>
    </row>
    <row r="4201" spans="1:64" ht="15" x14ac:dyDescent="0.25">
      <c r="A4201" s="4">
        <v>4196</v>
      </c>
      <c r="B4201" s="34"/>
      <c r="F4201" s="35" t="s">
        <v>82</v>
      </c>
      <c r="G4201" s="35">
        <v>326</v>
      </c>
      <c r="L4201" s="4">
        <v>1</v>
      </c>
      <c r="M4201" s="4">
        <v>0</v>
      </c>
      <c r="N4201" s="4">
        <v>0</v>
      </c>
      <c r="O4201" s="43" t="s">
        <v>68</v>
      </c>
      <c r="P4201" s="37">
        <v>400</v>
      </c>
      <c r="R4201" s="38">
        <v>200</v>
      </c>
      <c r="AD4201" s="40"/>
      <c r="AE4201" s="40"/>
      <c r="AF4201" s="40"/>
      <c r="AG4201" s="40"/>
      <c r="AH4201" s="40"/>
      <c r="AI4201" s="40"/>
      <c r="AJ4201" s="40"/>
      <c r="AK4201" s="40"/>
      <c r="AL4201" s="40"/>
      <c r="AM4201" s="40"/>
      <c r="AN4201" s="40"/>
      <c r="AO4201" s="40"/>
      <c r="AP4201" s="38"/>
      <c r="AQ4201" s="46">
        <v>0</v>
      </c>
      <c r="AR4201" s="40"/>
      <c r="AT4201" s="40"/>
      <c r="AU4201" s="43"/>
      <c r="AV4201" s="44"/>
      <c r="AX4201" s="43"/>
      <c r="AY4201" s="43"/>
      <c r="BB4201" s="46"/>
      <c r="BD4201" s="48">
        <v>0</v>
      </c>
      <c r="BE4201" s="56">
        <v>80000</v>
      </c>
      <c r="BG4201" s="49"/>
      <c r="BI4201" s="49">
        <v>80000</v>
      </c>
      <c r="BJ4201" s="62">
        <v>1E-4</v>
      </c>
      <c r="BK4201" s="45">
        <f t="shared" si="123"/>
        <v>8</v>
      </c>
      <c r="BL4201" s="45" t="str">
        <f t="shared" si="122"/>
        <v>แปดบาทถ้วน</v>
      </c>
    </row>
    <row r="4202" spans="1:64" ht="15" x14ac:dyDescent="0.25">
      <c r="A4202" s="4">
        <v>4197</v>
      </c>
      <c r="B4202" s="34"/>
      <c r="F4202" s="35" t="s">
        <v>82</v>
      </c>
      <c r="G4202" s="35">
        <v>327</v>
      </c>
      <c r="L4202" s="4">
        <v>0</v>
      </c>
      <c r="M4202" s="4">
        <v>1</v>
      </c>
      <c r="N4202" s="4">
        <v>3</v>
      </c>
      <c r="O4202" s="43" t="s">
        <v>77</v>
      </c>
      <c r="P4202" s="37">
        <v>103</v>
      </c>
      <c r="R4202" s="38">
        <v>200</v>
      </c>
      <c r="AD4202" s="40"/>
      <c r="AE4202" s="40"/>
      <c r="AF4202" s="40"/>
      <c r="AG4202" s="40"/>
      <c r="AH4202" s="40"/>
      <c r="AI4202" s="40"/>
      <c r="AJ4202" s="40"/>
      <c r="AK4202" s="40" t="s">
        <v>75</v>
      </c>
      <c r="AL4202" s="40" t="s">
        <v>76</v>
      </c>
      <c r="AM4202" s="40"/>
      <c r="AN4202" s="40"/>
      <c r="AO4202" s="40"/>
      <c r="AP4202" s="38">
        <v>6350</v>
      </c>
      <c r="AQ4202" s="46">
        <v>2616200</v>
      </c>
      <c r="AR4202" s="40">
        <v>31</v>
      </c>
      <c r="AS4202" s="55">
        <v>0.85</v>
      </c>
      <c r="AT4202" s="40"/>
      <c r="AU4202" s="43"/>
      <c r="AV4202" s="44"/>
      <c r="AX4202" s="43"/>
      <c r="AY4202" s="43"/>
      <c r="BB4202" s="46"/>
      <c r="BD4202" s="48">
        <v>392430</v>
      </c>
      <c r="BE4202" s="56">
        <v>413030</v>
      </c>
      <c r="BG4202" s="49"/>
      <c r="BH4202" s="4">
        <v>10</v>
      </c>
      <c r="BI4202" s="49">
        <v>0</v>
      </c>
      <c r="BJ4202" s="62">
        <v>2.0000000000000001E-4</v>
      </c>
      <c r="BK4202" s="45">
        <f t="shared" si="123"/>
        <v>0</v>
      </c>
      <c r="BL4202" s="45" t="str">
        <f t="shared" si="122"/>
        <v>ศูนย์บาทถ้วน</v>
      </c>
    </row>
    <row r="4203" spans="1:64" ht="15" x14ac:dyDescent="0.25">
      <c r="A4203" s="4">
        <v>4198</v>
      </c>
      <c r="B4203" s="34"/>
      <c r="F4203" s="35" t="s">
        <v>81</v>
      </c>
      <c r="G4203" s="35">
        <v>3050</v>
      </c>
      <c r="L4203" s="4">
        <v>2</v>
      </c>
      <c r="M4203" s="4">
        <v>1</v>
      </c>
      <c r="N4203" s="4">
        <v>30</v>
      </c>
      <c r="O4203" s="43" t="s">
        <v>68</v>
      </c>
      <c r="P4203" s="37">
        <v>930</v>
      </c>
      <c r="R4203" s="38">
        <v>80</v>
      </c>
      <c r="AD4203" s="40"/>
      <c r="AE4203" s="40"/>
      <c r="AF4203" s="40"/>
      <c r="AG4203" s="40"/>
      <c r="AH4203" s="40"/>
      <c r="AI4203" s="40"/>
      <c r="AJ4203" s="40"/>
      <c r="AK4203" s="40"/>
      <c r="AL4203" s="40"/>
      <c r="AM4203" s="40"/>
      <c r="AN4203" s="40"/>
      <c r="AO4203" s="40"/>
      <c r="AP4203" s="38"/>
      <c r="AQ4203" s="46">
        <v>0</v>
      </c>
      <c r="AR4203" s="40"/>
      <c r="AT4203" s="40"/>
      <c r="AU4203" s="43"/>
      <c r="AV4203" s="44"/>
      <c r="AX4203" s="43"/>
      <c r="AY4203" s="43"/>
      <c r="BB4203" s="46"/>
      <c r="BD4203" s="48">
        <v>0</v>
      </c>
      <c r="BE4203" s="56">
        <v>74400</v>
      </c>
      <c r="BG4203" s="49"/>
      <c r="BI4203" s="49">
        <v>74400</v>
      </c>
      <c r="BJ4203" s="62">
        <v>1E-4</v>
      </c>
      <c r="BK4203" s="45">
        <f t="shared" si="123"/>
        <v>7.44</v>
      </c>
      <c r="BL4203" s="45" t="str">
        <f t="shared" si="122"/>
        <v>เจ็ดบาทสี่สิบสี่สตางค์</v>
      </c>
    </row>
    <row r="4204" spans="1:64" ht="15" x14ac:dyDescent="0.25">
      <c r="A4204" s="4">
        <v>4199</v>
      </c>
      <c r="B4204" s="34"/>
      <c r="F4204" s="35" t="s">
        <v>81</v>
      </c>
      <c r="G4204" s="35">
        <v>1496</v>
      </c>
      <c r="L4204" s="4">
        <v>11</v>
      </c>
      <c r="M4204" s="4">
        <v>1</v>
      </c>
      <c r="N4204" s="4">
        <v>20</v>
      </c>
      <c r="O4204" s="43" t="s">
        <v>68</v>
      </c>
      <c r="P4204" s="37">
        <v>4520</v>
      </c>
      <c r="R4204" s="38">
        <v>100</v>
      </c>
      <c r="AD4204" s="40"/>
      <c r="AE4204" s="40"/>
      <c r="AF4204" s="40"/>
      <c r="AG4204" s="40"/>
      <c r="AH4204" s="40"/>
      <c r="AI4204" s="40"/>
      <c r="AJ4204" s="40"/>
      <c r="AK4204" s="40"/>
      <c r="AL4204" s="40"/>
      <c r="AM4204" s="40"/>
      <c r="AN4204" s="40"/>
      <c r="AO4204" s="40"/>
      <c r="AP4204" s="38"/>
      <c r="AQ4204" s="46">
        <v>0</v>
      </c>
      <c r="AR4204" s="40"/>
      <c r="AT4204" s="40"/>
      <c r="AU4204" s="43"/>
      <c r="AV4204" s="44"/>
      <c r="AX4204" s="43"/>
      <c r="AY4204" s="43"/>
      <c r="BB4204" s="46"/>
      <c r="BD4204" s="48">
        <v>0</v>
      </c>
      <c r="BE4204" s="56">
        <v>452000</v>
      </c>
      <c r="BG4204" s="49"/>
      <c r="BI4204" s="49">
        <v>452000</v>
      </c>
      <c r="BJ4204" s="62">
        <v>1E-4</v>
      </c>
      <c r="BK4204" s="45">
        <f t="shared" si="123"/>
        <v>45.2</v>
      </c>
      <c r="BL4204" s="45" t="str">
        <f t="shared" si="122"/>
        <v>สี่สิบห้าบาทยี่สิบสตางค์</v>
      </c>
    </row>
    <row r="4205" spans="1:64" ht="15" x14ac:dyDescent="0.25">
      <c r="A4205" s="4">
        <v>4200</v>
      </c>
      <c r="B4205" s="34"/>
      <c r="F4205" s="35" t="s">
        <v>81</v>
      </c>
      <c r="G4205" s="35">
        <v>3111</v>
      </c>
      <c r="L4205" s="4">
        <v>8</v>
      </c>
      <c r="M4205" s="4">
        <v>2</v>
      </c>
      <c r="N4205" s="4">
        <v>0</v>
      </c>
      <c r="O4205" s="43" t="s">
        <v>68</v>
      </c>
      <c r="P4205" s="37">
        <v>3400</v>
      </c>
      <c r="R4205" s="38">
        <v>190</v>
      </c>
      <c r="AD4205" s="40"/>
      <c r="AE4205" s="40"/>
      <c r="AF4205" s="40"/>
      <c r="AG4205" s="40"/>
      <c r="AH4205" s="40"/>
      <c r="AI4205" s="40"/>
      <c r="AJ4205" s="40"/>
      <c r="AK4205" s="40"/>
      <c r="AL4205" s="40"/>
      <c r="AM4205" s="40"/>
      <c r="AN4205" s="40"/>
      <c r="AO4205" s="40"/>
      <c r="AP4205" s="38"/>
      <c r="AQ4205" s="46">
        <v>0</v>
      </c>
      <c r="AR4205" s="40"/>
      <c r="AT4205" s="40"/>
      <c r="AU4205" s="43"/>
      <c r="AV4205" s="44"/>
      <c r="AX4205" s="43"/>
      <c r="AY4205" s="43"/>
      <c r="BB4205" s="46"/>
      <c r="BD4205" s="48">
        <v>0</v>
      </c>
      <c r="BE4205" s="56">
        <v>646000</v>
      </c>
      <c r="BG4205" s="49"/>
      <c r="BI4205" s="49">
        <v>646000</v>
      </c>
      <c r="BJ4205" s="62">
        <v>1E-4</v>
      </c>
      <c r="BK4205" s="45">
        <f t="shared" si="123"/>
        <v>64.599999999999994</v>
      </c>
      <c r="BL4205" s="45" t="str">
        <f t="shared" si="122"/>
        <v>หกสิบสี่บาทหกสิบสตางค์</v>
      </c>
    </row>
    <row r="4206" spans="1:64" ht="15" x14ac:dyDescent="0.25">
      <c r="A4206" s="4">
        <v>4201</v>
      </c>
      <c r="B4206" s="34"/>
      <c r="F4206" s="35" t="s">
        <v>81</v>
      </c>
      <c r="G4206" s="35">
        <v>678</v>
      </c>
      <c r="L4206" s="4">
        <v>2</v>
      </c>
      <c r="M4206" s="4">
        <v>3</v>
      </c>
      <c r="N4206" s="4">
        <v>20</v>
      </c>
      <c r="O4206" s="43" t="s">
        <v>68</v>
      </c>
      <c r="P4206" s="37">
        <v>1120</v>
      </c>
      <c r="R4206" s="38">
        <v>310</v>
      </c>
      <c r="AD4206" s="40"/>
      <c r="AE4206" s="40"/>
      <c r="AF4206" s="40"/>
      <c r="AG4206" s="40"/>
      <c r="AH4206" s="40"/>
      <c r="AI4206" s="40"/>
      <c r="AJ4206" s="40"/>
      <c r="AK4206" s="40"/>
      <c r="AL4206" s="40"/>
      <c r="AM4206" s="40"/>
      <c r="AN4206" s="40"/>
      <c r="AO4206" s="40"/>
      <c r="AP4206" s="38"/>
      <c r="AQ4206" s="46">
        <v>0</v>
      </c>
      <c r="AR4206" s="40"/>
      <c r="AT4206" s="40"/>
      <c r="AU4206" s="43"/>
      <c r="AV4206" s="44"/>
      <c r="AX4206" s="43"/>
      <c r="AY4206" s="43"/>
      <c r="BB4206" s="46"/>
      <c r="BD4206" s="48">
        <v>0</v>
      </c>
      <c r="BE4206" s="56">
        <v>347200</v>
      </c>
      <c r="BG4206" s="49"/>
      <c r="BI4206" s="49">
        <v>347200</v>
      </c>
      <c r="BJ4206" s="62">
        <v>1E-4</v>
      </c>
      <c r="BK4206" s="45">
        <f t="shared" si="123"/>
        <v>34.72</v>
      </c>
      <c r="BL4206" s="45" t="str">
        <f t="shared" si="122"/>
        <v>สามสิบสี่บาทเจ็ดสิบสองสตางค์</v>
      </c>
    </row>
    <row r="4207" spans="1:64" ht="15" x14ac:dyDescent="0.25">
      <c r="A4207" s="4">
        <v>4202</v>
      </c>
      <c r="B4207" s="34"/>
      <c r="F4207" s="35" t="s">
        <v>81</v>
      </c>
      <c r="G4207" s="35">
        <v>2550</v>
      </c>
      <c r="L4207" s="4">
        <v>1</v>
      </c>
      <c r="M4207" s="4">
        <v>2</v>
      </c>
      <c r="N4207" s="4">
        <v>50</v>
      </c>
      <c r="O4207" s="43" t="s">
        <v>68</v>
      </c>
      <c r="P4207" s="37">
        <v>650</v>
      </c>
      <c r="R4207" s="38">
        <v>80</v>
      </c>
      <c r="AD4207" s="40"/>
      <c r="AE4207" s="40"/>
      <c r="AF4207" s="40"/>
      <c r="AG4207" s="40"/>
      <c r="AH4207" s="40"/>
      <c r="AI4207" s="40"/>
      <c r="AJ4207" s="40"/>
      <c r="AK4207" s="40"/>
      <c r="AL4207" s="40"/>
      <c r="AM4207" s="40"/>
      <c r="AN4207" s="40"/>
      <c r="AO4207" s="40"/>
      <c r="AP4207" s="38"/>
      <c r="AQ4207" s="46">
        <v>0</v>
      </c>
      <c r="AR4207" s="40"/>
      <c r="AT4207" s="40"/>
      <c r="AU4207" s="43"/>
      <c r="AV4207" s="44"/>
      <c r="AX4207" s="43"/>
      <c r="AY4207" s="43"/>
      <c r="BB4207" s="46"/>
      <c r="BD4207" s="48">
        <v>0</v>
      </c>
      <c r="BE4207" s="56">
        <v>52000</v>
      </c>
      <c r="BG4207" s="49"/>
      <c r="BI4207" s="49">
        <v>52000</v>
      </c>
      <c r="BJ4207" s="62">
        <v>1E-4</v>
      </c>
      <c r="BK4207" s="45">
        <f t="shared" si="123"/>
        <v>5.2</v>
      </c>
      <c r="BL4207" s="45" t="str">
        <f t="shared" si="122"/>
        <v>ห้าบาทยี่สิบสตางค์</v>
      </c>
    </row>
    <row r="4208" spans="1:64" ht="15" x14ac:dyDescent="0.25">
      <c r="A4208" s="4">
        <v>4203</v>
      </c>
      <c r="B4208" s="34"/>
      <c r="F4208" s="35" t="s">
        <v>81</v>
      </c>
      <c r="G4208" s="35">
        <v>1451</v>
      </c>
      <c r="L4208" s="4">
        <v>4</v>
      </c>
      <c r="M4208" s="4">
        <v>0</v>
      </c>
      <c r="N4208" s="4">
        <v>66</v>
      </c>
      <c r="O4208" s="43" t="s">
        <v>68</v>
      </c>
      <c r="P4208" s="37">
        <v>1666</v>
      </c>
      <c r="R4208" s="38">
        <v>110</v>
      </c>
      <c r="AD4208" s="40"/>
      <c r="AE4208" s="40"/>
      <c r="AF4208" s="40"/>
      <c r="AG4208" s="40"/>
      <c r="AH4208" s="40"/>
      <c r="AI4208" s="40"/>
      <c r="AJ4208" s="40"/>
      <c r="AK4208" s="40"/>
      <c r="AL4208" s="40"/>
      <c r="AM4208" s="40"/>
      <c r="AN4208" s="40"/>
      <c r="AO4208" s="40"/>
      <c r="AP4208" s="38"/>
      <c r="AQ4208" s="46">
        <v>0</v>
      </c>
      <c r="AR4208" s="40"/>
      <c r="AT4208" s="40"/>
      <c r="AU4208" s="43"/>
      <c r="AV4208" s="44"/>
      <c r="AX4208" s="43"/>
      <c r="AY4208" s="43"/>
      <c r="BB4208" s="46"/>
      <c r="BD4208" s="48">
        <v>0</v>
      </c>
      <c r="BE4208" s="56">
        <v>183260</v>
      </c>
      <c r="BG4208" s="49"/>
      <c r="BI4208" s="49">
        <v>183260</v>
      </c>
      <c r="BJ4208" s="62">
        <v>1E-4</v>
      </c>
      <c r="BK4208" s="45">
        <f t="shared" si="123"/>
        <v>18.326000000000001</v>
      </c>
      <c r="BL4208" s="45" t="str">
        <f t="shared" si="122"/>
        <v>สิบแปดบาทสามสิบสามสตางค์</v>
      </c>
    </row>
    <row r="4209" spans="1:64" ht="15" x14ac:dyDescent="0.25">
      <c r="A4209" s="4">
        <v>4204</v>
      </c>
      <c r="B4209" s="34"/>
      <c r="F4209" s="35" t="s">
        <v>81</v>
      </c>
      <c r="G4209" s="35">
        <v>3229</v>
      </c>
      <c r="L4209" s="4">
        <v>0</v>
      </c>
      <c r="M4209" s="4">
        <v>1</v>
      </c>
      <c r="N4209" s="4">
        <v>34</v>
      </c>
      <c r="O4209" s="43" t="s">
        <v>77</v>
      </c>
      <c r="P4209" s="37">
        <v>134</v>
      </c>
      <c r="R4209" s="38">
        <v>390</v>
      </c>
      <c r="AD4209" s="40"/>
      <c r="AE4209" s="40"/>
      <c r="AF4209" s="40"/>
      <c r="AG4209" s="40"/>
      <c r="AH4209" s="40"/>
      <c r="AI4209" s="40"/>
      <c r="AJ4209" s="40"/>
      <c r="AK4209" s="40" t="s">
        <v>75</v>
      </c>
      <c r="AL4209" s="40" t="s">
        <v>76</v>
      </c>
      <c r="AM4209" s="40"/>
      <c r="AN4209" s="40"/>
      <c r="AO4209" s="40"/>
      <c r="AP4209" s="38">
        <v>6350</v>
      </c>
      <c r="AQ4209" s="46">
        <v>3403600</v>
      </c>
      <c r="AR4209" s="40">
        <v>21</v>
      </c>
      <c r="AS4209" s="55">
        <v>0.8</v>
      </c>
      <c r="AT4209" s="40"/>
      <c r="AU4209" s="43"/>
      <c r="AV4209" s="44"/>
      <c r="AX4209" s="43"/>
      <c r="AY4209" s="43"/>
      <c r="BB4209" s="46"/>
      <c r="BD4209" s="48">
        <v>680720</v>
      </c>
      <c r="BE4209" s="56">
        <v>732980</v>
      </c>
      <c r="BG4209" s="49"/>
      <c r="BH4209" s="4">
        <v>10</v>
      </c>
      <c r="BI4209" s="49">
        <v>0</v>
      </c>
      <c r="BJ4209" s="62">
        <v>2.0000000000000001E-4</v>
      </c>
      <c r="BK4209" s="45">
        <f t="shared" si="123"/>
        <v>0</v>
      </c>
      <c r="BL4209" s="45" t="str">
        <f t="shared" si="122"/>
        <v>ศูนย์บาทถ้วน</v>
      </c>
    </row>
    <row r="4210" spans="1:64" ht="15" x14ac:dyDescent="0.25">
      <c r="A4210" s="4">
        <v>4205</v>
      </c>
      <c r="B4210" s="34"/>
      <c r="F4210" s="35" t="s">
        <v>81</v>
      </c>
      <c r="G4210" s="35">
        <v>1301</v>
      </c>
      <c r="L4210" s="4">
        <v>1</v>
      </c>
      <c r="M4210" s="4">
        <v>0</v>
      </c>
      <c r="N4210" s="4">
        <v>90</v>
      </c>
      <c r="O4210" s="43" t="s">
        <v>68</v>
      </c>
      <c r="P4210" s="37">
        <v>490</v>
      </c>
      <c r="R4210" s="38">
        <v>80</v>
      </c>
      <c r="AD4210" s="40"/>
      <c r="AE4210" s="40"/>
      <c r="AF4210" s="40"/>
      <c r="AG4210" s="40"/>
      <c r="AH4210" s="40"/>
      <c r="AI4210" s="40"/>
      <c r="AJ4210" s="40"/>
      <c r="AK4210" s="40"/>
      <c r="AL4210" s="40"/>
      <c r="AM4210" s="40"/>
      <c r="AN4210" s="40"/>
      <c r="AO4210" s="40"/>
      <c r="AP4210" s="38"/>
      <c r="AQ4210" s="46">
        <v>0</v>
      </c>
      <c r="AR4210" s="40"/>
      <c r="AT4210" s="40"/>
      <c r="AU4210" s="43"/>
      <c r="AV4210" s="44"/>
      <c r="AX4210" s="43"/>
      <c r="AY4210" s="43"/>
      <c r="BB4210" s="46"/>
      <c r="BD4210" s="48">
        <v>0</v>
      </c>
      <c r="BE4210" s="56">
        <v>39200</v>
      </c>
      <c r="BG4210" s="49"/>
      <c r="BI4210" s="49">
        <v>39200</v>
      </c>
      <c r="BJ4210" s="62">
        <v>1E-4</v>
      </c>
      <c r="BK4210" s="45">
        <f t="shared" si="123"/>
        <v>3.92</v>
      </c>
      <c r="BL4210" s="45" t="str">
        <f t="shared" si="122"/>
        <v>สามบาทเก้าสิบสองสตางค์</v>
      </c>
    </row>
    <row r="4211" spans="1:64" ht="15" x14ac:dyDescent="0.25">
      <c r="A4211" s="4">
        <v>4206</v>
      </c>
      <c r="B4211" s="34"/>
      <c r="F4211" s="35" t="s">
        <v>81</v>
      </c>
      <c r="G4211" s="35">
        <v>1303</v>
      </c>
      <c r="L4211" s="4">
        <v>1</v>
      </c>
      <c r="M4211" s="4">
        <v>0</v>
      </c>
      <c r="N4211" s="4">
        <v>25</v>
      </c>
      <c r="O4211" s="43" t="s">
        <v>68</v>
      </c>
      <c r="P4211" s="37">
        <v>425</v>
      </c>
      <c r="R4211" s="38">
        <v>80</v>
      </c>
      <c r="AD4211" s="40"/>
      <c r="AE4211" s="40"/>
      <c r="AF4211" s="40"/>
      <c r="AG4211" s="40"/>
      <c r="AH4211" s="40"/>
      <c r="AI4211" s="40"/>
      <c r="AJ4211" s="40"/>
      <c r="AK4211" s="40"/>
      <c r="AL4211" s="40"/>
      <c r="AM4211" s="40"/>
      <c r="AN4211" s="40"/>
      <c r="AO4211" s="40"/>
      <c r="AP4211" s="38"/>
      <c r="AQ4211" s="46">
        <v>0</v>
      </c>
      <c r="AR4211" s="40"/>
      <c r="AT4211" s="40"/>
      <c r="AU4211" s="43"/>
      <c r="AV4211" s="44"/>
      <c r="AX4211" s="43"/>
      <c r="AY4211" s="43"/>
      <c r="BB4211" s="46"/>
      <c r="BD4211" s="48">
        <v>0</v>
      </c>
      <c r="BE4211" s="56">
        <v>34000</v>
      </c>
      <c r="BG4211" s="49"/>
      <c r="BI4211" s="49">
        <v>34000</v>
      </c>
      <c r="BJ4211" s="62">
        <v>1E-4</v>
      </c>
      <c r="BK4211" s="45">
        <f t="shared" si="123"/>
        <v>3.4</v>
      </c>
      <c r="BL4211" s="45" t="str">
        <f t="shared" si="122"/>
        <v>สามบาทสี่สิบสตางค์</v>
      </c>
    </row>
    <row r="4212" spans="1:64" ht="15" x14ac:dyDescent="0.25">
      <c r="A4212" s="4">
        <v>4207</v>
      </c>
      <c r="B4212" s="34"/>
      <c r="F4212" s="35" t="s">
        <v>81</v>
      </c>
      <c r="G4212" s="35">
        <v>1447</v>
      </c>
      <c r="L4212" s="4">
        <v>1</v>
      </c>
      <c r="M4212" s="4">
        <v>0</v>
      </c>
      <c r="N4212" s="4">
        <v>70</v>
      </c>
      <c r="O4212" s="43" t="s">
        <v>68</v>
      </c>
      <c r="P4212" s="37">
        <v>470</v>
      </c>
      <c r="R4212" s="38">
        <v>80</v>
      </c>
      <c r="AD4212" s="40"/>
      <c r="AE4212" s="40"/>
      <c r="AF4212" s="40"/>
      <c r="AG4212" s="40"/>
      <c r="AH4212" s="40"/>
      <c r="AI4212" s="40"/>
      <c r="AJ4212" s="40"/>
      <c r="AK4212" s="40"/>
      <c r="AL4212" s="40"/>
      <c r="AM4212" s="40"/>
      <c r="AN4212" s="40"/>
      <c r="AO4212" s="40"/>
      <c r="AP4212" s="38"/>
      <c r="AQ4212" s="46">
        <v>0</v>
      </c>
      <c r="AR4212" s="40"/>
      <c r="AT4212" s="40"/>
      <c r="AU4212" s="43"/>
      <c r="AV4212" s="44"/>
      <c r="AX4212" s="43"/>
      <c r="AY4212" s="43"/>
      <c r="BB4212" s="46"/>
      <c r="BD4212" s="48">
        <v>0</v>
      </c>
      <c r="BE4212" s="56">
        <v>37600</v>
      </c>
      <c r="BG4212" s="49"/>
      <c r="BI4212" s="49">
        <v>37600</v>
      </c>
      <c r="BJ4212" s="62">
        <v>1E-4</v>
      </c>
      <c r="BK4212" s="45">
        <f t="shared" si="123"/>
        <v>3.76</v>
      </c>
      <c r="BL4212" s="45" t="str">
        <f t="shared" si="122"/>
        <v>สามบาทเจ็ดสิบหกสตางค์</v>
      </c>
    </row>
    <row r="4213" spans="1:64" ht="15" x14ac:dyDescent="0.25">
      <c r="A4213" s="4">
        <v>4208</v>
      </c>
      <c r="B4213" s="34"/>
      <c r="F4213" s="35" t="s">
        <v>81</v>
      </c>
      <c r="G4213" s="35">
        <v>355</v>
      </c>
      <c r="L4213" s="4">
        <v>0</v>
      </c>
      <c r="M4213" s="4">
        <v>0</v>
      </c>
      <c r="N4213" s="4">
        <v>28</v>
      </c>
      <c r="O4213" s="43" t="s">
        <v>77</v>
      </c>
      <c r="P4213" s="37">
        <v>28</v>
      </c>
      <c r="R4213" s="38">
        <v>200</v>
      </c>
      <c r="AD4213" s="40"/>
      <c r="AE4213" s="40"/>
      <c r="AF4213" s="40"/>
      <c r="AG4213" s="40"/>
      <c r="AH4213" s="40"/>
      <c r="AI4213" s="40"/>
      <c r="AJ4213" s="40"/>
      <c r="AK4213" s="40" t="s">
        <v>75</v>
      </c>
      <c r="AL4213" s="40" t="s">
        <v>76</v>
      </c>
      <c r="AM4213" s="40"/>
      <c r="AN4213" s="40"/>
      <c r="AO4213" s="40"/>
      <c r="AP4213" s="38">
        <v>6350</v>
      </c>
      <c r="AQ4213" s="46">
        <v>711200</v>
      </c>
      <c r="AR4213" s="40">
        <v>35</v>
      </c>
      <c r="AS4213" s="55">
        <v>0.85</v>
      </c>
      <c r="AT4213" s="40"/>
      <c r="AU4213" s="43"/>
      <c r="AV4213" s="44"/>
      <c r="AX4213" s="43"/>
      <c r="AY4213" s="43"/>
      <c r="BB4213" s="46"/>
      <c r="BD4213" s="48">
        <v>106680</v>
      </c>
      <c r="BE4213" s="56">
        <v>112280</v>
      </c>
      <c r="BG4213" s="49"/>
      <c r="BH4213" s="4">
        <v>10</v>
      </c>
      <c r="BI4213" s="49">
        <v>0</v>
      </c>
      <c r="BJ4213" s="62">
        <v>2.0000000000000001E-4</v>
      </c>
      <c r="BK4213" s="45">
        <f t="shared" si="123"/>
        <v>0</v>
      </c>
      <c r="BL4213" s="45" t="str">
        <f t="shared" si="122"/>
        <v>ศูนย์บาทถ้วน</v>
      </c>
    </row>
    <row r="4214" spans="1:64" ht="15" x14ac:dyDescent="0.25">
      <c r="A4214" s="4">
        <v>4209</v>
      </c>
      <c r="B4214" s="34"/>
      <c r="F4214" s="35" t="s">
        <v>81</v>
      </c>
      <c r="G4214" s="35">
        <v>3202</v>
      </c>
      <c r="L4214" s="4">
        <v>6</v>
      </c>
      <c r="M4214" s="4">
        <v>3</v>
      </c>
      <c r="N4214" s="4">
        <v>27</v>
      </c>
      <c r="O4214" s="43" t="s">
        <v>68</v>
      </c>
      <c r="P4214" s="37">
        <v>2727</v>
      </c>
      <c r="R4214" s="38">
        <v>80</v>
      </c>
      <c r="AD4214" s="40"/>
      <c r="AE4214" s="40"/>
      <c r="AF4214" s="40"/>
      <c r="AG4214" s="40"/>
      <c r="AH4214" s="40"/>
      <c r="AI4214" s="40"/>
      <c r="AJ4214" s="40"/>
      <c r="AK4214" s="40"/>
      <c r="AL4214" s="40"/>
      <c r="AM4214" s="40"/>
      <c r="AN4214" s="40"/>
      <c r="AO4214" s="40"/>
      <c r="AP4214" s="38"/>
      <c r="AQ4214" s="46">
        <v>0</v>
      </c>
      <c r="AR4214" s="40"/>
      <c r="AT4214" s="40"/>
      <c r="AU4214" s="43"/>
      <c r="AV4214" s="44"/>
      <c r="AX4214" s="43"/>
      <c r="AY4214" s="43"/>
      <c r="BB4214" s="46"/>
      <c r="BD4214" s="48">
        <v>0</v>
      </c>
      <c r="BE4214" s="56">
        <v>218160</v>
      </c>
      <c r="BG4214" s="49"/>
      <c r="BI4214" s="49">
        <v>218160</v>
      </c>
      <c r="BJ4214" s="62">
        <v>1E-4</v>
      </c>
      <c r="BK4214" s="45">
        <f t="shared" si="123"/>
        <v>21.815999999999999</v>
      </c>
      <c r="BL4214" s="45" t="str">
        <f t="shared" si="122"/>
        <v>ยี่สิบเอ็ดบาทแปดสิบสองสตางค์</v>
      </c>
    </row>
    <row r="4215" spans="1:64" ht="15" x14ac:dyDescent="0.25">
      <c r="A4215" s="4">
        <v>4210</v>
      </c>
      <c r="B4215" s="34"/>
      <c r="F4215" s="35" t="s">
        <v>81</v>
      </c>
      <c r="G4215" s="35">
        <v>405</v>
      </c>
      <c r="L4215" s="4">
        <v>0</v>
      </c>
      <c r="M4215" s="4">
        <v>2</v>
      </c>
      <c r="N4215" s="4">
        <v>52</v>
      </c>
      <c r="O4215" s="43" t="s">
        <v>77</v>
      </c>
      <c r="P4215" s="37">
        <v>252</v>
      </c>
      <c r="R4215" s="38">
        <v>200</v>
      </c>
      <c r="AD4215" s="40"/>
      <c r="AE4215" s="40"/>
      <c r="AF4215" s="40"/>
      <c r="AG4215" s="40"/>
      <c r="AH4215" s="40"/>
      <c r="AI4215" s="40"/>
      <c r="AJ4215" s="40"/>
      <c r="AK4215" s="40" t="s">
        <v>75</v>
      </c>
      <c r="AL4215" s="40" t="s">
        <v>76</v>
      </c>
      <c r="AM4215" s="40"/>
      <c r="AN4215" s="40"/>
      <c r="AO4215" s="40"/>
      <c r="AP4215" s="38">
        <v>6350</v>
      </c>
      <c r="AQ4215" s="46">
        <v>6400800</v>
      </c>
      <c r="AR4215" s="40">
        <v>31</v>
      </c>
      <c r="AS4215" s="55">
        <v>0.85</v>
      </c>
      <c r="AT4215" s="40"/>
      <c r="AU4215" s="43"/>
      <c r="AV4215" s="44"/>
      <c r="AX4215" s="43"/>
      <c r="AY4215" s="43"/>
      <c r="BB4215" s="46"/>
      <c r="BD4215" s="48">
        <v>960120</v>
      </c>
      <c r="BE4215" s="56">
        <v>1010520</v>
      </c>
      <c r="BG4215" s="49"/>
      <c r="BH4215" s="4">
        <v>10</v>
      </c>
      <c r="BI4215" s="49">
        <v>0</v>
      </c>
      <c r="BJ4215" s="62">
        <v>2.0000000000000001E-4</v>
      </c>
      <c r="BK4215" s="45">
        <f t="shared" si="123"/>
        <v>0</v>
      </c>
      <c r="BL4215" s="45" t="str">
        <f t="shared" si="122"/>
        <v>ศูนย์บาทถ้วน</v>
      </c>
    </row>
    <row r="4216" spans="1:64" ht="15" x14ac:dyDescent="0.25">
      <c r="A4216" s="4">
        <v>4211</v>
      </c>
      <c r="B4216" s="34"/>
      <c r="F4216" s="35" t="s">
        <v>81</v>
      </c>
      <c r="G4216" s="35">
        <v>1784</v>
      </c>
      <c r="L4216" s="4">
        <v>0</v>
      </c>
      <c r="M4216" s="4">
        <v>0</v>
      </c>
      <c r="N4216" s="4">
        <v>39</v>
      </c>
      <c r="O4216" s="43" t="s">
        <v>77</v>
      </c>
      <c r="P4216" s="37">
        <v>39</v>
      </c>
      <c r="R4216" s="38">
        <v>80</v>
      </c>
      <c r="AD4216" s="40"/>
      <c r="AE4216" s="40"/>
      <c r="AF4216" s="40"/>
      <c r="AG4216" s="40"/>
      <c r="AH4216" s="40"/>
      <c r="AI4216" s="40"/>
      <c r="AJ4216" s="40"/>
      <c r="AK4216" s="40" t="s">
        <v>75</v>
      </c>
      <c r="AL4216" s="40" t="s">
        <v>76</v>
      </c>
      <c r="AM4216" s="40"/>
      <c r="AN4216" s="40"/>
      <c r="AO4216" s="40"/>
      <c r="AP4216" s="38">
        <v>6350</v>
      </c>
      <c r="AQ4216" s="46">
        <v>990600</v>
      </c>
      <c r="AR4216" s="40">
        <v>49</v>
      </c>
      <c r="AS4216" s="55">
        <v>0.85</v>
      </c>
      <c r="AT4216" s="40"/>
      <c r="AU4216" s="43"/>
      <c r="AV4216" s="44"/>
      <c r="AX4216" s="43"/>
      <c r="AY4216" s="43"/>
      <c r="BB4216" s="46"/>
      <c r="BD4216" s="48">
        <v>148590</v>
      </c>
      <c r="BE4216" s="56">
        <v>151710</v>
      </c>
      <c r="BG4216" s="49"/>
      <c r="BH4216" s="4">
        <v>10</v>
      </c>
      <c r="BI4216" s="49">
        <v>0</v>
      </c>
      <c r="BJ4216" s="62">
        <v>2.0000000000000001E-4</v>
      </c>
      <c r="BK4216" s="45">
        <f t="shared" si="123"/>
        <v>0</v>
      </c>
      <c r="BL4216" s="45" t="str">
        <f t="shared" si="122"/>
        <v>ศูนย์บาทถ้วน</v>
      </c>
    </row>
    <row r="4217" spans="1:64" ht="15" x14ac:dyDescent="0.25">
      <c r="A4217" s="4">
        <v>4212</v>
      </c>
      <c r="B4217" s="34"/>
      <c r="F4217" s="35" t="s">
        <v>81</v>
      </c>
      <c r="G4217" s="35">
        <v>2237</v>
      </c>
      <c r="L4217" s="4">
        <v>1</v>
      </c>
      <c r="M4217" s="4">
        <v>3</v>
      </c>
      <c r="N4217" s="4">
        <v>40</v>
      </c>
      <c r="O4217" s="43" t="s">
        <v>68</v>
      </c>
      <c r="P4217" s="37">
        <v>740</v>
      </c>
      <c r="R4217" s="38">
        <v>80</v>
      </c>
      <c r="AD4217" s="40"/>
      <c r="AE4217" s="40"/>
      <c r="AF4217" s="40"/>
      <c r="AG4217" s="40"/>
      <c r="AH4217" s="40"/>
      <c r="AI4217" s="40"/>
      <c r="AJ4217" s="40"/>
      <c r="AK4217" s="40"/>
      <c r="AL4217" s="40"/>
      <c r="AM4217" s="40"/>
      <c r="AN4217" s="40"/>
      <c r="AO4217" s="40"/>
      <c r="AP4217" s="38"/>
      <c r="AQ4217" s="46">
        <v>0</v>
      </c>
      <c r="AR4217" s="40"/>
      <c r="AT4217" s="40"/>
      <c r="AU4217" s="43"/>
      <c r="AV4217" s="44"/>
      <c r="AX4217" s="43"/>
      <c r="AY4217" s="43"/>
      <c r="BB4217" s="46"/>
      <c r="BD4217" s="48">
        <v>0</v>
      </c>
      <c r="BE4217" s="56">
        <v>59200</v>
      </c>
      <c r="BG4217" s="49"/>
      <c r="BI4217" s="49">
        <v>59200</v>
      </c>
      <c r="BJ4217" s="62">
        <v>1E-4</v>
      </c>
      <c r="BK4217" s="45">
        <f t="shared" si="123"/>
        <v>5.92</v>
      </c>
      <c r="BL4217" s="45" t="str">
        <f t="shared" si="122"/>
        <v>ห้าบาทเก้าสิบสองสตางค์</v>
      </c>
    </row>
    <row r="4218" spans="1:64" ht="15" x14ac:dyDescent="0.25">
      <c r="A4218" s="4">
        <v>4213</v>
      </c>
      <c r="B4218" s="34"/>
      <c r="F4218" s="35" t="s">
        <v>81</v>
      </c>
      <c r="G4218" s="35">
        <v>2828</v>
      </c>
      <c r="L4218" s="4">
        <v>40</v>
      </c>
      <c r="M4218" s="4">
        <v>0</v>
      </c>
      <c r="N4218" s="4">
        <v>80</v>
      </c>
      <c r="O4218" s="43" t="s">
        <v>68</v>
      </c>
      <c r="P4218" s="37">
        <v>16080</v>
      </c>
      <c r="R4218" s="38">
        <v>100</v>
      </c>
      <c r="AD4218" s="40"/>
      <c r="AE4218" s="40"/>
      <c r="AF4218" s="40"/>
      <c r="AG4218" s="40"/>
      <c r="AH4218" s="40"/>
      <c r="AI4218" s="40"/>
      <c r="AJ4218" s="40"/>
      <c r="AK4218" s="40"/>
      <c r="AL4218" s="40"/>
      <c r="AM4218" s="40"/>
      <c r="AN4218" s="40"/>
      <c r="AO4218" s="40"/>
      <c r="AP4218" s="38"/>
      <c r="AQ4218" s="46">
        <v>0</v>
      </c>
      <c r="AR4218" s="40"/>
      <c r="AT4218" s="40"/>
      <c r="AU4218" s="43"/>
      <c r="AV4218" s="44"/>
      <c r="AX4218" s="43"/>
      <c r="AY4218" s="43"/>
      <c r="BB4218" s="46"/>
      <c r="BD4218" s="48">
        <v>0</v>
      </c>
      <c r="BE4218" s="56">
        <v>1608000</v>
      </c>
      <c r="BG4218" s="49"/>
      <c r="BI4218" s="49">
        <v>1608000</v>
      </c>
      <c r="BJ4218" s="62">
        <v>1E-4</v>
      </c>
      <c r="BK4218" s="45">
        <f t="shared" si="123"/>
        <v>160.80000000000001</v>
      </c>
      <c r="BL4218" s="45" t="str">
        <f t="shared" si="122"/>
        <v>หนึ่งร้อยหกสิบบาทแปดสิบสตางค์</v>
      </c>
    </row>
    <row r="4219" spans="1:64" ht="15" x14ac:dyDescent="0.25">
      <c r="A4219" s="4">
        <v>4214</v>
      </c>
      <c r="B4219" s="34"/>
      <c r="F4219" s="35" t="s">
        <v>81</v>
      </c>
      <c r="G4219" s="35">
        <v>565</v>
      </c>
      <c r="L4219" s="4">
        <v>0</v>
      </c>
      <c r="M4219" s="4">
        <v>1</v>
      </c>
      <c r="N4219" s="4">
        <v>31</v>
      </c>
      <c r="O4219" s="43" t="s">
        <v>77</v>
      </c>
      <c r="P4219" s="37">
        <v>131</v>
      </c>
      <c r="R4219" s="38">
        <v>200</v>
      </c>
      <c r="AD4219" s="40"/>
      <c r="AE4219" s="40"/>
      <c r="AF4219" s="40"/>
      <c r="AG4219" s="40"/>
      <c r="AH4219" s="40"/>
      <c r="AI4219" s="40"/>
      <c r="AJ4219" s="40"/>
      <c r="AK4219" s="40" t="s">
        <v>75</v>
      </c>
      <c r="AL4219" s="40" t="s">
        <v>76</v>
      </c>
      <c r="AM4219" s="40"/>
      <c r="AN4219" s="40"/>
      <c r="AO4219" s="40"/>
      <c r="AP4219" s="38">
        <v>6350</v>
      </c>
      <c r="AQ4219" s="46">
        <v>3327400</v>
      </c>
      <c r="AR4219" s="40">
        <v>75</v>
      </c>
      <c r="AS4219" s="55">
        <v>0.85</v>
      </c>
      <c r="AT4219" s="40"/>
      <c r="AU4219" s="43"/>
      <c r="AV4219" s="44"/>
      <c r="AX4219" s="43"/>
      <c r="AY4219" s="43"/>
      <c r="BB4219" s="46"/>
      <c r="BD4219" s="48">
        <v>499110</v>
      </c>
      <c r="BE4219" s="56">
        <v>525310</v>
      </c>
      <c r="BG4219" s="49"/>
      <c r="BH4219" s="4">
        <v>10</v>
      </c>
      <c r="BI4219" s="49">
        <v>0</v>
      </c>
      <c r="BJ4219" s="62">
        <v>2.0000000000000001E-4</v>
      </c>
      <c r="BK4219" s="45">
        <f t="shared" si="123"/>
        <v>0</v>
      </c>
      <c r="BL4219" s="45" t="str">
        <f t="shared" si="122"/>
        <v>ศูนย์บาทถ้วน</v>
      </c>
    </row>
    <row r="4220" spans="1:64" ht="15" x14ac:dyDescent="0.25">
      <c r="A4220" s="4">
        <v>4215</v>
      </c>
      <c r="B4220" s="34"/>
      <c r="F4220" s="35" t="s">
        <v>81</v>
      </c>
      <c r="G4220" s="35">
        <v>1793</v>
      </c>
      <c r="L4220" s="4">
        <v>0</v>
      </c>
      <c r="M4220" s="4">
        <v>0</v>
      </c>
      <c r="N4220" s="4">
        <v>37</v>
      </c>
      <c r="O4220" s="43" t="s">
        <v>77</v>
      </c>
      <c r="P4220" s="37">
        <v>37</v>
      </c>
      <c r="R4220" s="38">
        <v>80</v>
      </c>
      <c r="AD4220" s="40"/>
      <c r="AE4220" s="40"/>
      <c r="AF4220" s="40"/>
      <c r="AG4220" s="40"/>
      <c r="AH4220" s="40"/>
      <c r="AI4220" s="40"/>
      <c r="AJ4220" s="40"/>
      <c r="AK4220" s="40" t="s">
        <v>75</v>
      </c>
      <c r="AL4220" s="40" t="s">
        <v>76</v>
      </c>
      <c r="AM4220" s="40"/>
      <c r="AN4220" s="40"/>
      <c r="AO4220" s="40"/>
      <c r="AP4220" s="38">
        <v>6350</v>
      </c>
      <c r="AQ4220" s="46">
        <v>939800</v>
      </c>
      <c r="AR4220" s="40">
        <v>37</v>
      </c>
      <c r="AS4220" s="55">
        <v>0.85</v>
      </c>
      <c r="AT4220" s="40"/>
      <c r="AU4220" s="43"/>
      <c r="AV4220" s="44"/>
      <c r="AX4220" s="43"/>
      <c r="AY4220" s="43"/>
      <c r="BB4220" s="46"/>
      <c r="BD4220" s="48">
        <v>140970</v>
      </c>
      <c r="BE4220" s="56">
        <v>143930</v>
      </c>
      <c r="BG4220" s="49"/>
      <c r="BH4220" s="4">
        <v>10</v>
      </c>
      <c r="BI4220" s="49">
        <v>0</v>
      </c>
      <c r="BJ4220" s="62">
        <v>2.0000000000000001E-4</v>
      </c>
      <c r="BK4220" s="45">
        <f t="shared" si="123"/>
        <v>0</v>
      </c>
      <c r="BL4220" s="45" t="str">
        <f t="shared" si="122"/>
        <v>ศูนย์บาทถ้วน</v>
      </c>
    </row>
    <row r="4221" spans="1:64" ht="15" x14ac:dyDescent="0.25">
      <c r="A4221" s="4">
        <v>4216</v>
      </c>
      <c r="B4221" s="34"/>
      <c r="F4221" s="35" t="s">
        <v>81</v>
      </c>
      <c r="G4221" s="35">
        <v>2661</v>
      </c>
      <c r="L4221" s="4">
        <v>8</v>
      </c>
      <c r="M4221" s="4">
        <v>2</v>
      </c>
      <c r="N4221" s="4">
        <v>40</v>
      </c>
      <c r="O4221" s="43" t="s">
        <v>68</v>
      </c>
      <c r="P4221" s="37">
        <v>3440</v>
      </c>
      <c r="R4221" s="38">
        <v>260</v>
      </c>
      <c r="AD4221" s="40"/>
      <c r="AE4221" s="40"/>
      <c r="AF4221" s="40"/>
      <c r="AG4221" s="40"/>
      <c r="AH4221" s="40"/>
      <c r="AI4221" s="40"/>
      <c r="AJ4221" s="40"/>
      <c r="AK4221" s="40"/>
      <c r="AL4221" s="40"/>
      <c r="AM4221" s="40"/>
      <c r="AN4221" s="40"/>
      <c r="AO4221" s="40"/>
      <c r="AP4221" s="38"/>
      <c r="AQ4221" s="46">
        <v>0</v>
      </c>
      <c r="AR4221" s="40"/>
      <c r="AT4221" s="40"/>
      <c r="AU4221" s="43"/>
      <c r="AV4221" s="44"/>
      <c r="AX4221" s="43"/>
      <c r="AY4221" s="43"/>
      <c r="BB4221" s="46"/>
      <c r="BD4221" s="48">
        <v>0</v>
      </c>
      <c r="BE4221" s="56">
        <v>894400</v>
      </c>
      <c r="BG4221" s="49"/>
      <c r="BI4221" s="49">
        <v>894400</v>
      </c>
      <c r="BJ4221" s="62">
        <v>1E-4</v>
      </c>
      <c r="BK4221" s="45">
        <f t="shared" si="123"/>
        <v>89.44</v>
      </c>
      <c r="BL4221" s="45" t="str">
        <f t="shared" si="122"/>
        <v>แปดสิบเก้าบาทสี่สิบสี่สตางค์</v>
      </c>
    </row>
    <row r="4222" spans="1:64" ht="15" x14ac:dyDescent="0.25">
      <c r="A4222" s="4">
        <v>4217</v>
      </c>
      <c r="B4222" s="34"/>
      <c r="F4222" s="35" t="s">
        <v>81</v>
      </c>
      <c r="G4222" s="35">
        <v>1951</v>
      </c>
      <c r="L4222" s="4">
        <v>0</v>
      </c>
      <c r="M4222" s="4">
        <v>1</v>
      </c>
      <c r="N4222" s="4">
        <v>80</v>
      </c>
      <c r="O4222" s="43" t="s">
        <v>77</v>
      </c>
      <c r="P4222" s="37">
        <v>180</v>
      </c>
      <c r="R4222" s="38">
        <v>80</v>
      </c>
      <c r="AD4222" s="40"/>
      <c r="AE4222" s="40"/>
      <c r="AF4222" s="40"/>
      <c r="AG4222" s="40"/>
      <c r="AH4222" s="40"/>
      <c r="AI4222" s="40"/>
      <c r="AJ4222" s="40"/>
      <c r="AK4222" s="40" t="s">
        <v>75</v>
      </c>
      <c r="AL4222" s="40" t="s">
        <v>76</v>
      </c>
      <c r="AM4222" s="40"/>
      <c r="AN4222" s="40"/>
      <c r="AO4222" s="40"/>
      <c r="AP4222" s="38">
        <v>6350</v>
      </c>
      <c r="AQ4222" s="46">
        <v>4572000</v>
      </c>
      <c r="AR4222" s="40">
        <v>11</v>
      </c>
      <c r="AS4222" s="55">
        <v>0.34</v>
      </c>
      <c r="AT4222" s="40"/>
      <c r="AU4222" s="43"/>
      <c r="AV4222" s="44"/>
      <c r="AX4222" s="43"/>
      <c r="AY4222" s="43"/>
      <c r="BB4222" s="46"/>
      <c r="BD4222" s="48">
        <v>3017520</v>
      </c>
      <c r="BE4222" s="56">
        <v>3031920</v>
      </c>
      <c r="BG4222" s="49"/>
      <c r="BH4222" s="4">
        <v>10</v>
      </c>
      <c r="BI4222" s="49">
        <v>0</v>
      </c>
      <c r="BJ4222" s="62">
        <v>2.0000000000000001E-4</v>
      </c>
      <c r="BK4222" s="45">
        <f t="shared" si="123"/>
        <v>0</v>
      </c>
      <c r="BL4222" s="45" t="str">
        <f t="shared" si="122"/>
        <v>ศูนย์บาทถ้วน</v>
      </c>
    </row>
    <row r="4223" spans="1:64" ht="15" x14ac:dyDescent="0.25">
      <c r="A4223" s="4">
        <v>4218</v>
      </c>
      <c r="B4223" s="34"/>
      <c r="F4223" s="35" t="s">
        <v>81</v>
      </c>
      <c r="G4223" s="35">
        <v>1297</v>
      </c>
      <c r="L4223" s="4">
        <v>6</v>
      </c>
      <c r="M4223" s="4">
        <v>2</v>
      </c>
      <c r="N4223" s="4">
        <v>85</v>
      </c>
      <c r="O4223" s="43" t="s">
        <v>68</v>
      </c>
      <c r="P4223" s="37">
        <v>2685</v>
      </c>
      <c r="R4223" s="38">
        <v>100</v>
      </c>
      <c r="AD4223" s="40"/>
      <c r="AE4223" s="40"/>
      <c r="AF4223" s="40"/>
      <c r="AG4223" s="40"/>
      <c r="AH4223" s="40"/>
      <c r="AI4223" s="40"/>
      <c r="AJ4223" s="40"/>
      <c r="AK4223" s="40"/>
      <c r="AL4223" s="40"/>
      <c r="AM4223" s="40"/>
      <c r="AN4223" s="40"/>
      <c r="AO4223" s="40"/>
      <c r="AP4223" s="38"/>
      <c r="AQ4223" s="46">
        <v>0</v>
      </c>
      <c r="AR4223" s="40"/>
      <c r="AT4223" s="40"/>
      <c r="AU4223" s="43"/>
      <c r="AV4223" s="44"/>
      <c r="AX4223" s="43"/>
      <c r="AY4223" s="43"/>
      <c r="BB4223" s="46"/>
      <c r="BD4223" s="48">
        <v>0</v>
      </c>
      <c r="BE4223" s="56">
        <v>268500</v>
      </c>
      <c r="BG4223" s="49"/>
      <c r="BI4223" s="49">
        <v>268500</v>
      </c>
      <c r="BJ4223" s="62">
        <v>1E-4</v>
      </c>
      <c r="BK4223" s="45">
        <f t="shared" si="123"/>
        <v>26.85</v>
      </c>
      <c r="BL4223" s="45" t="str">
        <f t="shared" si="122"/>
        <v>ยี่สิบหกบาทแปดสิบห้าสตางค์</v>
      </c>
    </row>
    <row r="4224" spans="1:64" ht="15" x14ac:dyDescent="0.25">
      <c r="A4224" s="4">
        <v>4219</v>
      </c>
      <c r="B4224" s="34"/>
      <c r="F4224" s="35" t="s">
        <v>81</v>
      </c>
      <c r="G4224" s="35">
        <v>1299</v>
      </c>
      <c r="L4224" s="4">
        <v>3</v>
      </c>
      <c r="M4224" s="4">
        <v>2</v>
      </c>
      <c r="N4224" s="4">
        <v>30</v>
      </c>
      <c r="O4224" s="43" t="s">
        <v>68</v>
      </c>
      <c r="P4224" s="37">
        <v>1430</v>
      </c>
      <c r="R4224" s="38">
        <v>100</v>
      </c>
      <c r="AD4224" s="40"/>
      <c r="AE4224" s="40"/>
      <c r="AF4224" s="40"/>
      <c r="AG4224" s="40"/>
      <c r="AH4224" s="40"/>
      <c r="AI4224" s="40"/>
      <c r="AJ4224" s="40"/>
      <c r="AK4224" s="40"/>
      <c r="AL4224" s="40"/>
      <c r="AM4224" s="40"/>
      <c r="AN4224" s="40"/>
      <c r="AO4224" s="40"/>
      <c r="AP4224" s="38"/>
      <c r="AQ4224" s="46">
        <v>0</v>
      </c>
      <c r="AR4224" s="40"/>
      <c r="AT4224" s="40"/>
      <c r="AU4224" s="43"/>
      <c r="AV4224" s="44"/>
      <c r="AX4224" s="43"/>
      <c r="AY4224" s="43"/>
      <c r="BB4224" s="46"/>
      <c r="BD4224" s="48">
        <v>0</v>
      </c>
      <c r="BE4224" s="56">
        <v>143000</v>
      </c>
      <c r="BG4224" s="49"/>
      <c r="BI4224" s="49">
        <v>143000</v>
      </c>
      <c r="BJ4224" s="62">
        <v>1E-4</v>
      </c>
      <c r="BK4224" s="45">
        <f t="shared" si="123"/>
        <v>14.3</v>
      </c>
      <c r="BL4224" s="45" t="str">
        <f t="shared" si="122"/>
        <v>สิบสี่บาทสามสิบสตางค์</v>
      </c>
    </row>
    <row r="4225" spans="1:64" ht="15" x14ac:dyDescent="0.25">
      <c r="A4225" s="4">
        <v>4220</v>
      </c>
      <c r="B4225" s="34"/>
      <c r="F4225" s="35" t="s">
        <v>81</v>
      </c>
      <c r="G4225" s="35">
        <v>1829</v>
      </c>
      <c r="L4225" s="4">
        <v>1</v>
      </c>
      <c r="M4225" s="4">
        <v>0</v>
      </c>
      <c r="N4225" s="4">
        <v>20</v>
      </c>
      <c r="O4225" s="43" t="s">
        <v>68</v>
      </c>
      <c r="P4225" s="37">
        <v>420</v>
      </c>
      <c r="R4225" s="38">
        <v>180</v>
      </c>
      <c r="AD4225" s="40"/>
      <c r="AE4225" s="40"/>
      <c r="AF4225" s="40"/>
      <c r="AG4225" s="40"/>
      <c r="AH4225" s="40"/>
      <c r="AI4225" s="40"/>
      <c r="AJ4225" s="40"/>
      <c r="AK4225" s="40"/>
      <c r="AL4225" s="40"/>
      <c r="AM4225" s="40"/>
      <c r="AN4225" s="40"/>
      <c r="AO4225" s="40"/>
      <c r="AP4225" s="38"/>
      <c r="AQ4225" s="46">
        <v>0</v>
      </c>
      <c r="AR4225" s="40"/>
      <c r="AT4225" s="40"/>
      <c r="AU4225" s="43"/>
      <c r="AV4225" s="44"/>
      <c r="AX4225" s="43"/>
      <c r="AY4225" s="43"/>
      <c r="BB4225" s="46"/>
      <c r="BD4225" s="48">
        <v>0</v>
      </c>
      <c r="BE4225" s="56">
        <v>75600</v>
      </c>
      <c r="BG4225" s="49"/>
      <c r="BI4225" s="49">
        <v>75600</v>
      </c>
      <c r="BJ4225" s="62">
        <v>1E-4</v>
      </c>
      <c r="BK4225" s="45">
        <f t="shared" si="123"/>
        <v>7.56</v>
      </c>
      <c r="BL4225" s="45" t="str">
        <f t="shared" si="122"/>
        <v>เจ็ดบาทห้าสิบหกสตางค์</v>
      </c>
    </row>
    <row r="4226" spans="1:64" ht="15" x14ac:dyDescent="0.25">
      <c r="A4226" s="4">
        <v>4221</v>
      </c>
      <c r="B4226" s="34"/>
      <c r="F4226" s="35" t="s">
        <v>81</v>
      </c>
      <c r="G4226" s="35">
        <v>299</v>
      </c>
      <c r="L4226" s="4">
        <v>0</v>
      </c>
      <c r="M4226" s="4">
        <v>1</v>
      </c>
      <c r="N4226" s="4">
        <v>8</v>
      </c>
      <c r="O4226" s="43" t="s">
        <v>77</v>
      </c>
      <c r="P4226" s="37">
        <v>108</v>
      </c>
      <c r="R4226" s="38">
        <v>250</v>
      </c>
      <c r="AD4226" s="40"/>
      <c r="AE4226" s="40"/>
      <c r="AF4226" s="40"/>
      <c r="AG4226" s="40"/>
      <c r="AH4226" s="40"/>
      <c r="AI4226" s="40"/>
      <c r="AJ4226" s="40"/>
      <c r="AK4226" s="40" t="s">
        <v>75</v>
      </c>
      <c r="AL4226" s="40" t="s">
        <v>76</v>
      </c>
      <c r="AM4226" s="40"/>
      <c r="AN4226" s="40"/>
      <c r="AO4226" s="40"/>
      <c r="AP4226" s="38">
        <v>6350</v>
      </c>
      <c r="AQ4226" s="46">
        <v>2743200</v>
      </c>
      <c r="AR4226" s="40">
        <v>31</v>
      </c>
      <c r="AS4226" s="55">
        <v>0.85</v>
      </c>
      <c r="AT4226" s="40"/>
      <c r="AU4226" s="43"/>
      <c r="AV4226" s="44"/>
      <c r="AX4226" s="43"/>
      <c r="AY4226" s="43"/>
      <c r="BB4226" s="46"/>
      <c r="BD4226" s="48">
        <v>411480</v>
      </c>
      <c r="BE4226" s="56">
        <v>438480</v>
      </c>
      <c r="BG4226" s="49"/>
      <c r="BH4226" s="4">
        <v>10</v>
      </c>
      <c r="BI4226" s="49">
        <v>0</v>
      </c>
      <c r="BJ4226" s="62">
        <v>2.0000000000000001E-4</v>
      </c>
      <c r="BK4226" s="45">
        <f t="shared" si="123"/>
        <v>0</v>
      </c>
      <c r="BL4226" s="45" t="str">
        <f t="shared" si="122"/>
        <v>ศูนย์บาทถ้วน</v>
      </c>
    </row>
    <row r="4227" spans="1:64" ht="15" x14ac:dyDescent="0.25">
      <c r="A4227" s="4">
        <v>4222</v>
      </c>
      <c r="B4227" s="34"/>
      <c r="F4227" s="35" t="s">
        <v>81</v>
      </c>
      <c r="G4227" s="35">
        <v>325</v>
      </c>
      <c r="L4227" s="4">
        <v>0</v>
      </c>
      <c r="M4227" s="4">
        <v>0</v>
      </c>
      <c r="N4227" s="4">
        <v>45</v>
      </c>
      <c r="O4227" s="43" t="s">
        <v>77</v>
      </c>
      <c r="P4227" s="37">
        <v>45</v>
      </c>
      <c r="R4227" s="38">
        <v>200</v>
      </c>
      <c r="AD4227" s="40"/>
      <c r="AE4227" s="40"/>
      <c r="AF4227" s="40"/>
      <c r="AG4227" s="40"/>
      <c r="AH4227" s="40"/>
      <c r="AI4227" s="40"/>
      <c r="AJ4227" s="40"/>
      <c r="AK4227" s="40" t="s">
        <v>75</v>
      </c>
      <c r="AL4227" s="40" t="s">
        <v>76</v>
      </c>
      <c r="AM4227" s="40"/>
      <c r="AN4227" s="40"/>
      <c r="AO4227" s="40"/>
      <c r="AP4227" s="38">
        <v>6350</v>
      </c>
      <c r="AQ4227" s="46">
        <v>1143000</v>
      </c>
      <c r="AR4227" s="40">
        <v>71</v>
      </c>
      <c r="AS4227" s="55">
        <v>0.85</v>
      </c>
      <c r="AT4227" s="40"/>
      <c r="AU4227" s="43"/>
      <c r="AV4227" s="44"/>
      <c r="AX4227" s="43"/>
      <c r="AY4227" s="43"/>
      <c r="BB4227" s="46"/>
      <c r="BD4227" s="48">
        <v>171450</v>
      </c>
      <c r="BE4227" s="56">
        <v>180450</v>
      </c>
      <c r="BG4227" s="49"/>
      <c r="BH4227" s="4">
        <v>10</v>
      </c>
      <c r="BI4227" s="49">
        <v>0</v>
      </c>
      <c r="BJ4227" s="62">
        <v>2.0000000000000001E-4</v>
      </c>
      <c r="BK4227" s="45">
        <f t="shared" si="123"/>
        <v>0</v>
      </c>
      <c r="BL4227" s="45" t="str">
        <f t="shared" si="122"/>
        <v>ศูนย์บาทถ้วน</v>
      </c>
    </row>
    <row r="4228" spans="1:64" ht="15" x14ac:dyDescent="0.25">
      <c r="A4228" s="4">
        <v>4223</v>
      </c>
      <c r="B4228" s="34"/>
      <c r="F4228" s="35" t="s">
        <v>81</v>
      </c>
      <c r="G4228" s="35">
        <v>320</v>
      </c>
      <c r="L4228" s="4">
        <v>0</v>
      </c>
      <c r="M4228" s="4">
        <v>2</v>
      </c>
      <c r="N4228" s="4">
        <v>50</v>
      </c>
      <c r="O4228" s="43" t="s">
        <v>77</v>
      </c>
      <c r="P4228" s="37">
        <v>250</v>
      </c>
      <c r="R4228" s="38">
        <v>350</v>
      </c>
      <c r="AD4228" s="40"/>
      <c r="AE4228" s="40"/>
      <c r="AF4228" s="40"/>
      <c r="AG4228" s="40"/>
      <c r="AH4228" s="40"/>
      <c r="AI4228" s="40"/>
      <c r="AJ4228" s="40"/>
      <c r="AK4228" s="40" t="s">
        <v>75</v>
      </c>
      <c r="AL4228" s="40" t="s">
        <v>76</v>
      </c>
      <c r="AM4228" s="40"/>
      <c r="AN4228" s="40"/>
      <c r="AO4228" s="40"/>
      <c r="AP4228" s="38">
        <v>6350</v>
      </c>
      <c r="AQ4228" s="46">
        <v>0</v>
      </c>
      <c r="AR4228" s="40">
        <v>81</v>
      </c>
      <c r="AS4228" s="55">
        <v>0.85</v>
      </c>
      <c r="AT4228" s="40"/>
      <c r="AU4228" s="43"/>
      <c r="AV4228" s="44"/>
      <c r="AX4228" s="43"/>
      <c r="AY4228" s="43"/>
      <c r="BB4228" s="46"/>
      <c r="BD4228" s="48">
        <v>0</v>
      </c>
      <c r="BE4228" s="56">
        <v>87500</v>
      </c>
      <c r="BG4228" s="49"/>
      <c r="BH4228" s="4">
        <v>10</v>
      </c>
      <c r="BI4228" s="49">
        <v>0</v>
      </c>
      <c r="BJ4228" s="62">
        <v>2.0000000000000001E-4</v>
      </c>
      <c r="BK4228" s="45">
        <f t="shared" si="123"/>
        <v>0</v>
      </c>
      <c r="BL4228" s="45" t="str">
        <f t="shared" si="122"/>
        <v>ศูนย์บาทถ้วน</v>
      </c>
    </row>
    <row r="4229" spans="1:64" ht="15" x14ac:dyDescent="0.25">
      <c r="A4229" s="4">
        <v>4224</v>
      </c>
      <c r="B4229" s="34"/>
      <c r="F4229" s="35" t="s">
        <v>81</v>
      </c>
      <c r="G4229" s="35">
        <v>2565</v>
      </c>
      <c r="L4229" s="4">
        <v>25</v>
      </c>
      <c r="M4229" s="4">
        <v>1</v>
      </c>
      <c r="N4229" s="4">
        <v>10</v>
      </c>
      <c r="O4229" s="43" t="s">
        <v>68</v>
      </c>
      <c r="P4229" s="37">
        <v>10110</v>
      </c>
      <c r="R4229" s="38">
        <v>100</v>
      </c>
      <c r="AD4229" s="40"/>
      <c r="AE4229" s="40"/>
      <c r="AF4229" s="40"/>
      <c r="AG4229" s="40"/>
      <c r="AH4229" s="40"/>
      <c r="AI4229" s="40"/>
      <c r="AJ4229" s="40"/>
      <c r="AK4229" s="40"/>
      <c r="AL4229" s="40"/>
      <c r="AM4229" s="40"/>
      <c r="AN4229" s="40"/>
      <c r="AO4229" s="40"/>
      <c r="AP4229" s="38"/>
      <c r="AQ4229" s="46">
        <v>0</v>
      </c>
      <c r="AR4229" s="40"/>
      <c r="AT4229" s="40"/>
      <c r="AU4229" s="43"/>
      <c r="AV4229" s="44"/>
      <c r="AX4229" s="43"/>
      <c r="AY4229" s="43"/>
      <c r="BB4229" s="46"/>
      <c r="BD4229" s="48">
        <v>0</v>
      </c>
      <c r="BE4229" s="56">
        <v>1011000</v>
      </c>
      <c r="BG4229" s="49"/>
      <c r="BI4229" s="49">
        <v>1011000</v>
      </c>
      <c r="BJ4229" s="62">
        <v>1E-4</v>
      </c>
      <c r="BK4229" s="45">
        <f t="shared" si="123"/>
        <v>101.1</v>
      </c>
      <c r="BL4229" s="45" t="str">
        <f t="shared" si="122"/>
        <v>หนึ่งร้อยเอ็ดบาทสิบสตางค์</v>
      </c>
    </row>
    <row r="4230" spans="1:64" ht="15" x14ac:dyDescent="0.25">
      <c r="A4230" s="4">
        <v>4225</v>
      </c>
      <c r="B4230" s="34"/>
      <c r="F4230" s="35" t="s">
        <v>81</v>
      </c>
      <c r="G4230" s="35">
        <v>1325</v>
      </c>
      <c r="L4230" s="4">
        <v>2</v>
      </c>
      <c r="M4230" s="4">
        <v>3</v>
      </c>
      <c r="N4230" s="4">
        <v>10</v>
      </c>
      <c r="O4230" s="43" t="s">
        <v>68</v>
      </c>
      <c r="P4230" s="37">
        <v>1110</v>
      </c>
      <c r="R4230" s="38">
        <v>100</v>
      </c>
      <c r="AD4230" s="40"/>
      <c r="AE4230" s="40"/>
      <c r="AF4230" s="40"/>
      <c r="AG4230" s="40"/>
      <c r="AH4230" s="40"/>
      <c r="AI4230" s="40"/>
      <c r="AJ4230" s="40"/>
      <c r="AK4230" s="40"/>
      <c r="AL4230" s="40"/>
      <c r="AM4230" s="40"/>
      <c r="AN4230" s="40"/>
      <c r="AO4230" s="40"/>
      <c r="AP4230" s="38"/>
      <c r="AQ4230" s="46">
        <v>0</v>
      </c>
      <c r="AR4230" s="40"/>
      <c r="AT4230" s="40"/>
      <c r="AU4230" s="43"/>
      <c r="AV4230" s="44"/>
      <c r="AX4230" s="43"/>
      <c r="AY4230" s="43"/>
      <c r="BB4230" s="46"/>
      <c r="BD4230" s="48">
        <v>0</v>
      </c>
      <c r="BE4230" s="56">
        <v>111000</v>
      </c>
      <c r="BG4230" s="49"/>
      <c r="BI4230" s="49">
        <v>111000</v>
      </c>
      <c r="BJ4230" s="62">
        <v>1E-4</v>
      </c>
      <c r="BK4230" s="45">
        <f t="shared" si="123"/>
        <v>11.1</v>
      </c>
      <c r="BL4230" s="45" t="str">
        <f t="shared" si="122"/>
        <v>สิบเอ็ดบาทสิบสตางค์</v>
      </c>
    </row>
    <row r="4231" spans="1:64" ht="15" x14ac:dyDescent="0.25">
      <c r="A4231" s="4">
        <v>4226</v>
      </c>
      <c r="B4231" s="34"/>
      <c r="F4231" s="35" t="s">
        <v>81</v>
      </c>
      <c r="G4231" s="35">
        <v>1879</v>
      </c>
      <c r="L4231" s="4">
        <v>0</v>
      </c>
      <c r="M4231" s="4">
        <v>1</v>
      </c>
      <c r="N4231" s="4">
        <v>50</v>
      </c>
      <c r="O4231" s="43" t="s">
        <v>77</v>
      </c>
      <c r="P4231" s="37">
        <v>150</v>
      </c>
      <c r="R4231" s="38">
        <v>200</v>
      </c>
      <c r="AD4231" s="40"/>
      <c r="AE4231" s="40"/>
      <c r="AF4231" s="40"/>
      <c r="AG4231" s="40"/>
      <c r="AH4231" s="40"/>
      <c r="AI4231" s="40"/>
      <c r="AJ4231" s="40"/>
      <c r="AK4231" s="40" t="s">
        <v>75</v>
      </c>
      <c r="AL4231" s="40" t="s">
        <v>76</v>
      </c>
      <c r="AM4231" s="40"/>
      <c r="AN4231" s="40"/>
      <c r="AO4231" s="40"/>
      <c r="AP4231" s="38">
        <v>6350</v>
      </c>
      <c r="AQ4231" s="46">
        <v>3810000</v>
      </c>
      <c r="AR4231" s="40">
        <v>56</v>
      </c>
      <c r="AS4231" s="55">
        <v>0.85</v>
      </c>
      <c r="AT4231" s="40"/>
      <c r="AU4231" s="43"/>
      <c r="AV4231" s="44"/>
      <c r="AX4231" s="43"/>
      <c r="AY4231" s="43"/>
      <c r="BB4231" s="46"/>
      <c r="BD4231" s="48">
        <v>571500</v>
      </c>
      <c r="BE4231" s="56">
        <v>601500</v>
      </c>
      <c r="BG4231" s="49"/>
      <c r="BH4231" s="4">
        <v>10</v>
      </c>
      <c r="BI4231" s="49">
        <v>0</v>
      </c>
      <c r="BJ4231" s="62">
        <v>2.0000000000000001E-4</v>
      </c>
      <c r="BK4231" s="45">
        <f t="shared" si="123"/>
        <v>0</v>
      </c>
      <c r="BL4231" s="45" t="str">
        <f t="shared" si="122"/>
        <v>ศูนย์บาทถ้วน</v>
      </c>
    </row>
    <row r="4232" spans="1:64" ht="15" x14ac:dyDescent="0.25">
      <c r="A4232" s="4">
        <v>4227</v>
      </c>
      <c r="B4232" s="34"/>
      <c r="F4232" s="35" t="s">
        <v>81</v>
      </c>
      <c r="G4232" s="36">
        <v>3134</v>
      </c>
      <c r="L4232" s="4">
        <v>2</v>
      </c>
      <c r="M4232" s="4">
        <v>3</v>
      </c>
      <c r="N4232" s="4">
        <v>50</v>
      </c>
      <c r="O4232" s="43" t="s">
        <v>68</v>
      </c>
      <c r="P4232" s="37">
        <v>1150</v>
      </c>
      <c r="R4232" s="38">
        <v>310</v>
      </c>
      <c r="AD4232" s="40"/>
      <c r="AE4232" s="40"/>
      <c r="AF4232" s="40"/>
      <c r="AG4232" s="40"/>
      <c r="AH4232" s="40"/>
      <c r="AI4232" s="40"/>
      <c r="AJ4232" s="40"/>
      <c r="AK4232" s="40"/>
      <c r="AL4232" s="40"/>
      <c r="AM4232" s="40"/>
      <c r="AN4232" s="40"/>
      <c r="AO4232" s="40"/>
      <c r="AP4232" s="38"/>
      <c r="AQ4232" s="46">
        <v>0</v>
      </c>
      <c r="AR4232" s="40"/>
      <c r="AT4232" s="40"/>
      <c r="AU4232" s="43"/>
      <c r="AV4232" s="44"/>
      <c r="AX4232" s="43"/>
      <c r="AY4232" s="43"/>
      <c r="BB4232" s="46"/>
      <c r="BD4232" s="48">
        <v>0</v>
      </c>
      <c r="BE4232" s="56">
        <v>356500</v>
      </c>
      <c r="BG4232" s="49"/>
      <c r="BI4232" s="49">
        <v>356500</v>
      </c>
      <c r="BJ4232" s="62">
        <v>1E-4</v>
      </c>
      <c r="BK4232" s="45">
        <f t="shared" si="123"/>
        <v>35.65</v>
      </c>
      <c r="BL4232" s="45" t="str">
        <f t="shared" si="122"/>
        <v>สามสิบห้าบาทหกสิบห้าสตางค์</v>
      </c>
    </row>
    <row r="4233" spans="1:64" ht="15" x14ac:dyDescent="0.25">
      <c r="A4233" s="4">
        <v>4228</v>
      </c>
      <c r="B4233" s="34"/>
      <c r="F4233" s="35" t="s">
        <v>81</v>
      </c>
      <c r="G4233" s="35">
        <v>2432</v>
      </c>
      <c r="L4233" s="4">
        <v>9</v>
      </c>
      <c r="M4233" s="4">
        <v>1</v>
      </c>
      <c r="N4233" s="4">
        <v>20</v>
      </c>
      <c r="O4233" s="43" t="s">
        <v>68</v>
      </c>
      <c r="P4233" s="37">
        <v>3720</v>
      </c>
      <c r="R4233" s="38">
        <v>100</v>
      </c>
      <c r="AD4233" s="40"/>
      <c r="AE4233" s="40"/>
      <c r="AF4233" s="40"/>
      <c r="AG4233" s="40"/>
      <c r="AH4233" s="40"/>
      <c r="AI4233" s="40"/>
      <c r="AJ4233" s="40"/>
      <c r="AK4233" s="40"/>
      <c r="AL4233" s="40"/>
      <c r="AM4233" s="40"/>
      <c r="AN4233" s="40"/>
      <c r="AO4233" s="40"/>
      <c r="AP4233" s="38"/>
      <c r="AQ4233" s="46">
        <v>0</v>
      </c>
      <c r="AR4233" s="40"/>
      <c r="AT4233" s="40"/>
      <c r="AU4233" s="43"/>
      <c r="AV4233" s="44"/>
      <c r="AX4233" s="43"/>
      <c r="AY4233" s="43"/>
      <c r="BB4233" s="46"/>
      <c r="BD4233" s="48">
        <v>0</v>
      </c>
      <c r="BE4233" s="56">
        <v>372000</v>
      </c>
      <c r="BG4233" s="49"/>
      <c r="BI4233" s="49">
        <v>372000</v>
      </c>
      <c r="BJ4233" s="62">
        <v>1E-4</v>
      </c>
      <c r="BK4233" s="45">
        <f t="shared" si="123"/>
        <v>37.200000000000003</v>
      </c>
      <c r="BL4233" s="45" t="str">
        <f t="shared" si="122"/>
        <v>สามสิบเจ็ดบาทยี่สิบสตางค์</v>
      </c>
    </row>
    <row r="4234" spans="1:64" ht="15" x14ac:dyDescent="0.25">
      <c r="A4234" s="4">
        <v>4229</v>
      </c>
      <c r="B4234" s="34"/>
      <c r="F4234" s="35" t="s">
        <v>81</v>
      </c>
      <c r="G4234" s="35">
        <v>2935</v>
      </c>
      <c r="L4234" s="4">
        <v>0</v>
      </c>
      <c r="M4234" s="4">
        <v>0</v>
      </c>
      <c r="N4234" s="4">
        <v>58</v>
      </c>
      <c r="O4234" s="43" t="s">
        <v>77</v>
      </c>
      <c r="P4234" s="37">
        <v>58</v>
      </c>
      <c r="R4234" s="38">
        <v>200</v>
      </c>
      <c r="AD4234" s="40"/>
      <c r="AE4234" s="40"/>
      <c r="AF4234" s="40"/>
      <c r="AG4234" s="40"/>
      <c r="AH4234" s="40"/>
      <c r="AI4234" s="40"/>
      <c r="AJ4234" s="40"/>
      <c r="AK4234" s="40" t="s">
        <v>75</v>
      </c>
      <c r="AL4234" s="40" t="s">
        <v>79</v>
      </c>
      <c r="AM4234" s="40"/>
      <c r="AN4234" s="40"/>
      <c r="AO4234" s="40"/>
      <c r="AP4234" s="38">
        <v>6350</v>
      </c>
      <c r="AQ4234" s="46">
        <v>1473200</v>
      </c>
      <c r="AR4234" s="40">
        <v>78</v>
      </c>
      <c r="AS4234" s="55">
        <v>0.93</v>
      </c>
      <c r="AT4234" s="40"/>
      <c r="AU4234" s="43"/>
      <c r="AV4234" s="44"/>
      <c r="AX4234" s="43"/>
      <c r="AY4234" s="43"/>
      <c r="BB4234" s="46"/>
      <c r="BD4234" s="48">
        <v>103124</v>
      </c>
      <c r="BE4234" s="56">
        <v>114724</v>
      </c>
      <c r="BG4234" s="49"/>
      <c r="BH4234" s="4">
        <v>10</v>
      </c>
      <c r="BI4234" s="49">
        <v>0</v>
      </c>
      <c r="BJ4234" s="62">
        <v>2.0000000000000001E-4</v>
      </c>
      <c r="BK4234" s="45">
        <f t="shared" si="123"/>
        <v>0</v>
      </c>
      <c r="BL4234" s="45" t="str">
        <f t="shared" si="122"/>
        <v>ศูนย์บาทถ้วน</v>
      </c>
    </row>
    <row r="4235" spans="1:64" ht="15" x14ac:dyDescent="0.25">
      <c r="A4235" s="4">
        <v>4230</v>
      </c>
      <c r="B4235" s="34"/>
      <c r="F4235" s="35" t="s">
        <v>81</v>
      </c>
      <c r="G4235" s="35">
        <v>1524</v>
      </c>
      <c r="L4235" s="4">
        <v>7</v>
      </c>
      <c r="M4235" s="4">
        <v>3</v>
      </c>
      <c r="N4235" s="4">
        <v>30</v>
      </c>
      <c r="O4235" s="43" t="s">
        <v>68</v>
      </c>
      <c r="P4235" s="37">
        <v>3130</v>
      </c>
      <c r="R4235" s="38">
        <v>100</v>
      </c>
      <c r="AD4235" s="40"/>
      <c r="AE4235" s="40"/>
      <c r="AF4235" s="40"/>
      <c r="AG4235" s="40"/>
      <c r="AH4235" s="40"/>
      <c r="AI4235" s="40"/>
      <c r="AJ4235" s="40"/>
      <c r="AK4235" s="40"/>
      <c r="AL4235" s="40"/>
      <c r="AM4235" s="40"/>
      <c r="AN4235" s="40"/>
      <c r="AO4235" s="40"/>
      <c r="AP4235" s="38"/>
      <c r="AQ4235" s="46">
        <v>0</v>
      </c>
      <c r="AR4235" s="40"/>
      <c r="AT4235" s="40"/>
      <c r="AU4235" s="43"/>
      <c r="AV4235" s="44"/>
      <c r="AX4235" s="43"/>
      <c r="AY4235" s="43"/>
      <c r="BB4235" s="46"/>
      <c r="BD4235" s="48">
        <v>0</v>
      </c>
      <c r="BE4235" s="56">
        <v>313000</v>
      </c>
      <c r="BG4235" s="49"/>
      <c r="BI4235" s="49">
        <v>313000</v>
      </c>
      <c r="BJ4235" s="62">
        <v>1E-4</v>
      </c>
      <c r="BK4235" s="45">
        <f t="shared" si="123"/>
        <v>31.3</v>
      </c>
      <c r="BL4235" s="45" t="str">
        <f t="shared" si="122"/>
        <v>สามสิบเอ็ดบาทสามสิบสตางค์</v>
      </c>
    </row>
    <row r="4236" spans="1:64" ht="15" x14ac:dyDescent="0.25">
      <c r="A4236" s="4">
        <v>4231</v>
      </c>
      <c r="B4236" s="34"/>
      <c r="F4236" s="35" t="s">
        <v>81</v>
      </c>
      <c r="G4236" s="35">
        <v>2250</v>
      </c>
      <c r="L4236" s="4">
        <v>5</v>
      </c>
      <c r="M4236" s="4">
        <v>0</v>
      </c>
      <c r="N4236" s="4">
        <v>9</v>
      </c>
      <c r="O4236" s="43" t="s">
        <v>68</v>
      </c>
      <c r="P4236" s="37">
        <v>2009</v>
      </c>
      <c r="R4236" s="38">
        <v>80</v>
      </c>
      <c r="AD4236" s="40"/>
      <c r="AE4236" s="40"/>
      <c r="AF4236" s="40"/>
      <c r="AG4236" s="40"/>
      <c r="AH4236" s="40"/>
      <c r="AI4236" s="40"/>
      <c r="AJ4236" s="40"/>
      <c r="AK4236" s="40"/>
      <c r="AL4236" s="40"/>
      <c r="AM4236" s="40"/>
      <c r="AN4236" s="40"/>
      <c r="AO4236" s="40"/>
      <c r="AP4236" s="38"/>
      <c r="AQ4236" s="46">
        <v>0</v>
      </c>
      <c r="AR4236" s="40"/>
      <c r="AT4236" s="40"/>
      <c r="AU4236" s="43"/>
      <c r="AV4236" s="44"/>
      <c r="AX4236" s="43"/>
      <c r="AY4236" s="43"/>
      <c r="BB4236" s="46"/>
      <c r="BD4236" s="48">
        <v>0</v>
      </c>
      <c r="BE4236" s="56">
        <v>160720</v>
      </c>
      <c r="BG4236" s="49"/>
      <c r="BI4236" s="49">
        <v>160720</v>
      </c>
      <c r="BJ4236" s="62">
        <v>1E-4</v>
      </c>
      <c r="BK4236" s="45">
        <f t="shared" si="123"/>
        <v>16.071999999999999</v>
      </c>
      <c r="BL4236" s="45" t="str">
        <f t="shared" si="122"/>
        <v>สิบหกบาทเจ็ดสตางค์</v>
      </c>
    </row>
    <row r="4237" spans="1:64" ht="15" x14ac:dyDescent="0.25">
      <c r="A4237" s="4">
        <v>4232</v>
      </c>
      <c r="B4237" s="34"/>
      <c r="F4237" s="35" t="s">
        <v>81</v>
      </c>
      <c r="G4237" s="35">
        <v>2470</v>
      </c>
      <c r="L4237" s="4">
        <v>15</v>
      </c>
      <c r="M4237" s="4">
        <v>3</v>
      </c>
      <c r="N4237" s="4">
        <v>20</v>
      </c>
      <c r="O4237" s="43" t="s">
        <v>68</v>
      </c>
      <c r="P4237" s="37">
        <v>6320</v>
      </c>
      <c r="R4237" s="38">
        <v>80</v>
      </c>
      <c r="AD4237" s="40"/>
      <c r="AE4237" s="40"/>
      <c r="AF4237" s="40"/>
      <c r="AG4237" s="40"/>
      <c r="AH4237" s="40"/>
      <c r="AI4237" s="40"/>
      <c r="AJ4237" s="40"/>
      <c r="AK4237" s="40"/>
      <c r="AL4237" s="40"/>
      <c r="AM4237" s="40"/>
      <c r="AN4237" s="40"/>
      <c r="AO4237" s="40"/>
      <c r="AP4237" s="38"/>
      <c r="AQ4237" s="46">
        <v>0</v>
      </c>
      <c r="AR4237" s="40"/>
      <c r="AT4237" s="40"/>
      <c r="AU4237" s="43"/>
      <c r="AV4237" s="44"/>
      <c r="AX4237" s="43"/>
      <c r="AY4237" s="43"/>
      <c r="BB4237" s="46"/>
      <c r="BD4237" s="48">
        <v>0</v>
      </c>
      <c r="BE4237" s="56">
        <v>505600</v>
      </c>
      <c r="BG4237" s="49"/>
      <c r="BI4237" s="49">
        <v>505600</v>
      </c>
      <c r="BJ4237" s="62">
        <v>1E-4</v>
      </c>
      <c r="BK4237" s="45">
        <f t="shared" si="123"/>
        <v>50.56</v>
      </c>
      <c r="BL4237" s="45" t="str">
        <f t="shared" si="122"/>
        <v>ห้าสิบบาทห้าสิบหกสตางค์</v>
      </c>
    </row>
    <row r="4238" spans="1:64" ht="15" x14ac:dyDescent="0.25">
      <c r="A4238" s="4">
        <v>4233</v>
      </c>
      <c r="B4238" s="34"/>
      <c r="F4238" s="35" t="s">
        <v>81</v>
      </c>
      <c r="G4238" s="35">
        <v>3285</v>
      </c>
      <c r="L4238" s="4">
        <v>7</v>
      </c>
      <c r="M4238" s="4">
        <v>1</v>
      </c>
      <c r="N4238" s="4">
        <v>98</v>
      </c>
      <c r="O4238" s="43" t="s">
        <v>68</v>
      </c>
      <c r="P4238" s="37">
        <v>2998</v>
      </c>
      <c r="R4238" s="38">
        <v>80</v>
      </c>
      <c r="AD4238" s="40"/>
      <c r="AE4238" s="40"/>
      <c r="AF4238" s="40"/>
      <c r="AG4238" s="40"/>
      <c r="AH4238" s="40"/>
      <c r="AI4238" s="40"/>
      <c r="AJ4238" s="40"/>
      <c r="AK4238" s="40"/>
      <c r="AL4238" s="40"/>
      <c r="AM4238" s="40"/>
      <c r="AN4238" s="40"/>
      <c r="AO4238" s="40"/>
      <c r="AP4238" s="38"/>
      <c r="AQ4238" s="46">
        <v>0</v>
      </c>
      <c r="AR4238" s="40"/>
      <c r="AT4238" s="40"/>
      <c r="AU4238" s="43"/>
      <c r="AV4238" s="44"/>
      <c r="AX4238" s="43"/>
      <c r="AY4238" s="43"/>
      <c r="BB4238" s="46"/>
      <c r="BD4238" s="48">
        <v>0</v>
      </c>
      <c r="BE4238" s="56">
        <v>239840</v>
      </c>
      <c r="BG4238" s="49"/>
      <c r="BI4238" s="49">
        <v>239840</v>
      </c>
      <c r="BJ4238" s="62">
        <v>1E-4</v>
      </c>
      <c r="BK4238" s="45">
        <f t="shared" si="123"/>
        <v>23.984000000000002</v>
      </c>
      <c r="BL4238" s="45" t="str">
        <f t="shared" si="122"/>
        <v>ยี่สิบสามบาทเก้าสิบแปดสตางค์</v>
      </c>
    </row>
    <row r="4239" spans="1:64" ht="15" x14ac:dyDescent="0.25">
      <c r="A4239" s="4">
        <v>4234</v>
      </c>
      <c r="B4239" s="34"/>
      <c r="F4239" s="35" t="s">
        <v>81</v>
      </c>
      <c r="G4239" s="35">
        <v>1205</v>
      </c>
      <c r="L4239" s="4">
        <v>1</v>
      </c>
      <c r="M4239" s="4">
        <v>2</v>
      </c>
      <c r="N4239" s="4">
        <v>30</v>
      </c>
      <c r="O4239" s="43" t="s">
        <v>68</v>
      </c>
      <c r="P4239" s="37">
        <v>630</v>
      </c>
      <c r="R4239" s="38">
        <v>230</v>
      </c>
      <c r="AD4239" s="40"/>
      <c r="AE4239" s="40"/>
      <c r="AF4239" s="40"/>
      <c r="AG4239" s="40"/>
      <c r="AH4239" s="40"/>
      <c r="AI4239" s="40"/>
      <c r="AJ4239" s="40"/>
      <c r="AK4239" s="40"/>
      <c r="AL4239" s="40"/>
      <c r="AM4239" s="40"/>
      <c r="AN4239" s="40"/>
      <c r="AO4239" s="40"/>
      <c r="AP4239" s="38"/>
      <c r="AQ4239" s="46">
        <v>0</v>
      </c>
      <c r="AR4239" s="40"/>
      <c r="AT4239" s="40"/>
      <c r="AU4239" s="43"/>
      <c r="AV4239" s="44"/>
      <c r="AX4239" s="43"/>
      <c r="AY4239" s="43"/>
      <c r="BB4239" s="46"/>
      <c r="BD4239" s="48">
        <v>0</v>
      </c>
      <c r="BE4239" s="56">
        <v>144900</v>
      </c>
      <c r="BG4239" s="49"/>
      <c r="BI4239" s="49">
        <v>144900</v>
      </c>
      <c r="BJ4239" s="62">
        <v>1E-4</v>
      </c>
      <c r="BK4239" s="45">
        <f t="shared" si="123"/>
        <v>14.49</v>
      </c>
      <c r="BL4239" s="45" t="str">
        <f t="shared" si="122"/>
        <v>สิบสี่บาทสี่สิบเก้าสตางค์</v>
      </c>
    </row>
    <row r="4240" spans="1:64" ht="15" x14ac:dyDescent="0.25">
      <c r="A4240" s="4">
        <v>4235</v>
      </c>
      <c r="B4240" s="34"/>
      <c r="F4240" s="35" t="s">
        <v>81</v>
      </c>
      <c r="G4240" s="35">
        <v>1861</v>
      </c>
      <c r="L4240" s="4">
        <v>0</v>
      </c>
      <c r="M4240" s="4">
        <v>2</v>
      </c>
      <c r="N4240" s="4">
        <v>0</v>
      </c>
      <c r="O4240" s="43" t="s">
        <v>77</v>
      </c>
      <c r="P4240" s="37">
        <v>200</v>
      </c>
      <c r="R4240" s="38">
        <v>80</v>
      </c>
      <c r="AD4240" s="40"/>
      <c r="AE4240" s="40"/>
      <c r="AF4240" s="40"/>
      <c r="AG4240" s="40"/>
      <c r="AH4240" s="40"/>
      <c r="AI4240" s="40"/>
      <c r="AJ4240" s="40"/>
      <c r="AK4240" s="40" t="s">
        <v>75</v>
      </c>
      <c r="AL4240" s="40" t="s">
        <v>76</v>
      </c>
      <c r="AM4240" s="40"/>
      <c r="AN4240" s="40"/>
      <c r="AO4240" s="40"/>
      <c r="AP4240" s="38">
        <v>6350</v>
      </c>
      <c r="AQ4240" s="46">
        <v>5080000</v>
      </c>
      <c r="AR4240" s="40">
        <v>45</v>
      </c>
      <c r="AS4240" s="55">
        <v>0.85</v>
      </c>
      <c r="AT4240" s="40"/>
      <c r="AU4240" s="43"/>
      <c r="AV4240" s="44"/>
      <c r="AX4240" s="43"/>
      <c r="AY4240" s="43"/>
      <c r="BB4240" s="46"/>
      <c r="BD4240" s="48">
        <v>762000</v>
      </c>
      <c r="BE4240" s="56">
        <v>778000</v>
      </c>
      <c r="BG4240" s="49"/>
      <c r="BH4240" s="4">
        <v>10</v>
      </c>
      <c r="BI4240" s="49">
        <v>0</v>
      </c>
      <c r="BJ4240" s="62">
        <v>2.0000000000000001E-4</v>
      </c>
      <c r="BK4240" s="45">
        <f t="shared" si="123"/>
        <v>0</v>
      </c>
      <c r="BL4240" s="45" t="str">
        <f t="shared" si="122"/>
        <v>ศูนย์บาทถ้วน</v>
      </c>
    </row>
    <row r="4241" spans="1:64" ht="15" x14ac:dyDescent="0.25">
      <c r="A4241" s="4">
        <v>4236</v>
      </c>
      <c r="B4241" s="34"/>
      <c r="F4241" s="35" t="s">
        <v>81</v>
      </c>
      <c r="G4241" s="35">
        <v>126</v>
      </c>
      <c r="L4241" s="4">
        <v>0</v>
      </c>
      <c r="M4241" s="4">
        <v>0</v>
      </c>
      <c r="N4241" s="4">
        <v>51</v>
      </c>
      <c r="O4241" s="43" t="s">
        <v>77</v>
      </c>
      <c r="P4241" s="37">
        <v>51</v>
      </c>
      <c r="R4241" s="38">
        <v>200</v>
      </c>
      <c r="AD4241" s="40"/>
      <c r="AE4241" s="40"/>
      <c r="AF4241" s="40"/>
      <c r="AG4241" s="40"/>
      <c r="AH4241" s="40"/>
      <c r="AI4241" s="40"/>
      <c r="AJ4241" s="40"/>
      <c r="AK4241" s="40" t="s">
        <v>75</v>
      </c>
      <c r="AL4241" s="40" t="s">
        <v>76</v>
      </c>
      <c r="AM4241" s="40"/>
      <c r="AN4241" s="40"/>
      <c r="AO4241" s="40"/>
      <c r="AP4241" s="38">
        <v>6350</v>
      </c>
      <c r="AQ4241" s="46">
        <v>1295400</v>
      </c>
      <c r="AR4241" s="40">
        <v>82</v>
      </c>
      <c r="AS4241" s="55">
        <v>0.85</v>
      </c>
      <c r="AT4241" s="40"/>
      <c r="AU4241" s="43"/>
      <c r="AV4241" s="44"/>
      <c r="AX4241" s="43"/>
      <c r="AY4241" s="43"/>
      <c r="BB4241" s="46"/>
      <c r="BD4241" s="48">
        <v>194310</v>
      </c>
      <c r="BE4241" s="56">
        <v>204510</v>
      </c>
      <c r="BG4241" s="49"/>
      <c r="BH4241" s="4">
        <v>10</v>
      </c>
      <c r="BI4241" s="49">
        <v>0</v>
      </c>
      <c r="BJ4241" s="62">
        <v>2.0000000000000001E-4</v>
      </c>
      <c r="BK4241" s="45">
        <f t="shared" si="123"/>
        <v>0</v>
      </c>
      <c r="BL4241" s="45" t="str">
        <f t="shared" si="122"/>
        <v>ศูนย์บาทถ้วน</v>
      </c>
    </row>
    <row r="4242" spans="1:64" ht="15" x14ac:dyDescent="0.25">
      <c r="A4242" s="4">
        <v>4237</v>
      </c>
      <c r="B4242" s="34"/>
      <c r="F4242" s="35" t="s">
        <v>81</v>
      </c>
      <c r="G4242" s="35">
        <v>2418</v>
      </c>
      <c r="L4242" s="4">
        <v>0</v>
      </c>
      <c r="M4242" s="4">
        <v>0</v>
      </c>
      <c r="N4242" s="4">
        <v>50</v>
      </c>
      <c r="O4242" s="43" t="s">
        <v>77</v>
      </c>
      <c r="P4242" s="37">
        <v>50</v>
      </c>
      <c r="R4242" s="38">
        <v>200</v>
      </c>
      <c r="AD4242" s="40"/>
      <c r="AE4242" s="40"/>
      <c r="AF4242" s="40"/>
      <c r="AG4242" s="40"/>
      <c r="AH4242" s="40"/>
      <c r="AI4242" s="40"/>
      <c r="AJ4242" s="40"/>
      <c r="AK4242" s="40" t="s">
        <v>75</v>
      </c>
      <c r="AL4242" s="40" t="s">
        <v>76</v>
      </c>
      <c r="AM4242" s="40"/>
      <c r="AN4242" s="40"/>
      <c r="AO4242" s="40"/>
      <c r="AP4242" s="38">
        <v>6350</v>
      </c>
      <c r="AQ4242" s="46">
        <v>1270000</v>
      </c>
      <c r="AR4242" s="40">
        <v>46</v>
      </c>
      <c r="AS4242" s="55">
        <v>0.85</v>
      </c>
      <c r="AT4242" s="40"/>
      <c r="AU4242" s="43"/>
      <c r="AV4242" s="44"/>
      <c r="AX4242" s="43"/>
      <c r="AY4242" s="43"/>
      <c r="BB4242" s="46"/>
      <c r="BD4242" s="48">
        <v>190500</v>
      </c>
      <c r="BE4242" s="56">
        <v>200500</v>
      </c>
      <c r="BG4242" s="49"/>
      <c r="BH4242" s="4">
        <v>10</v>
      </c>
      <c r="BI4242" s="49">
        <v>0</v>
      </c>
      <c r="BJ4242" s="62">
        <v>2.0000000000000001E-4</v>
      </c>
      <c r="BK4242" s="45">
        <f t="shared" si="123"/>
        <v>0</v>
      </c>
      <c r="BL4242" s="45" t="str">
        <f t="shared" si="122"/>
        <v>ศูนย์บาทถ้วน</v>
      </c>
    </row>
    <row r="4243" spans="1:64" ht="15" x14ac:dyDescent="0.25">
      <c r="A4243" s="4">
        <v>4238</v>
      </c>
      <c r="B4243" s="34"/>
      <c r="F4243" s="35" t="s">
        <v>81</v>
      </c>
      <c r="G4243" s="35">
        <v>1790</v>
      </c>
      <c r="L4243" s="4">
        <v>0</v>
      </c>
      <c r="M4243" s="4">
        <v>0</v>
      </c>
      <c r="N4243" s="4">
        <v>30</v>
      </c>
      <c r="O4243" s="43" t="s">
        <v>77</v>
      </c>
      <c r="P4243" s="37">
        <v>30</v>
      </c>
      <c r="R4243" s="38">
        <v>200</v>
      </c>
      <c r="AD4243" s="40"/>
      <c r="AE4243" s="40"/>
      <c r="AF4243" s="40"/>
      <c r="AG4243" s="40"/>
      <c r="AH4243" s="40"/>
      <c r="AI4243" s="40"/>
      <c r="AJ4243" s="40"/>
      <c r="AK4243" s="40" t="s">
        <v>75</v>
      </c>
      <c r="AL4243" s="40" t="s">
        <v>79</v>
      </c>
      <c r="AM4243" s="40"/>
      <c r="AN4243" s="40"/>
      <c r="AO4243" s="40"/>
      <c r="AP4243" s="38">
        <v>6350</v>
      </c>
      <c r="AQ4243" s="46">
        <v>762000</v>
      </c>
      <c r="AR4243" s="40">
        <v>16</v>
      </c>
      <c r="AS4243" s="55">
        <v>0.72</v>
      </c>
      <c r="AT4243" s="40"/>
      <c r="AU4243" s="43"/>
      <c r="AV4243" s="44"/>
      <c r="AX4243" s="43"/>
      <c r="AY4243" s="43"/>
      <c r="BB4243" s="46"/>
      <c r="BD4243" s="48">
        <v>213360</v>
      </c>
      <c r="BE4243" s="56">
        <v>219360</v>
      </c>
      <c r="BG4243" s="49"/>
      <c r="BH4243" s="4">
        <v>10</v>
      </c>
      <c r="BI4243" s="49">
        <v>0</v>
      </c>
      <c r="BJ4243" s="62">
        <v>2.0000000000000001E-4</v>
      </c>
      <c r="BK4243" s="45">
        <f t="shared" si="123"/>
        <v>0</v>
      </c>
      <c r="BL4243" s="45" t="str">
        <f t="shared" si="122"/>
        <v>ศูนย์บาทถ้วน</v>
      </c>
    </row>
    <row r="4244" spans="1:64" ht="15" x14ac:dyDescent="0.25">
      <c r="A4244" s="4">
        <v>4239</v>
      </c>
      <c r="B4244" s="34"/>
      <c r="F4244" s="35" t="s">
        <v>81</v>
      </c>
      <c r="G4244" s="35">
        <v>2605</v>
      </c>
      <c r="L4244" s="4">
        <v>33</v>
      </c>
      <c r="M4244" s="4">
        <v>2</v>
      </c>
      <c r="N4244" s="4">
        <v>0</v>
      </c>
      <c r="O4244" s="43" t="s">
        <v>68</v>
      </c>
      <c r="P4244" s="37">
        <v>13400</v>
      </c>
      <c r="R4244" s="38">
        <v>100</v>
      </c>
      <c r="AD4244" s="40"/>
      <c r="AE4244" s="40"/>
      <c r="AF4244" s="40"/>
      <c r="AG4244" s="40"/>
      <c r="AH4244" s="40"/>
      <c r="AI4244" s="40"/>
      <c r="AJ4244" s="40"/>
      <c r="AK4244" s="40"/>
      <c r="AL4244" s="40"/>
      <c r="AM4244" s="40"/>
      <c r="AN4244" s="40"/>
      <c r="AO4244" s="40"/>
      <c r="AP4244" s="38"/>
      <c r="AQ4244" s="46">
        <v>0</v>
      </c>
      <c r="AR4244" s="40"/>
      <c r="AT4244" s="40"/>
      <c r="AU4244" s="43"/>
      <c r="AV4244" s="44"/>
      <c r="AX4244" s="43"/>
      <c r="AY4244" s="43"/>
      <c r="BB4244" s="46"/>
      <c r="BD4244" s="48">
        <v>0</v>
      </c>
      <c r="BE4244" s="56">
        <v>1340000</v>
      </c>
      <c r="BG4244" s="49"/>
      <c r="BI4244" s="49">
        <v>1340000</v>
      </c>
      <c r="BJ4244" s="62">
        <v>1E-4</v>
      </c>
      <c r="BK4244" s="45">
        <f t="shared" si="123"/>
        <v>134</v>
      </c>
      <c r="BL4244" s="45" t="str">
        <f t="shared" si="122"/>
        <v>หนึ่งร้อยสามสิบสี่บาทถ้วน</v>
      </c>
    </row>
    <row r="4245" spans="1:64" ht="15" x14ac:dyDescent="0.25">
      <c r="A4245" s="4">
        <v>4240</v>
      </c>
      <c r="B4245" s="34"/>
      <c r="F4245" s="35" t="s">
        <v>81</v>
      </c>
      <c r="G4245" s="35">
        <v>618</v>
      </c>
      <c r="L4245" s="4">
        <v>0</v>
      </c>
      <c r="M4245" s="4">
        <v>0</v>
      </c>
      <c r="N4245" s="4">
        <v>84</v>
      </c>
      <c r="O4245" s="43" t="s">
        <v>77</v>
      </c>
      <c r="P4245" s="37">
        <v>84</v>
      </c>
      <c r="R4245" s="38">
        <v>200</v>
      </c>
      <c r="AD4245" s="40"/>
      <c r="AE4245" s="40"/>
      <c r="AF4245" s="40"/>
      <c r="AG4245" s="40"/>
      <c r="AH4245" s="40"/>
      <c r="AI4245" s="40"/>
      <c r="AJ4245" s="40"/>
      <c r="AK4245" s="40" t="s">
        <v>75</v>
      </c>
      <c r="AL4245" s="40" t="s">
        <v>80</v>
      </c>
      <c r="AM4245" s="40"/>
      <c r="AN4245" s="40"/>
      <c r="AO4245" s="40"/>
      <c r="AP4245" s="38">
        <v>6350</v>
      </c>
      <c r="AQ4245" s="46">
        <v>2133600</v>
      </c>
      <c r="AR4245" s="40">
        <v>83</v>
      </c>
      <c r="AS4245" s="55">
        <v>0.76</v>
      </c>
      <c r="AT4245" s="40"/>
      <c r="AU4245" s="43"/>
      <c r="AV4245" s="44"/>
      <c r="AX4245" s="43"/>
      <c r="AY4245" s="43"/>
      <c r="BB4245" s="46"/>
      <c r="BD4245" s="48">
        <v>512064</v>
      </c>
      <c r="BE4245" s="56">
        <v>528864</v>
      </c>
      <c r="BG4245" s="49"/>
      <c r="BH4245" s="4">
        <v>10</v>
      </c>
      <c r="BI4245" s="49">
        <v>0</v>
      </c>
      <c r="BJ4245" s="62">
        <v>2.0000000000000001E-4</v>
      </c>
      <c r="BK4245" s="45">
        <f t="shared" si="123"/>
        <v>0</v>
      </c>
      <c r="BL4245" s="45" t="str">
        <f t="shared" si="122"/>
        <v>ศูนย์บาทถ้วน</v>
      </c>
    </row>
    <row r="4246" spans="1:64" ht="15" x14ac:dyDescent="0.25">
      <c r="A4246" s="4">
        <v>4241</v>
      </c>
      <c r="B4246" s="34"/>
      <c r="F4246" s="35" t="s">
        <v>81</v>
      </c>
      <c r="G4246" s="35">
        <v>1293</v>
      </c>
      <c r="L4246" s="4">
        <v>2</v>
      </c>
      <c r="M4246" s="4">
        <v>0</v>
      </c>
      <c r="N4246" s="4">
        <v>15</v>
      </c>
      <c r="O4246" s="43" t="s">
        <v>68</v>
      </c>
      <c r="P4246" s="37">
        <v>815</v>
      </c>
      <c r="R4246" s="38">
        <v>80</v>
      </c>
      <c r="AD4246" s="40"/>
      <c r="AE4246" s="40"/>
      <c r="AF4246" s="40"/>
      <c r="AG4246" s="40"/>
      <c r="AH4246" s="40"/>
      <c r="AI4246" s="40"/>
      <c r="AJ4246" s="40"/>
      <c r="AK4246" s="40"/>
      <c r="AL4246" s="40"/>
      <c r="AM4246" s="40"/>
      <c r="AN4246" s="40"/>
      <c r="AO4246" s="40"/>
      <c r="AP4246" s="38"/>
      <c r="AQ4246" s="46">
        <v>0</v>
      </c>
      <c r="AR4246" s="40"/>
      <c r="AT4246" s="40"/>
      <c r="AU4246" s="43"/>
      <c r="AV4246" s="44"/>
      <c r="AX4246" s="43"/>
      <c r="AY4246" s="43"/>
      <c r="BB4246" s="46"/>
      <c r="BD4246" s="48">
        <v>0</v>
      </c>
      <c r="BE4246" s="56">
        <v>65200</v>
      </c>
      <c r="BG4246" s="49"/>
      <c r="BI4246" s="49">
        <v>65200</v>
      </c>
      <c r="BJ4246" s="62">
        <v>1E-4</v>
      </c>
      <c r="BK4246" s="45">
        <f t="shared" si="123"/>
        <v>6.52</v>
      </c>
      <c r="BL4246" s="45" t="str">
        <f t="shared" si="122"/>
        <v>หกบาทห้าสิบสองสตางค์</v>
      </c>
    </row>
    <row r="4247" spans="1:64" ht="15" x14ac:dyDescent="0.25">
      <c r="A4247" s="4">
        <v>4242</v>
      </c>
      <c r="B4247" s="34"/>
      <c r="F4247" s="35" t="s">
        <v>81</v>
      </c>
      <c r="G4247" s="35">
        <v>214</v>
      </c>
      <c r="L4247" s="4">
        <v>0</v>
      </c>
      <c r="M4247" s="4">
        <v>1</v>
      </c>
      <c r="N4247" s="4">
        <v>35</v>
      </c>
      <c r="O4247" s="43" t="s">
        <v>77</v>
      </c>
      <c r="P4247" s="37">
        <v>135</v>
      </c>
      <c r="R4247" s="38">
        <v>150</v>
      </c>
      <c r="AD4247" s="40"/>
      <c r="AE4247" s="40"/>
      <c r="AF4247" s="40"/>
      <c r="AG4247" s="40"/>
      <c r="AH4247" s="40"/>
      <c r="AI4247" s="40"/>
      <c r="AJ4247" s="40"/>
      <c r="AK4247" s="40" t="s">
        <v>75</v>
      </c>
      <c r="AL4247" s="40" t="s">
        <v>76</v>
      </c>
      <c r="AM4247" s="40"/>
      <c r="AN4247" s="40"/>
      <c r="AO4247" s="40"/>
      <c r="AP4247" s="38">
        <v>6350</v>
      </c>
      <c r="AQ4247" s="46">
        <v>3429000</v>
      </c>
      <c r="AR4247" s="40">
        <v>18</v>
      </c>
      <c r="AS4247" s="55">
        <v>0.65</v>
      </c>
      <c r="AT4247" s="40"/>
      <c r="AU4247" s="43"/>
      <c r="AV4247" s="44"/>
      <c r="AX4247" s="43"/>
      <c r="AY4247" s="43"/>
      <c r="BB4247" s="46"/>
      <c r="BD4247" s="48">
        <v>1200150</v>
      </c>
      <c r="BE4247" s="56">
        <v>1220400</v>
      </c>
      <c r="BG4247" s="49"/>
      <c r="BH4247" s="4">
        <v>10</v>
      </c>
      <c r="BI4247" s="49">
        <v>0</v>
      </c>
      <c r="BJ4247" s="62">
        <v>2.0000000000000001E-4</v>
      </c>
      <c r="BK4247" s="45">
        <f t="shared" si="123"/>
        <v>0</v>
      </c>
      <c r="BL4247" s="45" t="str">
        <f t="shared" si="122"/>
        <v>ศูนย์บาทถ้วน</v>
      </c>
    </row>
    <row r="4248" spans="1:64" ht="15" x14ac:dyDescent="0.25">
      <c r="A4248" s="4">
        <v>4243</v>
      </c>
      <c r="B4248" s="34"/>
      <c r="F4248" s="35" t="s">
        <v>81</v>
      </c>
      <c r="G4248" s="35">
        <v>3314</v>
      </c>
      <c r="L4248" s="4">
        <v>4</v>
      </c>
      <c r="M4248" s="4">
        <v>0</v>
      </c>
      <c r="N4248" s="4">
        <v>0</v>
      </c>
      <c r="O4248" s="43" t="s">
        <v>68</v>
      </c>
      <c r="P4248" s="37">
        <v>1600</v>
      </c>
      <c r="R4248" s="38">
        <v>100</v>
      </c>
      <c r="AD4248" s="40"/>
      <c r="AE4248" s="40"/>
      <c r="AF4248" s="40"/>
      <c r="AG4248" s="40"/>
      <c r="AH4248" s="40"/>
      <c r="AI4248" s="40"/>
      <c r="AJ4248" s="40"/>
      <c r="AK4248" s="40"/>
      <c r="AL4248" s="40"/>
      <c r="AM4248" s="40"/>
      <c r="AN4248" s="40"/>
      <c r="AO4248" s="40"/>
      <c r="AP4248" s="38"/>
      <c r="AQ4248" s="46">
        <v>0</v>
      </c>
      <c r="AR4248" s="40"/>
      <c r="AT4248" s="40"/>
      <c r="AU4248" s="43"/>
      <c r="AV4248" s="44"/>
      <c r="AX4248" s="43"/>
      <c r="AY4248" s="43"/>
      <c r="BB4248" s="46"/>
      <c r="BD4248" s="48">
        <v>0</v>
      </c>
      <c r="BE4248" s="56">
        <v>160000</v>
      </c>
      <c r="BG4248" s="49"/>
      <c r="BI4248" s="49">
        <v>160000</v>
      </c>
      <c r="BJ4248" s="62">
        <v>1E-4</v>
      </c>
      <c r="BK4248" s="45">
        <f t="shared" si="123"/>
        <v>16</v>
      </c>
      <c r="BL4248" s="45" t="str">
        <f t="shared" si="122"/>
        <v>สิบหกบาทถ้วน</v>
      </c>
    </row>
    <row r="4249" spans="1:64" ht="15" x14ac:dyDescent="0.25">
      <c r="A4249" s="4">
        <v>4244</v>
      </c>
      <c r="B4249" s="34"/>
      <c r="F4249" s="35" t="s">
        <v>81</v>
      </c>
      <c r="G4249" s="35">
        <v>1356</v>
      </c>
      <c r="L4249" s="4">
        <v>5</v>
      </c>
      <c r="M4249" s="4">
        <v>3</v>
      </c>
      <c r="N4249" s="4">
        <v>0</v>
      </c>
      <c r="O4249" s="43" t="s">
        <v>68</v>
      </c>
      <c r="P4249" s="37">
        <v>2300</v>
      </c>
      <c r="R4249" s="38">
        <v>190</v>
      </c>
      <c r="AD4249" s="40"/>
      <c r="AE4249" s="40"/>
      <c r="AF4249" s="40"/>
      <c r="AG4249" s="40"/>
      <c r="AH4249" s="40"/>
      <c r="AI4249" s="40"/>
      <c r="AJ4249" s="40"/>
      <c r="AK4249" s="40"/>
      <c r="AL4249" s="40"/>
      <c r="AM4249" s="40"/>
      <c r="AN4249" s="40"/>
      <c r="AO4249" s="40"/>
      <c r="AP4249" s="38"/>
      <c r="AQ4249" s="46">
        <v>0</v>
      </c>
      <c r="AR4249" s="40"/>
      <c r="AT4249" s="40"/>
      <c r="AU4249" s="43"/>
      <c r="AV4249" s="44"/>
      <c r="AX4249" s="43"/>
      <c r="AY4249" s="43"/>
      <c r="BB4249" s="46"/>
      <c r="BD4249" s="48">
        <v>0</v>
      </c>
      <c r="BE4249" s="56">
        <v>437000</v>
      </c>
      <c r="BG4249" s="49"/>
      <c r="BI4249" s="49">
        <v>437000</v>
      </c>
      <c r="BJ4249" s="62">
        <v>1E-4</v>
      </c>
      <c r="BK4249" s="45">
        <f t="shared" si="123"/>
        <v>43.7</v>
      </c>
      <c r="BL4249" s="45" t="str">
        <f t="shared" si="122"/>
        <v>สี่สิบสามบาทเจ็ดสิบสตางค์</v>
      </c>
    </row>
    <row r="4250" spans="1:64" ht="15" x14ac:dyDescent="0.25">
      <c r="A4250" s="4">
        <v>4245</v>
      </c>
      <c r="B4250" s="34"/>
      <c r="F4250" s="35" t="s">
        <v>81</v>
      </c>
      <c r="G4250" s="35">
        <v>1823</v>
      </c>
      <c r="L4250" s="4">
        <v>0</v>
      </c>
      <c r="M4250" s="4">
        <v>1</v>
      </c>
      <c r="N4250" s="4">
        <v>30</v>
      </c>
      <c r="O4250" s="43" t="s">
        <v>77</v>
      </c>
      <c r="P4250" s="37">
        <v>130</v>
      </c>
      <c r="R4250" s="38">
        <v>80</v>
      </c>
      <c r="AD4250" s="40"/>
      <c r="AE4250" s="40"/>
      <c r="AF4250" s="40"/>
      <c r="AG4250" s="40"/>
      <c r="AH4250" s="40"/>
      <c r="AI4250" s="40"/>
      <c r="AJ4250" s="40"/>
      <c r="AK4250" s="40" t="s">
        <v>75</v>
      </c>
      <c r="AL4250" s="40" t="s">
        <v>79</v>
      </c>
      <c r="AM4250" s="40"/>
      <c r="AN4250" s="40"/>
      <c r="AO4250" s="40"/>
      <c r="AP4250" s="38">
        <v>6350</v>
      </c>
      <c r="AQ4250" s="46">
        <v>3302000</v>
      </c>
      <c r="AR4250" s="40">
        <v>31</v>
      </c>
      <c r="AS4250" s="55">
        <v>0.93</v>
      </c>
      <c r="AT4250" s="40"/>
      <c r="AU4250" s="43"/>
      <c r="AV4250" s="44"/>
      <c r="AX4250" s="43"/>
      <c r="AY4250" s="43"/>
      <c r="BB4250" s="46"/>
      <c r="BD4250" s="48">
        <v>231140</v>
      </c>
      <c r="BE4250" s="56">
        <v>241540</v>
      </c>
      <c r="BG4250" s="49"/>
      <c r="BH4250" s="4">
        <v>10</v>
      </c>
      <c r="BI4250" s="49">
        <v>0</v>
      </c>
      <c r="BJ4250" s="62">
        <v>2.0000000000000001E-4</v>
      </c>
      <c r="BK4250" s="45">
        <f t="shared" si="123"/>
        <v>0</v>
      </c>
      <c r="BL4250" s="45" t="str">
        <f t="shared" si="122"/>
        <v>ศูนย์บาทถ้วน</v>
      </c>
    </row>
    <row r="4251" spans="1:64" ht="15" x14ac:dyDescent="0.25">
      <c r="A4251" s="4">
        <v>4246</v>
      </c>
      <c r="B4251" s="34"/>
      <c r="F4251" s="35" t="s">
        <v>81</v>
      </c>
      <c r="G4251" s="35">
        <v>2410</v>
      </c>
      <c r="L4251" s="4">
        <v>38</v>
      </c>
      <c r="M4251" s="4">
        <v>1</v>
      </c>
      <c r="N4251" s="4">
        <v>20</v>
      </c>
      <c r="O4251" s="43" t="s">
        <v>68</v>
      </c>
      <c r="P4251" s="37">
        <v>15320</v>
      </c>
      <c r="R4251" s="38">
        <v>130</v>
      </c>
      <c r="AD4251" s="40"/>
      <c r="AE4251" s="40"/>
      <c r="AF4251" s="40"/>
      <c r="AG4251" s="40"/>
      <c r="AH4251" s="40"/>
      <c r="AI4251" s="40"/>
      <c r="AJ4251" s="40"/>
      <c r="AK4251" s="40"/>
      <c r="AL4251" s="40"/>
      <c r="AM4251" s="40"/>
      <c r="AN4251" s="40"/>
      <c r="AO4251" s="40"/>
      <c r="AP4251" s="38"/>
      <c r="AQ4251" s="46">
        <v>0</v>
      </c>
      <c r="AR4251" s="40"/>
      <c r="AT4251" s="40"/>
      <c r="AU4251" s="43"/>
      <c r="AV4251" s="44"/>
      <c r="AX4251" s="43"/>
      <c r="AY4251" s="43"/>
      <c r="BB4251" s="46"/>
      <c r="BD4251" s="48">
        <v>0</v>
      </c>
      <c r="BE4251" s="56">
        <v>1991600</v>
      </c>
      <c r="BG4251" s="49"/>
      <c r="BI4251" s="49">
        <v>1991600</v>
      </c>
      <c r="BJ4251" s="62">
        <v>1E-4</v>
      </c>
      <c r="BK4251" s="45">
        <f t="shared" si="123"/>
        <v>199.16</v>
      </c>
      <c r="BL4251" s="45" t="str">
        <f t="shared" si="122"/>
        <v>หนึ่งร้อยเก้าสิบเก้าบาทสิบหกสตางค์</v>
      </c>
    </row>
    <row r="4252" spans="1:64" ht="15" x14ac:dyDescent="0.25">
      <c r="A4252" s="4">
        <v>4247</v>
      </c>
      <c r="B4252" s="34"/>
      <c r="F4252" s="35" t="s">
        <v>81</v>
      </c>
      <c r="G4252" s="35">
        <v>3231</v>
      </c>
      <c r="L4252" s="4">
        <v>0</v>
      </c>
      <c r="M4252" s="4">
        <v>3</v>
      </c>
      <c r="N4252" s="4">
        <v>31</v>
      </c>
      <c r="O4252" s="43" t="s">
        <v>77</v>
      </c>
      <c r="P4252" s="37">
        <v>331</v>
      </c>
      <c r="R4252" s="38"/>
      <c r="AD4252" s="40"/>
      <c r="AE4252" s="40"/>
      <c r="AF4252" s="40"/>
      <c r="AG4252" s="40"/>
      <c r="AH4252" s="40"/>
      <c r="AI4252" s="40"/>
      <c r="AJ4252" s="40"/>
      <c r="AK4252" s="40" t="s">
        <v>75</v>
      </c>
      <c r="AL4252" s="40" t="s">
        <v>76</v>
      </c>
      <c r="AM4252" s="40"/>
      <c r="AN4252" s="40"/>
      <c r="AO4252" s="40"/>
      <c r="AP4252" s="38">
        <v>6350</v>
      </c>
      <c r="AQ4252" s="46">
        <v>8407400</v>
      </c>
      <c r="AR4252" s="40">
        <v>54</v>
      </c>
      <c r="AS4252" s="55">
        <v>0.85</v>
      </c>
      <c r="AT4252" s="40"/>
      <c r="AU4252" s="43"/>
      <c r="AV4252" s="44"/>
      <c r="AX4252" s="43"/>
      <c r="AY4252" s="43"/>
      <c r="BB4252" s="46"/>
      <c r="BD4252" s="48">
        <v>1261110</v>
      </c>
      <c r="BE4252" s="56">
        <v>1261110</v>
      </c>
      <c r="BG4252" s="49"/>
      <c r="BH4252" s="4">
        <v>10</v>
      </c>
      <c r="BI4252" s="49">
        <v>0</v>
      </c>
      <c r="BJ4252" s="62">
        <v>2.0000000000000001E-4</v>
      </c>
      <c r="BK4252" s="45">
        <f t="shared" si="123"/>
        <v>0</v>
      </c>
      <c r="BL4252" s="45" t="str">
        <f t="shared" ref="BL4252:BL4304" si="124">BAHTTEXT(BK4252)</f>
        <v>ศูนย์บาทถ้วน</v>
      </c>
    </row>
    <row r="4253" spans="1:64" ht="15" x14ac:dyDescent="0.25">
      <c r="A4253" s="4">
        <v>4248</v>
      </c>
      <c r="B4253" s="34"/>
      <c r="F4253" s="35" t="s">
        <v>81</v>
      </c>
      <c r="G4253" s="35">
        <v>3278</v>
      </c>
      <c r="L4253" s="4">
        <v>10</v>
      </c>
      <c r="M4253" s="4">
        <v>1</v>
      </c>
      <c r="N4253" s="4">
        <v>50</v>
      </c>
      <c r="O4253" s="43" t="s">
        <v>68</v>
      </c>
      <c r="P4253" s="37">
        <v>4150</v>
      </c>
      <c r="R4253" s="38">
        <v>80</v>
      </c>
      <c r="AD4253" s="40"/>
      <c r="AE4253" s="40"/>
      <c r="AF4253" s="40"/>
      <c r="AG4253" s="40"/>
      <c r="AH4253" s="40"/>
      <c r="AI4253" s="40"/>
      <c r="AJ4253" s="40"/>
      <c r="AK4253" s="40"/>
      <c r="AL4253" s="40"/>
      <c r="AM4253" s="40"/>
      <c r="AN4253" s="40"/>
      <c r="AO4253" s="40"/>
      <c r="AP4253" s="38"/>
      <c r="AQ4253" s="46">
        <v>0</v>
      </c>
      <c r="AR4253" s="40"/>
      <c r="AT4253" s="40"/>
      <c r="AU4253" s="43"/>
      <c r="AV4253" s="44"/>
      <c r="AX4253" s="43"/>
      <c r="AY4253" s="43"/>
      <c r="BB4253" s="46"/>
      <c r="BD4253" s="48">
        <v>0</v>
      </c>
      <c r="BE4253" s="56">
        <v>332000</v>
      </c>
      <c r="BG4253" s="49"/>
      <c r="BI4253" s="49">
        <v>332000</v>
      </c>
      <c r="BJ4253" s="62">
        <v>1E-4</v>
      </c>
      <c r="BK4253" s="45">
        <f t="shared" ref="BK4253:BK4304" si="125">+BI4253*0.01/100</f>
        <v>33.200000000000003</v>
      </c>
      <c r="BL4253" s="45" t="str">
        <f t="shared" si="124"/>
        <v>สามสิบสามบาทยี่สิบสตางค์</v>
      </c>
    </row>
    <row r="4254" spans="1:64" ht="15" x14ac:dyDescent="0.25">
      <c r="A4254" s="4">
        <v>4249</v>
      </c>
      <c r="B4254" s="34"/>
      <c r="F4254" s="35" t="s">
        <v>81</v>
      </c>
      <c r="G4254" s="35">
        <v>416</v>
      </c>
      <c r="L4254" s="4">
        <v>0</v>
      </c>
      <c r="M4254" s="4">
        <v>1</v>
      </c>
      <c r="N4254" s="4">
        <v>3</v>
      </c>
      <c r="O4254" s="43" t="s">
        <v>77</v>
      </c>
      <c r="P4254" s="37">
        <v>103</v>
      </c>
      <c r="R4254" s="38">
        <v>200</v>
      </c>
      <c r="AD4254" s="40"/>
      <c r="AE4254" s="40"/>
      <c r="AF4254" s="40"/>
      <c r="AG4254" s="40"/>
      <c r="AH4254" s="40"/>
      <c r="AI4254" s="40"/>
      <c r="AJ4254" s="40"/>
      <c r="AK4254" s="40" t="s">
        <v>75</v>
      </c>
      <c r="AL4254" s="40" t="s">
        <v>80</v>
      </c>
      <c r="AM4254" s="40"/>
      <c r="AN4254" s="40"/>
      <c r="AO4254" s="40"/>
      <c r="AP4254" s="38">
        <v>6350</v>
      </c>
      <c r="AQ4254" s="46">
        <v>2616200</v>
      </c>
      <c r="AR4254" s="40">
        <v>51</v>
      </c>
      <c r="AS4254" s="55">
        <v>0.76</v>
      </c>
      <c r="AT4254" s="40"/>
      <c r="AU4254" s="43"/>
      <c r="AV4254" s="44"/>
      <c r="AX4254" s="43"/>
      <c r="AY4254" s="43"/>
      <c r="BB4254" s="46"/>
      <c r="BD4254" s="48">
        <v>627888</v>
      </c>
      <c r="BE4254" s="56">
        <v>648488</v>
      </c>
      <c r="BG4254" s="49"/>
      <c r="BH4254" s="4">
        <v>10</v>
      </c>
      <c r="BI4254" s="49">
        <v>0</v>
      </c>
      <c r="BJ4254" s="62">
        <v>2.0000000000000001E-4</v>
      </c>
      <c r="BK4254" s="45">
        <f t="shared" si="125"/>
        <v>0</v>
      </c>
      <c r="BL4254" s="45" t="str">
        <f t="shared" si="124"/>
        <v>ศูนย์บาทถ้วน</v>
      </c>
    </row>
    <row r="4255" spans="1:64" ht="15" x14ac:dyDescent="0.25">
      <c r="A4255" s="4">
        <v>4250</v>
      </c>
      <c r="B4255" s="34"/>
      <c r="F4255" s="35" t="s">
        <v>81</v>
      </c>
      <c r="G4255" s="35">
        <v>1248</v>
      </c>
      <c r="L4255" s="4">
        <v>0</v>
      </c>
      <c r="M4255" s="4">
        <v>1</v>
      </c>
      <c r="N4255" s="4">
        <v>40</v>
      </c>
      <c r="O4255" s="43" t="s">
        <v>77</v>
      </c>
      <c r="P4255" s="37">
        <v>140</v>
      </c>
      <c r="R4255" s="38">
        <v>80</v>
      </c>
      <c r="AD4255" s="40"/>
      <c r="AE4255" s="40"/>
      <c r="AF4255" s="40"/>
      <c r="AG4255" s="40"/>
      <c r="AH4255" s="40"/>
      <c r="AI4255" s="40"/>
      <c r="AJ4255" s="40"/>
      <c r="AK4255" s="40" t="s">
        <v>75</v>
      </c>
      <c r="AL4255" s="40" t="s">
        <v>76</v>
      </c>
      <c r="AM4255" s="40"/>
      <c r="AN4255" s="40"/>
      <c r="AO4255" s="40"/>
      <c r="AP4255" s="38">
        <v>6350</v>
      </c>
      <c r="AQ4255" s="46">
        <v>3556000</v>
      </c>
      <c r="AR4255" s="40">
        <v>69</v>
      </c>
      <c r="AS4255" s="55">
        <v>0.85</v>
      </c>
      <c r="AT4255" s="40"/>
      <c r="AU4255" s="43"/>
      <c r="AV4255" s="44"/>
      <c r="AX4255" s="43"/>
      <c r="AY4255" s="43"/>
      <c r="BB4255" s="46"/>
      <c r="BD4255" s="48">
        <v>533400</v>
      </c>
      <c r="BE4255" s="56">
        <v>544600</v>
      </c>
      <c r="BG4255" s="49"/>
      <c r="BH4255" s="4">
        <v>10</v>
      </c>
      <c r="BI4255" s="49">
        <v>0</v>
      </c>
      <c r="BJ4255" s="62">
        <v>2.0000000000000001E-4</v>
      </c>
      <c r="BK4255" s="45">
        <f t="shared" si="125"/>
        <v>0</v>
      </c>
      <c r="BL4255" s="45" t="str">
        <f t="shared" si="124"/>
        <v>ศูนย์บาทถ้วน</v>
      </c>
    </row>
    <row r="4256" spans="1:64" ht="15" x14ac:dyDescent="0.25">
      <c r="A4256" s="4">
        <v>4251</v>
      </c>
      <c r="B4256" s="34"/>
      <c r="F4256" s="35" t="s">
        <v>81</v>
      </c>
      <c r="G4256" s="35">
        <v>1320</v>
      </c>
      <c r="L4256" s="4">
        <v>0</v>
      </c>
      <c r="M4256" s="4">
        <v>1</v>
      </c>
      <c r="N4256" s="4">
        <v>20</v>
      </c>
      <c r="O4256" s="43" t="s">
        <v>77</v>
      </c>
      <c r="P4256" s="37">
        <v>120</v>
      </c>
      <c r="R4256" s="38">
        <v>200</v>
      </c>
      <c r="AD4256" s="40"/>
      <c r="AE4256" s="40"/>
      <c r="AF4256" s="40"/>
      <c r="AG4256" s="40"/>
      <c r="AH4256" s="40"/>
      <c r="AI4256" s="40"/>
      <c r="AJ4256" s="40"/>
      <c r="AK4256" s="40" t="s">
        <v>75</v>
      </c>
      <c r="AL4256" s="40" t="s">
        <v>76</v>
      </c>
      <c r="AM4256" s="40"/>
      <c r="AN4256" s="40"/>
      <c r="AO4256" s="40"/>
      <c r="AP4256" s="38">
        <v>6350</v>
      </c>
      <c r="AQ4256" s="46">
        <v>3048000</v>
      </c>
      <c r="AR4256" s="40">
        <v>60</v>
      </c>
      <c r="AS4256" s="55">
        <v>0.85</v>
      </c>
      <c r="AT4256" s="40"/>
      <c r="AU4256" s="43"/>
      <c r="AV4256" s="44"/>
      <c r="AX4256" s="43"/>
      <c r="AY4256" s="43"/>
      <c r="BB4256" s="46"/>
      <c r="BD4256" s="48">
        <v>457200</v>
      </c>
      <c r="BE4256" s="56">
        <v>481200</v>
      </c>
      <c r="BG4256" s="49"/>
      <c r="BH4256" s="4">
        <v>10</v>
      </c>
      <c r="BI4256" s="49">
        <v>0</v>
      </c>
      <c r="BJ4256" s="62">
        <v>2.0000000000000001E-4</v>
      </c>
      <c r="BK4256" s="45">
        <f t="shared" si="125"/>
        <v>0</v>
      </c>
      <c r="BL4256" s="45" t="str">
        <f t="shared" si="124"/>
        <v>ศูนย์บาทถ้วน</v>
      </c>
    </row>
    <row r="4257" spans="1:64" ht="15" x14ac:dyDescent="0.25">
      <c r="A4257" s="4">
        <v>4252</v>
      </c>
      <c r="B4257" s="34"/>
      <c r="F4257" s="35" t="s">
        <v>81</v>
      </c>
      <c r="G4257" s="35">
        <v>1847</v>
      </c>
      <c r="L4257" s="4">
        <v>0</v>
      </c>
      <c r="M4257" s="4">
        <v>2</v>
      </c>
      <c r="N4257" s="4">
        <v>10</v>
      </c>
      <c r="O4257" s="43" t="s">
        <v>77</v>
      </c>
      <c r="P4257" s="37">
        <v>210</v>
      </c>
      <c r="R4257" s="38"/>
      <c r="AD4257" s="40"/>
      <c r="AE4257" s="40"/>
      <c r="AF4257" s="40"/>
      <c r="AG4257" s="40"/>
      <c r="AH4257" s="40"/>
      <c r="AI4257" s="40"/>
      <c r="AJ4257" s="40"/>
      <c r="AK4257" s="40" t="s">
        <v>75</v>
      </c>
      <c r="AL4257" s="40" t="s">
        <v>76</v>
      </c>
      <c r="AM4257" s="40"/>
      <c r="AN4257" s="40"/>
      <c r="AO4257" s="40"/>
      <c r="AP4257" s="38">
        <v>6350</v>
      </c>
      <c r="AQ4257" s="46">
        <v>5334000</v>
      </c>
      <c r="AR4257" s="40">
        <v>31</v>
      </c>
      <c r="AS4257" s="55">
        <v>0.85</v>
      </c>
      <c r="AT4257" s="40"/>
      <c r="AU4257" s="43"/>
      <c r="AV4257" s="44"/>
      <c r="AX4257" s="43"/>
      <c r="AY4257" s="43"/>
      <c r="BB4257" s="46"/>
      <c r="BD4257" s="48">
        <v>800100</v>
      </c>
      <c r="BE4257" s="56">
        <v>800100</v>
      </c>
      <c r="BG4257" s="49"/>
      <c r="BH4257" s="4">
        <v>10</v>
      </c>
      <c r="BI4257" s="49">
        <v>0</v>
      </c>
      <c r="BJ4257" s="62">
        <v>2.0000000000000001E-4</v>
      </c>
      <c r="BK4257" s="45">
        <f t="shared" si="125"/>
        <v>0</v>
      </c>
      <c r="BL4257" s="45" t="str">
        <f t="shared" si="124"/>
        <v>ศูนย์บาทถ้วน</v>
      </c>
    </row>
    <row r="4258" spans="1:64" ht="15" x14ac:dyDescent="0.25">
      <c r="A4258" s="4">
        <v>4253</v>
      </c>
      <c r="B4258" s="34"/>
      <c r="F4258" s="35" t="s">
        <v>81</v>
      </c>
      <c r="G4258" s="35">
        <v>2033</v>
      </c>
      <c r="L4258" s="4">
        <v>3</v>
      </c>
      <c r="M4258" s="4">
        <v>3</v>
      </c>
      <c r="N4258" s="4">
        <v>30</v>
      </c>
      <c r="O4258" s="43" t="s">
        <v>68</v>
      </c>
      <c r="P4258" s="37">
        <v>1530</v>
      </c>
      <c r="R4258" s="38">
        <v>130</v>
      </c>
      <c r="AD4258" s="40"/>
      <c r="AE4258" s="40"/>
      <c r="AF4258" s="40"/>
      <c r="AG4258" s="40"/>
      <c r="AH4258" s="40"/>
      <c r="AI4258" s="40"/>
      <c r="AJ4258" s="40"/>
      <c r="AK4258" s="40"/>
      <c r="AL4258" s="40"/>
      <c r="AM4258" s="40"/>
      <c r="AN4258" s="40"/>
      <c r="AO4258" s="40"/>
      <c r="AP4258" s="38"/>
      <c r="AQ4258" s="46">
        <v>0</v>
      </c>
      <c r="AR4258" s="40"/>
      <c r="AT4258" s="40"/>
      <c r="AU4258" s="43"/>
      <c r="AV4258" s="44"/>
      <c r="AX4258" s="43"/>
      <c r="AY4258" s="43"/>
      <c r="BB4258" s="46"/>
      <c r="BD4258" s="48">
        <v>0</v>
      </c>
      <c r="BE4258" s="56">
        <v>198900</v>
      </c>
      <c r="BG4258" s="49"/>
      <c r="BI4258" s="49">
        <v>198900</v>
      </c>
      <c r="BJ4258" s="62">
        <v>1E-4</v>
      </c>
      <c r="BK4258" s="45">
        <f t="shared" si="125"/>
        <v>19.89</v>
      </c>
      <c r="BL4258" s="45" t="str">
        <f t="shared" si="124"/>
        <v>สิบเก้าบาทแปดสิบเก้าสตางค์</v>
      </c>
    </row>
    <row r="4259" spans="1:64" ht="15" x14ac:dyDescent="0.25">
      <c r="A4259" s="4">
        <v>4254</v>
      </c>
      <c r="B4259" s="34"/>
      <c r="F4259" s="35" t="s">
        <v>81</v>
      </c>
      <c r="G4259" s="35">
        <v>2803</v>
      </c>
      <c r="L4259" s="4">
        <v>5</v>
      </c>
      <c r="M4259" s="4">
        <v>1</v>
      </c>
      <c r="N4259" s="4">
        <v>0</v>
      </c>
      <c r="O4259" s="43" t="s">
        <v>68</v>
      </c>
      <c r="P4259" s="37">
        <v>2100</v>
      </c>
      <c r="R4259" s="38">
        <v>80</v>
      </c>
      <c r="AD4259" s="40"/>
      <c r="AE4259" s="40"/>
      <c r="AF4259" s="40"/>
      <c r="AG4259" s="40"/>
      <c r="AH4259" s="40"/>
      <c r="AI4259" s="40"/>
      <c r="AJ4259" s="40"/>
      <c r="AK4259" s="40"/>
      <c r="AL4259" s="40"/>
      <c r="AM4259" s="40"/>
      <c r="AN4259" s="40"/>
      <c r="AO4259" s="40"/>
      <c r="AP4259" s="38"/>
      <c r="AQ4259" s="46">
        <v>0</v>
      </c>
      <c r="AR4259" s="40"/>
      <c r="AT4259" s="40"/>
      <c r="AU4259" s="43"/>
      <c r="AV4259" s="44"/>
      <c r="AX4259" s="43"/>
      <c r="AY4259" s="43"/>
      <c r="BB4259" s="46"/>
      <c r="BD4259" s="48">
        <v>0</v>
      </c>
      <c r="BE4259" s="56">
        <v>168000</v>
      </c>
      <c r="BG4259" s="49"/>
      <c r="BI4259" s="49">
        <v>168000</v>
      </c>
      <c r="BJ4259" s="62">
        <v>1E-4</v>
      </c>
      <c r="BK4259" s="45">
        <f t="shared" si="125"/>
        <v>16.8</v>
      </c>
      <c r="BL4259" s="45" t="str">
        <f t="shared" si="124"/>
        <v>สิบหกบาทแปดสิบสตางค์</v>
      </c>
    </row>
    <row r="4260" spans="1:64" ht="15" x14ac:dyDescent="0.25">
      <c r="A4260" s="4">
        <v>4255</v>
      </c>
      <c r="B4260" s="34"/>
      <c r="F4260" s="35" t="s">
        <v>81</v>
      </c>
      <c r="G4260" s="35">
        <v>3037</v>
      </c>
      <c r="L4260" s="4">
        <v>0</v>
      </c>
      <c r="M4260" s="4">
        <v>1</v>
      </c>
      <c r="N4260" s="4">
        <v>35</v>
      </c>
      <c r="O4260" s="43" t="s">
        <v>77</v>
      </c>
      <c r="P4260" s="37">
        <v>135</v>
      </c>
      <c r="R4260" s="38">
        <v>350</v>
      </c>
      <c r="AD4260" s="40"/>
      <c r="AE4260" s="40"/>
      <c r="AF4260" s="40"/>
      <c r="AG4260" s="40"/>
      <c r="AH4260" s="40"/>
      <c r="AI4260" s="40"/>
      <c r="AJ4260" s="40"/>
      <c r="AK4260" s="40" t="s">
        <v>75</v>
      </c>
      <c r="AL4260" s="40" t="s">
        <v>76</v>
      </c>
      <c r="AM4260" s="40"/>
      <c r="AN4260" s="40"/>
      <c r="AO4260" s="40"/>
      <c r="AP4260" s="38">
        <v>6350</v>
      </c>
      <c r="AQ4260" s="46">
        <v>3429000</v>
      </c>
      <c r="AR4260" s="40">
        <v>73</v>
      </c>
      <c r="AS4260" s="55">
        <v>0.85</v>
      </c>
      <c r="AT4260" s="40"/>
      <c r="AU4260" s="43"/>
      <c r="AV4260" s="44"/>
      <c r="AX4260" s="43"/>
      <c r="AY4260" s="43"/>
      <c r="BB4260" s="46"/>
      <c r="BD4260" s="48">
        <v>514350</v>
      </c>
      <c r="BE4260" s="56">
        <v>561600</v>
      </c>
      <c r="BG4260" s="49"/>
      <c r="BH4260" s="4">
        <v>10</v>
      </c>
      <c r="BI4260" s="49">
        <v>0</v>
      </c>
      <c r="BJ4260" s="62">
        <v>2.0000000000000001E-4</v>
      </c>
      <c r="BK4260" s="45">
        <f t="shared" si="125"/>
        <v>0</v>
      </c>
      <c r="BL4260" s="45" t="str">
        <f t="shared" si="124"/>
        <v>ศูนย์บาทถ้วน</v>
      </c>
    </row>
    <row r="4261" spans="1:64" ht="15" x14ac:dyDescent="0.25">
      <c r="A4261" s="4">
        <v>4256</v>
      </c>
      <c r="B4261" s="34"/>
      <c r="F4261" s="35" t="s">
        <v>81</v>
      </c>
      <c r="G4261" s="35">
        <v>3291</v>
      </c>
      <c r="L4261" s="4">
        <v>0</v>
      </c>
      <c r="M4261" s="4">
        <v>1</v>
      </c>
      <c r="N4261" s="4">
        <v>50</v>
      </c>
      <c r="O4261" s="43" t="s">
        <v>77</v>
      </c>
      <c r="P4261" s="37">
        <v>150</v>
      </c>
      <c r="R4261" s="38">
        <v>350</v>
      </c>
      <c r="AD4261" s="40"/>
      <c r="AE4261" s="40"/>
      <c r="AF4261" s="40"/>
      <c r="AG4261" s="40"/>
      <c r="AH4261" s="40"/>
      <c r="AI4261" s="40"/>
      <c r="AJ4261" s="40"/>
      <c r="AK4261" s="40" t="s">
        <v>75</v>
      </c>
      <c r="AL4261" s="40" t="s">
        <v>76</v>
      </c>
      <c r="AM4261" s="40"/>
      <c r="AN4261" s="40"/>
      <c r="AO4261" s="40"/>
      <c r="AP4261" s="38">
        <v>6350</v>
      </c>
      <c r="AQ4261" s="46">
        <v>3810000</v>
      </c>
      <c r="AR4261" s="40">
        <v>99</v>
      </c>
      <c r="AS4261" s="55">
        <v>0.85</v>
      </c>
      <c r="AT4261" s="40"/>
      <c r="AU4261" s="43"/>
      <c r="AV4261" s="44"/>
      <c r="AX4261" s="43"/>
      <c r="AY4261" s="43"/>
      <c r="BB4261" s="46"/>
      <c r="BD4261" s="48">
        <v>571500</v>
      </c>
      <c r="BE4261" s="56">
        <v>624000</v>
      </c>
      <c r="BG4261" s="49"/>
      <c r="BH4261" s="4">
        <v>10</v>
      </c>
      <c r="BI4261" s="49">
        <v>0</v>
      </c>
      <c r="BJ4261" s="62">
        <v>2.0000000000000001E-4</v>
      </c>
      <c r="BK4261" s="45">
        <f t="shared" si="125"/>
        <v>0</v>
      </c>
      <c r="BL4261" s="45" t="str">
        <f t="shared" si="124"/>
        <v>ศูนย์บาทถ้วน</v>
      </c>
    </row>
    <row r="4262" spans="1:64" ht="15" x14ac:dyDescent="0.25">
      <c r="A4262" s="4">
        <v>4257</v>
      </c>
      <c r="B4262" s="34"/>
      <c r="F4262" s="35" t="s">
        <v>81</v>
      </c>
      <c r="G4262" s="35">
        <v>3305</v>
      </c>
      <c r="L4262" s="4">
        <v>2</v>
      </c>
      <c r="M4262" s="4">
        <v>1</v>
      </c>
      <c r="N4262" s="4">
        <v>35</v>
      </c>
      <c r="O4262" s="43" t="s">
        <v>68</v>
      </c>
      <c r="P4262" s="37">
        <v>935</v>
      </c>
      <c r="R4262" s="38">
        <v>130</v>
      </c>
      <c r="AD4262" s="40"/>
      <c r="AE4262" s="40"/>
      <c r="AF4262" s="40"/>
      <c r="AG4262" s="40"/>
      <c r="AH4262" s="40"/>
      <c r="AI4262" s="40"/>
      <c r="AJ4262" s="40"/>
      <c r="AK4262" s="40"/>
      <c r="AL4262" s="40"/>
      <c r="AM4262" s="40"/>
      <c r="AN4262" s="40"/>
      <c r="AO4262" s="40"/>
      <c r="AP4262" s="38"/>
      <c r="AQ4262" s="46">
        <v>0</v>
      </c>
      <c r="AR4262" s="40"/>
      <c r="AT4262" s="40"/>
      <c r="AU4262" s="43"/>
      <c r="AV4262" s="44"/>
      <c r="AX4262" s="43"/>
      <c r="AY4262" s="43"/>
      <c r="BB4262" s="46"/>
      <c r="BD4262" s="48">
        <v>0</v>
      </c>
      <c r="BE4262" s="56">
        <v>121550</v>
      </c>
      <c r="BG4262" s="49"/>
      <c r="BI4262" s="49">
        <v>121550</v>
      </c>
      <c r="BJ4262" s="62">
        <v>1E-4</v>
      </c>
      <c r="BK4262" s="45">
        <f t="shared" si="125"/>
        <v>12.154999999999999</v>
      </c>
      <c r="BL4262" s="45" t="str">
        <f t="shared" si="124"/>
        <v>สิบสองบาทสิบหกสตางค์</v>
      </c>
    </row>
    <row r="4263" spans="1:64" ht="15" x14ac:dyDescent="0.25">
      <c r="A4263" s="4">
        <v>4258</v>
      </c>
      <c r="B4263" s="34"/>
      <c r="F4263" s="35" t="s">
        <v>81</v>
      </c>
      <c r="G4263" s="35">
        <v>3308</v>
      </c>
      <c r="L4263" s="4">
        <v>1</v>
      </c>
      <c r="M4263" s="4">
        <v>2</v>
      </c>
      <c r="N4263" s="4">
        <v>11</v>
      </c>
      <c r="O4263" s="43" t="s">
        <v>68</v>
      </c>
      <c r="P4263" s="37">
        <v>611</v>
      </c>
      <c r="R4263" s="38">
        <v>220</v>
      </c>
      <c r="AD4263" s="40"/>
      <c r="AE4263" s="40"/>
      <c r="AF4263" s="40"/>
      <c r="AG4263" s="40"/>
      <c r="AH4263" s="40"/>
      <c r="AI4263" s="40"/>
      <c r="AJ4263" s="40"/>
      <c r="AK4263" s="40"/>
      <c r="AL4263" s="40"/>
      <c r="AM4263" s="40"/>
      <c r="AN4263" s="40"/>
      <c r="AO4263" s="40"/>
      <c r="AP4263" s="38"/>
      <c r="AQ4263" s="46">
        <v>0</v>
      </c>
      <c r="AR4263" s="40"/>
      <c r="AT4263" s="40"/>
      <c r="AU4263" s="43"/>
      <c r="AV4263" s="44"/>
      <c r="AX4263" s="43"/>
      <c r="AY4263" s="43"/>
      <c r="BB4263" s="46"/>
      <c r="BD4263" s="48">
        <v>0</v>
      </c>
      <c r="BE4263" s="56">
        <v>134420</v>
      </c>
      <c r="BG4263" s="49"/>
      <c r="BI4263" s="49">
        <v>134420</v>
      </c>
      <c r="BJ4263" s="62">
        <v>1E-4</v>
      </c>
      <c r="BK4263" s="45">
        <f t="shared" si="125"/>
        <v>13.442</v>
      </c>
      <c r="BL4263" s="45" t="str">
        <f t="shared" si="124"/>
        <v>สิบสามบาทสี่สิบสี่สตางค์</v>
      </c>
    </row>
    <row r="4264" spans="1:64" ht="15" x14ac:dyDescent="0.25">
      <c r="A4264" s="4">
        <v>4259</v>
      </c>
      <c r="B4264" s="34"/>
      <c r="F4264" s="35" t="s">
        <v>81</v>
      </c>
      <c r="G4264" s="35">
        <v>3322</v>
      </c>
      <c r="L4264" s="4">
        <v>6</v>
      </c>
      <c r="M4264" s="4">
        <v>2</v>
      </c>
      <c r="N4264" s="4">
        <v>78</v>
      </c>
      <c r="O4264" s="43" t="s">
        <v>68</v>
      </c>
      <c r="P4264" s="37">
        <v>2678</v>
      </c>
      <c r="R4264" s="38">
        <v>190</v>
      </c>
      <c r="AD4264" s="40"/>
      <c r="AE4264" s="40"/>
      <c r="AF4264" s="40"/>
      <c r="AG4264" s="40"/>
      <c r="AH4264" s="40"/>
      <c r="AI4264" s="40"/>
      <c r="AJ4264" s="40"/>
      <c r="AK4264" s="40"/>
      <c r="AL4264" s="40"/>
      <c r="AM4264" s="40"/>
      <c r="AN4264" s="40"/>
      <c r="AO4264" s="40"/>
      <c r="AP4264" s="38"/>
      <c r="AQ4264" s="46">
        <v>0</v>
      </c>
      <c r="AR4264" s="40"/>
      <c r="AT4264" s="40"/>
      <c r="AU4264" s="43"/>
      <c r="AV4264" s="44"/>
      <c r="AX4264" s="43"/>
      <c r="AY4264" s="43"/>
      <c r="BB4264" s="46"/>
      <c r="BD4264" s="48">
        <v>0</v>
      </c>
      <c r="BE4264" s="56">
        <v>508820</v>
      </c>
      <c r="BG4264" s="49"/>
      <c r="BI4264" s="49">
        <v>508820</v>
      </c>
      <c r="BJ4264" s="62">
        <v>1E-4</v>
      </c>
      <c r="BK4264" s="45">
        <f t="shared" si="125"/>
        <v>50.881999999999998</v>
      </c>
      <c r="BL4264" s="45" t="str">
        <f t="shared" si="124"/>
        <v>ห้าสิบบาทแปดสิบแปดสตางค์</v>
      </c>
    </row>
    <row r="4265" spans="1:64" ht="15" x14ac:dyDescent="0.25">
      <c r="A4265" s="4">
        <v>4260</v>
      </c>
      <c r="B4265" s="34"/>
      <c r="F4265" s="35" t="s">
        <v>81</v>
      </c>
      <c r="G4265" s="35">
        <v>3239</v>
      </c>
      <c r="L4265" s="4">
        <v>3</v>
      </c>
      <c r="M4265" s="4">
        <v>2</v>
      </c>
      <c r="N4265" s="4">
        <v>65</v>
      </c>
      <c r="O4265" s="43" t="s">
        <v>68</v>
      </c>
      <c r="P4265" s="37">
        <v>1465</v>
      </c>
      <c r="R4265" s="38">
        <v>100</v>
      </c>
      <c r="AD4265" s="40"/>
      <c r="AE4265" s="40"/>
      <c r="AF4265" s="40"/>
      <c r="AG4265" s="40"/>
      <c r="AH4265" s="40"/>
      <c r="AI4265" s="40"/>
      <c r="AJ4265" s="40"/>
      <c r="AK4265" s="40"/>
      <c r="AL4265" s="40"/>
      <c r="AM4265" s="40"/>
      <c r="AN4265" s="40"/>
      <c r="AO4265" s="40"/>
      <c r="AP4265" s="38"/>
      <c r="AQ4265" s="46">
        <v>0</v>
      </c>
      <c r="AR4265" s="40"/>
      <c r="AT4265" s="40"/>
      <c r="AU4265" s="43"/>
      <c r="AV4265" s="44"/>
      <c r="AX4265" s="43"/>
      <c r="AY4265" s="43"/>
      <c r="BB4265" s="46"/>
      <c r="BD4265" s="48">
        <v>0</v>
      </c>
      <c r="BE4265" s="56">
        <v>146500</v>
      </c>
      <c r="BG4265" s="49"/>
      <c r="BI4265" s="49">
        <v>146500</v>
      </c>
      <c r="BJ4265" s="62">
        <v>1E-4</v>
      </c>
      <c r="BK4265" s="45">
        <f t="shared" si="125"/>
        <v>14.65</v>
      </c>
      <c r="BL4265" s="45" t="str">
        <f t="shared" si="124"/>
        <v>สิบสี่บาทหกสิบห้าสตางค์</v>
      </c>
    </row>
    <row r="4266" spans="1:64" ht="15" x14ac:dyDescent="0.25">
      <c r="A4266" s="4">
        <v>4261</v>
      </c>
      <c r="B4266" s="34"/>
      <c r="F4266" s="35" t="s">
        <v>81</v>
      </c>
      <c r="G4266" s="35">
        <v>1858</v>
      </c>
      <c r="L4266" s="4">
        <v>0</v>
      </c>
      <c r="M4266" s="4">
        <v>2</v>
      </c>
      <c r="N4266" s="4">
        <v>10</v>
      </c>
      <c r="O4266" s="43" t="s">
        <v>77</v>
      </c>
      <c r="P4266" s="37">
        <v>210</v>
      </c>
      <c r="R4266" s="38">
        <v>80</v>
      </c>
      <c r="AD4266" s="40"/>
      <c r="AE4266" s="40"/>
      <c r="AF4266" s="40"/>
      <c r="AG4266" s="40"/>
      <c r="AH4266" s="40"/>
      <c r="AI4266" s="40"/>
      <c r="AJ4266" s="40"/>
      <c r="AK4266" s="40" t="s">
        <v>75</v>
      </c>
      <c r="AL4266" s="40" t="s">
        <v>76</v>
      </c>
      <c r="AM4266" s="40"/>
      <c r="AN4266" s="40"/>
      <c r="AO4266" s="40"/>
      <c r="AP4266" s="38">
        <v>6350</v>
      </c>
      <c r="AQ4266" s="46">
        <v>5334000</v>
      </c>
      <c r="AR4266" s="40">
        <v>50</v>
      </c>
      <c r="AS4266" s="55">
        <v>0.85</v>
      </c>
      <c r="AT4266" s="40"/>
      <c r="AU4266" s="43"/>
      <c r="AV4266" s="44"/>
      <c r="AX4266" s="43"/>
      <c r="AY4266" s="43"/>
      <c r="BB4266" s="46"/>
      <c r="BD4266" s="48">
        <v>800100</v>
      </c>
      <c r="BE4266" s="56">
        <v>816900</v>
      </c>
      <c r="BG4266" s="49"/>
      <c r="BH4266" s="4">
        <v>10</v>
      </c>
      <c r="BI4266" s="49">
        <v>0</v>
      </c>
      <c r="BJ4266" s="62">
        <v>2.0000000000000001E-4</v>
      </c>
      <c r="BK4266" s="45">
        <f t="shared" si="125"/>
        <v>0</v>
      </c>
      <c r="BL4266" s="45" t="str">
        <f t="shared" si="124"/>
        <v>ศูนย์บาทถ้วน</v>
      </c>
    </row>
    <row r="4267" spans="1:64" ht="15" x14ac:dyDescent="0.25">
      <c r="A4267" s="4">
        <v>4262</v>
      </c>
      <c r="B4267" s="34"/>
      <c r="F4267" s="35" t="s">
        <v>81</v>
      </c>
      <c r="G4267" s="35">
        <v>389</v>
      </c>
      <c r="L4267" s="4">
        <v>0</v>
      </c>
      <c r="M4267" s="4">
        <v>1</v>
      </c>
      <c r="N4267" s="4">
        <v>45</v>
      </c>
      <c r="O4267" s="43" t="s">
        <v>77</v>
      </c>
      <c r="P4267" s="37">
        <v>145</v>
      </c>
      <c r="R4267" s="38">
        <v>200</v>
      </c>
      <c r="AD4267" s="40"/>
      <c r="AE4267" s="40"/>
      <c r="AF4267" s="40"/>
      <c r="AG4267" s="40"/>
      <c r="AH4267" s="40"/>
      <c r="AI4267" s="40"/>
      <c r="AJ4267" s="40"/>
      <c r="AK4267" s="40" t="s">
        <v>75</v>
      </c>
      <c r="AL4267" s="40" t="s">
        <v>80</v>
      </c>
      <c r="AM4267" s="40"/>
      <c r="AN4267" s="40"/>
      <c r="AO4267" s="40"/>
      <c r="AP4267" s="38">
        <v>6350</v>
      </c>
      <c r="AQ4267" s="46">
        <v>3683000</v>
      </c>
      <c r="AR4267" s="40">
        <v>34</v>
      </c>
      <c r="AS4267" s="55">
        <v>0.57999999999999996</v>
      </c>
      <c r="AT4267" s="40"/>
      <c r="AU4267" s="43"/>
      <c r="AV4267" s="44"/>
      <c r="AX4267" s="43"/>
      <c r="AY4267" s="43"/>
      <c r="BB4267" s="46"/>
      <c r="BD4267" s="48">
        <v>1546860</v>
      </c>
      <c r="BE4267" s="56">
        <v>1575860</v>
      </c>
      <c r="BG4267" s="49"/>
      <c r="BH4267" s="4">
        <v>10</v>
      </c>
      <c r="BI4267" s="49">
        <v>0</v>
      </c>
      <c r="BJ4267" s="62">
        <v>2.0000000000000001E-4</v>
      </c>
      <c r="BK4267" s="45">
        <f t="shared" si="125"/>
        <v>0</v>
      </c>
      <c r="BL4267" s="45" t="str">
        <f t="shared" si="124"/>
        <v>ศูนย์บาทถ้วน</v>
      </c>
    </row>
    <row r="4268" spans="1:64" ht="15" x14ac:dyDescent="0.25">
      <c r="A4268" s="4">
        <v>4263</v>
      </c>
      <c r="B4268" s="34"/>
      <c r="F4268" s="35" t="s">
        <v>81</v>
      </c>
      <c r="G4268" s="35">
        <v>2832</v>
      </c>
      <c r="L4268" s="4">
        <v>0</v>
      </c>
      <c r="M4268" s="4">
        <v>1</v>
      </c>
      <c r="N4268" s="4">
        <v>51</v>
      </c>
      <c r="O4268" s="43" t="s">
        <v>77</v>
      </c>
      <c r="P4268" s="37">
        <v>151</v>
      </c>
      <c r="R4268" s="38">
        <v>100</v>
      </c>
      <c r="AD4268" s="40"/>
      <c r="AE4268" s="40"/>
      <c r="AF4268" s="40"/>
      <c r="AG4268" s="40"/>
      <c r="AH4268" s="40"/>
      <c r="AI4268" s="40"/>
      <c r="AJ4268" s="40"/>
      <c r="AK4268" s="40" t="s">
        <v>75</v>
      </c>
      <c r="AL4268" s="40" t="s">
        <v>76</v>
      </c>
      <c r="AM4268" s="40"/>
      <c r="AN4268" s="40"/>
      <c r="AO4268" s="40"/>
      <c r="AP4268" s="38">
        <v>6350</v>
      </c>
      <c r="AQ4268" s="46">
        <v>3835400</v>
      </c>
      <c r="AR4268" s="40">
        <v>34</v>
      </c>
      <c r="AS4268" s="55">
        <v>0.85</v>
      </c>
      <c r="AT4268" s="40"/>
      <c r="AU4268" s="43"/>
      <c r="AV4268" s="44"/>
      <c r="AX4268" s="43"/>
      <c r="AY4268" s="43"/>
      <c r="BB4268" s="46"/>
      <c r="BD4268" s="48">
        <v>575310</v>
      </c>
      <c r="BE4268" s="56">
        <v>590410</v>
      </c>
      <c r="BG4268" s="49"/>
      <c r="BH4268" s="4">
        <v>10</v>
      </c>
      <c r="BI4268" s="49">
        <v>0</v>
      </c>
      <c r="BJ4268" s="62">
        <v>2.0000000000000001E-4</v>
      </c>
      <c r="BK4268" s="45">
        <f t="shared" si="125"/>
        <v>0</v>
      </c>
      <c r="BL4268" s="45" t="str">
        <f t="shared" si="124"/>
        <v>ศูนย์บาทถ้วน</v>
      </c>
    </row>
    <row r="4269" spans="1:64" ht="15" x14ac:dyDescent="0.25">
      <c r="A4269" s="4">
        <v>4264</v>
      </c>
      <c r="B4269" s="34"/>
      <c r="F4269" s="35" t="s">
        <v>81</v>
      </c>
      <c r="G4269" s="35">
        <v>464</v>
      </c>
      <c r="L4269" s="4">
        <v>1</v>
      </c>
      <c r="M4269" s="4">
        <v>3</v>
      </c>
      <c r="N4269" s="4">
        <v>85</v>
      </c>
      <c r="O4269" s="43" t="s">
        <v>68</v>
      </c>
      <c r="P4269" s="37">
        <v>785</v>
      </c>
      <c r="R4269" s="38">
        <v>200</v>
      </c>
      <c r="AD4269" s="40"/>
      <c r="AE4269" s="40"/>
      <c r="AF4269" s="40"/>
      <c r="AG4269" s="40"/>
      <c r="AH4269" s="40"/>
      <c r="AI4269" s="40"/>
      <c r="AJ4269" s="40"/>
      <c r="AK4269" s="40"/>
      <c r="AL4269" s="40"/>
      <c r="AM4269" s="40"/>
      <c r="AN4269" s="40"/>
      <c r="AO4269" s="40"/>
      <c r="AP4269" s="38"/>
      <c r="AQ4269" s="46">
        <v>0</v>
      </c>
      <c r="AR4269" s="40"/>
      <c r="AT4269" s="40"/>
      <c r="AU4269" s="43"/>
      <c r="AV4269" s="44"/>
      <c r="AX4269" s="43"/>
      <c r="AY4269" s="43"/>
      <c r="BB4269" s="46"/>
      <c r="BD4269" s="48">
        <v>0</v>
      </c>
      <c r="BE4269" s="56">
        <v>157000</v>
      </c>
      <c r="BG4269" s="49"/>
      <c r="BI4269" s="49">
        <v>157000</v>
      </c>
      <c r="BJ4269" s="62">
        <v>1E-4</v>
      </c>
      <c r="BK4269" s="45">
        <f t="shared" si="125"/>
        <v>15.7</v>
      </c>
      <c r="BL4269" s="45" t="str">
        <f t="shared" si="124"/>
        <v>สิบห้าบาทเจ็ดสิบสตางค์</v>
      </c>
    </row>
    <row r="4270" spans="1:64" ht="15" x14ac:dyDescent="0.25">
      <c r="A4270" s="4">
        <v>4265</v>
      </c>
      <c r="B4270" s="34"/>
      <c r="F4270" s="35" t="s">
        <v>81</v>
      </c>
      <c r="G4270" s="35">
        <v>2375</v>
      </c>
      <c r="L4270" s="4">
        <v>3</v>
      </c>
      <c r="M4270" s="4">
        <v>1</v>
      </c>
      <c r="N4270" s="4">
        <v>30</v>
      </c>
      <c r="O4270" s="43" t="s">
        <v>68</v>
      </c>
      <c r="P4270" s="37">
        <v>1330</v>
      </c>
      <c r="R4270" s="38">
        <v>80</v>
      </c>
      <c r="AD4270" s="40"/>
      <c r="AE4270" s="40"/>
      <c r="AF4270" s="40"/>
      <c r="AG4270" s="40"/>
      <c r="AH4270" s="40"/>
      <c r="AI4270" s="40"/>
      <c r="AJ4270" s="40"/>
      <c r="AK4270" s="40"/>
      <c r="AL4270" s="40"/>
      <c r="AM4270" s="40"/>
      <c r="AN4270" s="40"/>
      <c r="AO4270" s="40"/>
      <c r="AP4270" s="38"/>
      <c r="AQ4270" s="46">
        <v>0</v>
      </c>
      <c r="AR4270" s="40"/>
      <c r="AT4270" s="40"/>
      <c r="AU4270" s="43"/>
      <c r="AV4270" s="44"/>
      <c r="AX4270" s="43"/>
      <c r="AY4270" s="43"/>
      <c r="BB4270" s="46"/>
      <c r="BD4270" s="48">
        <v>0</v>
      </c>
      <c r="BE4270" s="56">
        <v>106400</v>
      </c>
      <c r="BG4270" s="49"/>
      <c r="BI4270" s="49">
        <v>106400</v>
      </c>
      <c r="BJ4270" s="62">
        <v>1E-4</v>
      </c>
      <c r="BK4270" s="45">
        <f t="shared" si="125"/>
        <v>10.64</v>
      </c>
      <c r="BL4270" s="45" t="str">
        <f t="shared" si="124"/>
        <v>สิบบาทหกสิบสี่สตางค์</v>
      </c>
    </row>
    <row r="4271" spans="1:64" ht="15" x14ac:dyDescent="0.25">
      <c r="A4271" s="4">
        <v>4266</v>
      </c>
      <c r="B4271" s="34"/>
      <c r="F4271" s="35" t="s">
        <v>81</v>
      </c>
      <c r="G4271" s="35">
        <v>2649</v>
      </c>
      <c r="L4271" s="4">
        <v>5</v>
      </c>
      <c r="M4271" s="4">
        <v>3</v>
      </c>
      <c r="N4271" s="4">
        <v>1</v>
      </c>
      <c r="O4271" s="43" t="s">
        <v>68</v>
      </c>
      <c r="P4271" s="37">
        <v>2301</v>
      </c>
      <c r="R4271" s="38">
        <v>130</v>
      </c>
      <c r="AD4271" s="40"/>
      <c r="AE4271" s="40"/>
      <c r="AF4271" s="40"/>
      <c r="AG4271" s="40"/>
      <c r="AH4271" s="40"/>
      <c r="AI4271" s="40"/>
      <c r="AJ4271" s="40"/>
      <c r="AK4271" s="40"/>
      <c r="AL4271" s="40"/>
      <c r="AM4271" s="40"/>
      <c r="AN4271" s="40"/>
      <c r="AO4271" s="40"/>
      <c r="AP4271" s="38"/>
      <c r="AQ4271" s="46">
        <v>0</v>
      </c>
      <c r="AR4271" s="40"/>
      <c r="AT4271" s="40"/>
      <c r="AU4271" s="43"/>
      <c r="AV4271" s="44"/>
      <c r="AX4271" s="43"/>
      <c r="AY4271" s="43"/>
      <c r="BB4271" s="46"/>
      <c r="BD4271" s="48">
        <v>0</v>
      </c>
      <c r="BE4271" s="56">
        <v>299130</v>
      </c>
      <c r="BG4271" s="49"/>
      <c r="BI4271" s="49">
        <v>299130</v>
      </c>
      <c r="BJ4271" s="62">
        <v>1E-4</v>
      </c>
      <c r="BK4271" s="45">
        <f t="shared" si="125"/>
        <v>29.913</v>
      </c>
      <c r="BL4271" s="45" t="str">
        <f t="shared" si="124"/>
        <v>ยี่สิบเก้าบาทเก้าสิบเอ็ดสตางค์</v>
      </c>
    </row>
    <row r="4272" spans="1:64" ht="15" x14ac:dyDescent="0.25">
      <c r="A4272" s="4">
        <v>4267</v>
      </c>
      <c r="B4272" s="34"/>
      <c r="F4272" s="35" t="s">
        <v>81</v>
      </c>
      <c r="G4272" s="35">
        <v>3234</v>
      </c>
      <c r="L4272" s="4">
        <v>0</v>
      </c>
      <c r="M4272" s="4">
        <v>1</v>
      </c>
      <c r="N4272" s="4">
        <v>59</v>
      </c>
      <c r="O4272" s="43" t="s">
        <v>77</v>
      </c>
      <c r="P4272" s="37">
        <v>159</v>
      </c>
      <c r="R4272" s="38">
        <v>250</v>
      </c>
      <c r="AD4272" s="40"/>
      <c r="AE4272" s="40"/>
      <c r="AF4272" s="40"/>
      <c r="AG4272" s="40"/>
      <c r="AH4272" s="40"/>
      <c r="AI4272" s="40"/>
      <c r="AJ4272" s="40"/>
      <c r="AK4272" s="40" t="s">
        <v>75</v>
      </c>
      <c r="AL4272" s="40" t="s">
        <v>76</v>
      </c>
      <c r="AM4272" s="40"/>
      <c r="AN4272" s="40"/>
      <c r="AO4272" s="40"/>
      <c r="AP4272" s="38">
        <v>6350</v>
      </c>
      <c r="AQ4272" s="46">
        <v>4038600</v>
      </c>
      <c r="AR4272" s="40">
        <v>66</v>
      </c>
      <c r="AS4272" s="55">
        <v>0.85</v>
      </c>
      <c r="AT4272" s="40"/>
      <c r="AU4272" s="43"/>
      <c r="AV4272" s="44"/>
      <c r="AX4272" s="43"/>
      <c r="AY4272" s="43"/>
      <c r="BB4272" s="46"/>
      <c r="BD4272" s="48">
        <v>605790</v>
      </c>
      <c r="BE4272" s="56">
        <v>645540</v>
      </c>
      <c r="BG4272" s="49"/>
      <c r="BH4272" s="4">
        <v>10</v>
      </c>
      <c r="BI4272" s="49">
        <v>0</v>
      </c>
      <c r="BJ4272" s="62">
        <v>2.0000000000000001E-4</v>
      </c>
      <c r="BK4272" s="45">
        <f t="shared" si="125"/>
        <v>0</v>
      </c>
      <c r="BL4272" s="45" t="str">
        <f t="shared" si="124"/>
        <v>ศูนย์บาทถ้วน</v>
      </c>
    </row>
    <row r="4273" spans="1:64" ht="15" x14ac:dyDescent="0.25">
      <c r="A4273" s="4">
        <v>4268</v>
      </c>
      <c r="B4273" s="34"/>
      <c r="F4273" s="35" t="s">
        <v>81</v>
      </c>
      <c r="G4273" s="35">
        <v>2481</v>
      </c>
      <c r="L4273" s="4">
        <v>6</v>
      </c>
      <c r="M4273" s="4">
        <v>1</v>
      </c>
      <c r="N4273" s="4">
        <v>80</v>
      </c>
      <c r="O4273" s="43" t="s">
        <v>68</v>
      </c>
      <c r="P4273" s="37">
        <v>2580</v>
      </c>
      <c r="R4273" s="38">
        <v>180</v>
      </c>
      <c r="AD4273" s="40"/>
      <c r="AE4273" s="40"/>
      <c r="AF4273" s="40"/>
      <c r="AG4273" s="40"/>
      <c r="AH4273" s="40"/>
      <c r="AI4273" s="40"/>
      <c r="AJ4273" s="40"/>
      <c r="AK4273" s="40"/>
      <c r="AL4273" s="40"/>
      <c r="AM4273" s="40"/>
      <c r="AN4273" s="40"/>
      <c r="AO4273" s="40"/>
      <c r="AP4273" s="38"/>
      <c r="AQ4273" s="46">
        <v>0</v>
      </c>
      <c r="AR4273" s="40"/>
      <c r="AT4273" s="40"/>
      <c r="AU4273" s="43"/>
      <c r="AV4273" s="44"/>
      <c r="AX4273" s="43"/>
      <c r="AY4273" s="43"/>
      <c r="BB4273" s="46"/>
      <c r="BD4273" s="48">
        <v>0</v>
      </c>
      <c r="BE4273" s="56">
        <v>464400</v>
      </c>
      <c r="BG4273" s="49"/>
      <c r="BI4273" s="49">
        <v>464400</v>
      </c>
      <c r="BJ4273" s="62">
        <v>1E-4</v>
      </c>
      <c r="BK4273" s="45">
        <f t="shared" si="125"/>
        <v>46.44</v>
      </c>
      <c r="BL4273" s="45" t="str">
        <f t="shared" si="124"/>
        <v>สี่สิบหกบาทสี่สิบสี่สตางค์</v>
      </c>
    </row>
    <row r="4274" spans="1:64" ht="15" x14ac:dyDescent="0.25">
      <c r="A4274" s="4">
        <v>4269</v>
      </c>
      <c r="B4274" s="34"/>
      <c r="F4274" s="35" t="s">
        <v>81</v>
      </c>
      <c r="G4274" s="35">
        <v>2123</v>
      </c>
      <c r="L4274" s="4">
        <v>2</v>
      </c>
      <c r="M4274" s="4">
        <v>0</v>
      </c>
      <c r="N4274" s="4">
        <v>90</v>
      </c>
      <c r="O4274" s="43" t="s">
        <v>68</v>
      </c>
      <c r="P4274" s="37">
        <v>890</v>
      </c>
      <c r="R4274" s="38">
        <v>220</v>
      </c>
      <c r="AD4274" s="40"/>
      <c r="AE4274" s="40"/>
      <c r="AF4274" s="40"/>
      <c r="AG4274" s="40"/>
      <c r="AH4274" s="40"/>
      <c r="AI4274" s="40"/>
      <c r="AJ4274" s="40"/>
      <c r="AK4274" s="40"/>
      <c r="AL4274" s="40"/>
      <c r="AM4274" s="40"/>
      <c r="AN4274" s="40"/>
      <c r="AO4274" s="40"/>
      <c r="AP4274" s="38"/>
      <c r="AQ4274" s="46">
        <v>0</v>
      </c>
      <c r="AR4274" s="40"/>
      <c r="AT4274" s="40"/>
      <c r="AU4274" s="43"/>
      <c r="AV4274" s="44"/>
      <c r="AX4274" s="43"/>
      <c r="AY4274" s="43"/>
      <c r="BB4274" s="46"/>
      <c r="BD4274" s="48">
        <v>0</v>
      </c>
      <c r="BE4274" s="56">
        <v>195800</v>
      </c>
      <c r="BG4274" s="49"/>
      <c r="BI4274" s="49">
        <v>195800</v>
      </c>
      <c r="BJ4274" s="62">
        <v>1E-4</v>
      </c>
      <c r="BK4274" s="45">
        <f t="shared" si="125"/>
        <v>19.579999999999998</v>
      </c>
      <c r="BL4274" s="45" t="str">
        <f t="shared" si="124"/>
        <v>สิบเก้าบาทห้าสิบแปดสตางค์</v>
      </c>
    </row>
    <row r="4275" spans="1:64" ht="15" x14ac:dyDescent="0.25">
      <c r="A4275" s="4">
        <v>4270</v>
      </c>
      <c r="B4275" s="34"/>
      <c r="F4275" s="35" t="s">
        <v>81</v>
      </c>
      <c r="G4275" s="35">
        <v>326</v>
      </c>
      <c r="L4275" s="4">
        <v>0</v>
      </c>
      <c r="M4275" s="4">
        <v>1</v>
      </c>
      <c r="N4275" s="4">
        <v>40</v>
      </c>
      <c r="O4275" s="43" t="s">
        <v>77</v>
      </c>
      <c r="P4275" s="37">
        <v>140</v>
      </c>
      <c r="R4275" s="38">
        <v>200</v>
      </c>
      <c r="AD4275" s="40"/>
      <c r="AE4275" s="40"/>
      <c r="AF4275" s="40"/>
      <c r="AG4275" s="40"/>
      <c r="AH4275" s="40"/>
      <c r="AI4275" s="40"/>
      <c r="AJ4275" s="40"/>
      <c r="AK4275" s="40" t="s">
        <v>75</v>
      </c>
      <c r="AL4275" s="40" t="s">
        <v>76</v>
      </c>
      <c r="AM4275" s="40"/>
      <c r="AN4275" s="40"/>
      <c r="AO4275" s="40"/>
      <c r="AP4275" s="38">
        <v>6350</v>
      </c>
      <c r="AQ4275" s="46">
        <v>3556000</v>
      </c>
      <c r="AR4275" s="40">
        <v>42</v>
      </c>
      <c r="AS4275" s="55">
        <v>0.85</v>
      </c>
      <c r="AT4275" s="40"/>
      <c r="AU4275" s="43"/>
      <c r="AV4275" s="44"/>
      <c r="AX4275" s="43"/>
      <c r="AY4275" s="43"/>
      <c r="BB4275" s="46"/>
      <c r="BD4275" s="48">
        <v>533400</v>
      </c>
      <c r="BE4275" s="56">
        <v>561400</v>
      </c>
      <c r="BG4275" s="49"/>
      <c r="BH4275" s="4">
        <v>10</v>
      </c>
      <c r="BI4275" s="49">
        <v>0</v>
      </c>
      <c r="BJ4275" s="62">
        <v>2.0000000000000001E-4</v>
      </c>
      <c r="BK4275" s="45">
        <f t="shared" si="125"/>
        <v>0</v>
      </c>
      <c r="BL4275" s="45" t="str">
        <f t="shared" si="124"/>
        <v>ศูนย์บาทถ้วน</v>
      </c>
    </row>
    <row r="4276" spans="1:64" ht="15" x14ac:dyDescent="0.25">
      <c r="A4276" s="4">
        <v>4271</v>
      </c>
      <c r="B4276" s="34"/>
      <c r="F4276" s="35" t="s">
        <v>81</v>
      </c>
      <c r="G4276" s="35">
        <v>1831</v>
      </c>
      <c r="L4276" s="4">
        <v>0</v>
      </c>
      <c r="M4276" s="4">
        <v>2</v>
      </c>
      <c r="N4276" s="4">
        <v>90</v>
      </c>
      <c r="O4276" s="43" t="s">
        <v>77</v>
      </c>
      <c r="P4276" s="37">
        <v>290</v>
      </c>
      <c r="R4276" s="38">
        <v>80</v>
      </c>
      <c r="AD4276" s="40"/>
      <c r="AE4276" s="40"/>
      <c r="AF4276" s="40"/>
      <c r="AG4276" s="40"/>
      <c r="AH4276" s="40"/>
      <c r="AI4276" s="40"/>
      <c r="AJ4276" s="40"/>
      <c r="AK4276" s="40" t="s">
        <v>75</v>
      </c>
      <c r="AL4276" s="40" t="s">
        <v>76</v>
      </c>
      <c r="AM4276" s="40"/>
      <c r="AN4276" s="40"/>
      <c r="AO4276" s="40"/>
      <c r="AP4276" s="38">
        <v>6350</v>
      </c>
      <c r="AQ4276" s="46">
        <v>7366000</v>
      </c>
      <c r="AR4276" s="40">
        <v>77</v>
      </c>
      <c r="AS4276" s="55">
        <v>0.85</v>
      </c>
      <c r="AT4276" s="40"/>
      <c r="AU4276" s="43"/>
      <c r="AV4276" s="44"/>
      <c r="AX4276" s="43"/>
      <c r="AY4276" s="43"/>
      <c r="BB4276" s="46"/>
      <c r="BD4276" s="48">
        <v>1104900</v>
      </c>
      <c r="BE4276" s="56">
        <v>1128100</v>
      </c>
      <c r="BG4276" s="49"/>
      <c r="BH4276" s="4">
        <v>10</v>
      </c>
      <c r="BI4276" s="49">
        <v>0</v>
      </c>
      <c r="BJ4276" s="62">
        <v>2.0000000000000001E-4</v>
      </c>
      <c r="BK4276" s="45">
        <f t="shared" si="125"/>
        <v>0</v>
      </c>
      <c r="BL4276" s="45" t="str">
        <f t="shared" si="124"/>
        <v>ศูนย์บาทถ้วน</v>
      </c>
    </row>
    <row r="4277" spans="1:64" ht="15" x14ac:dyDescent="0.25">
      <c r="A4277" s="4">
        <v>4272</v>
      </c>
      <c r="B4277" s="34"/>
      <c r="F4277" s="35" t="s">
        <v>81</v>
      </c>
      <c r="G4277" s="35">
        <v>3290</v>
      </c>
      <c r="L4277" s="4">
        <v>0</v>
      </c>
      <c r="M4277" s="4">
        <v>1</v>
      </c>
      <c r="N4277" s="4">
        <v>50</v>
      </c>
      <c r="O4277" s="43" t="s">
        <v>77</v>
      </c>
      <c r="P4277" s="37">
        <v>150</v>
      </c>
      <c r="R4277" s="38">
        <v>350</v>
      </c>
      <c r="AD4277" s="40"/>
      <c r="AE4277" s="40"/>
      <c r="AF4277" s="40"/>
      <c r="AG4277" s="40"/>
      <c r="AH4277" s="40"/>
      <c r="AI4277" s="40"/>
      <c r="AJ4277" s="40"/>
      <c r="AK4277" s="40" t="s">
        <v>75</v>
      </c>
      <c r="AL4277" s="40" t="s">
        <v>76</v>
      </c>
      <c r="AM4277" s="40"/>
      <c r="AN4277" s="40"/>
      <c r="AO4277" s="40"/>
      <c r="AP4277" s="38">
        <v>6350</v>
      </c>
      <c r="AQ4277" s="46">
        <v>3810000</v>
      </c>
      <c r="AR4277" s="40">
        <v>77</v>
      </c>
      <c r="AS4277" s="55">
        <v>0.85</v>
      </c>
      <c r="AT4277" s="40"/>
      <c r="AU4277" s="43"/>
      <c r="AV4277" s="44"/>
      <c r="AX4277" s="43"/>
      <c r="AY4277" s="43"/>
      <c r="BB4277" s="46"/>
      <c r="BD4277" s="48">
        <v>571500</v>
      </c>
      <c r="BE4277" s="56">
        <v>624000</v>
      </c>
      <c r="BG4277" s="49"/>
      <c r="BH4277" s="4">
        <v>10</v>
      </c>
      <c r="BI4277" s="49">
        <v>0</v>
      </c>
      <c r="BJ4277" s="62">
        <v>2.0000000000000001E-4</v>
      </c>
      <c r="BK4277" s="45">
        <f t="shared" si="125"/>
        <v>0</v>
      </c>
      <c r="BL4277" s="45" t="str">
        <f t="shared" si="124"/>
        <v>ศูนย์บาทถ้วน</v>
      </c>
    </row>
    <row r="4278" spans="1:64" x14ac:dyDescent="0.25">
      <c r="A4278" s="4">
        <v>4273</v>
      </c>
      <c r="B4278" s="34"/>
      <c r="F4278" s="51" t="s">
        <v>81</v>
      </c>
      <c r="G4278" s="35">
        <v>2372</v>
      </c>
      <c r="L4278" s="4">
        <v>2</v>
      </c>
      <c r="M4278" s="4">
        <v>0</v>
      </c>
      <c r="N4278" s="4">
        <v>70</v>
      </c>
      <c r="O4278" s="43" t="s">
        <v>68</v>
      </c>
      <c r="P4278" s="63">
        <v>870</v>
      </c>
      <c r="R4278" s="38">
        <v>80</v>
      </c>
      <c r="AD4278" s="40"/>
      <c r="AE4278" s="40"/>
      <c r="AF4278" s="40"/>
      <c r="AG4278" s="40"/>
      <c r="AH4278" s="40"/>
      <c r="AI4278" s="40"/>
      <c r="AJ4278" s="40"/>
      <c r="AK4278" s="40"/>
      <c r="AL4278" s="40"/>
      <c r="AM4278" s="40"/>
      <c r="AN4278" s="64"/>
      <c r="AO4278" s="40"/>
      <c r="AP4278" s="38"/>
      <c r="AQ4278" s="46">
        <v>0</v>
      </c>
      <c r="AR4278" s="64"/>
      <c r="AT4278" s="40"/>
      <c r="AU4278" s="43"/>
      <c r="AV4278" s="44"/>
      <c r="AX4278" s="43"/>
      <c r="AY4278" s="43"/>
      <c r="BB4278" s="46"/>
      <c r="BD4278" s="48">
        <v>0</v>
      </c>
      <c r="BE4278" s="56">
        <v>69600</v>
      </c>
      <c r="BG4278" s="49"/>
      <c r="BH4278" s="63"/>
      <c r="BI4278" s="49">
        <v>69600</v>
      </c>
      <c r="BJ4278" s="62">
        <v>1E-4</v>
      </c>
      <c r="BK4278" s="45">
        <f t="shared" si="125"/>
        <v>6.96</v>
      </c>
      <c r="BL4278" s="45" t="str">
        <f t="shared" si="124"/>
        <v>หกบาทเก้าสิบหกสตางค์</v>
      </c>
    </row>
    <row r="4279" spans="1:64" x14ac:dyDescent="0.25">
      <c r="A4279" s="4">
        <v>4274</v>
      </c>
      <c r="B4279" s="34"/>
      <c r="F4279" s="51" t="s">
        <v>81</v>
      </c>
      <c r="G4279" s="35">
        <v>720</v>
      </c>
      <c r="L4279" s="4">
        <v>3</v>
      </c>
      <c r="M4279" s="4">
        <v>3</v>
      </c>
      <c r="N4279" s="4">
        <v>90</v>
      </c>
      <c r="O4279" s="43" t="s">
        <v>68</v>
      </c>
      <c r="P4279" s="63">
        <v>1590</v>
      </c>
      <c r="R4279" s="38">
        <v>260</v>
      </c>
      <c r="AD4279" s="40"/>
      <c r="AE4279" s="40"/>
      <c r="AF4279" s="40"/>
      <c r="AG4279" s="40"/>
      <c r="AH4279" s="40"/>
      <c r="AI4279" s="40"/>
      <c r="AJ4279" s="40"/>
      <c r="AK4279" s="40"/>
      <c r="AL4279" s="40"/>
      <c r="AM4279" s="40"/>
      <c r="AN4279" s="64"/>
      <c r="AO4279" s="40"/>
      <c r="AP4279" s="38"/>
      <c r="AQ4279" s="46">
        <v>0</v>
      </c>
      <c r="AR4279" s="64"/>
      <c r="AT4279" s="40"/>
      <c r="AU4279" s="43"/>
      <c r="AV4279" s="44"/>
      <c r="AX4279" s="43"/>
      <c r="AY4279" s="43"/>
      <c r="BB4279" s="46"/>
      <c r="BD4279" s="48">
        <v>0</v>
      </c>
      <c r="BE4279" s="56">
        <v>413400</v>
      </c>
      <c r="BG4279" s="49"/>
      <c r="BH4279" s="63"/>
      <c r="BI4279" s="49">
        <v>413400</v>
      </c>
      <c r="BJ4279" s="62">
        <v>1E-4</v>
      </c>
      <c r="BK4279" s="45">
        <f t="shared" si="125"/>
        <v>41.34</v>
      </c>
      <c r="BL4279" s="45" t="str">
        <f t="shared" si="124"/>
        <v>สี่สิบเอ็ดบาทสามสิบสี่สตางค์</v>
      </c>
    </row>
    <row r="4280" spans="1:64" x14ac:dyDescent="0.25">
      <c r="A4280" s="4">
        <v>4275</v>
      </c>
      <c r="B4280" s="34"/>
      <c r="F4280" s="51" t="s">
        <v>81</v>
      </c>
      <c r="G4280" s="35">
        <v>1892</v>
      </c>
      <c r="L4280" s="4">
        <v>1</v>
      </c>
      <c r="M4280" s="4">
        <v>1</v>
      </c>
      <c r="N4280" s="4">
        <v>10</v>
      </c>
      <c r="O4280" s="43" t="s">
        <v>68</v>
      </c>
      <c r="P4280" s="63">
        <v>510</v>
      </c>
      <c r="R4280" s="38">
        <v>180</v>
      </c>
      <c r="AD4280" s="40"/>
      <c r="AE4280" s="40"/>
      <c r="AF4280" s="40"/>
      <c r="AG4280" s="40"/>
      <c r="AH4280" s="40"/>
      <c r="AI4280" s="40"/>
      <c r="AJ4280" s="40"/>
      <c r="AK4280" s="40"/>
      <c r="AL4280" s="40"/>
      <c r="AM4280" s="40"/>
      <c r="AN4280" s="64"/>
      <c r="AO4280" s="40"/>
      <c r="AP4280" s="38"/>
      <c r="AQ4280" s="46">
        <v>0</v>
      </c>
      <c r="AR4280" s="64"/>
      <c r="AT4280" s="40"/>
      <c r="AU4280" s="43"/>
      <c r="AV4280" s="44"/>
      <c r="AX4280" s="43"/>
      <c r="AY4280" s="43"/>
      <c r="BB4280" s="46"/>
      <c r="BD4280" s="48">
        <v>0</v>
      </c>
      <c r="BE4280" s="56">
        <v>91800</v>
      </c>
      <c r="BG4280" s="49"/>
      <c r="BH4280" s="63"/>
      <c r="BI4280" s="49">
        <v>91800</v>
      </c>
      <c r="BJ4280" s="62">
        <v>1E-4</v>
      </c>
      <c r="BK4280" s="45">
        <f t="shared" si="125"/>
        <v>9.18</v>
      </c>
      <c r="BL4280" s="45" t="str">
        <f t="shared" si="124"/>
        <v>เก้าบาทสิบแปดสตางค์</v>
      </c>
    </row>
    <row r="4281" spans="1:64" x14ac:dyDescent="0.25">
      <c r="A4281" s="4">
        <v>4276</v>
      </c>
      <c r="B4281" s="34"/>
      <c r="F4281" s="51" t="s">
        <v>81</v>
      </c>
      <c r="G4281" s="35">
        <v>1158</v>
      </c>
      <c r="L4281" s="4">
        <v>1</v>
      </c>
      <c r="M4281" s="4">
        <v>2</v>
      </c>
      <c r="N4281" s="4">
        <v>0</v>
      </c>
      <c r="O4281" s="43" t="s">
        <v>68</v>
      </c>
      <c r="P4281" s="63">
        <v>600</v>
      </c>
      <c r="R4281" s="38">
        <v>80</v>
      </c>
      <c r="AD4281" s="40"/>
      <c r="AE4281" s="40"/>
      <c r="AF4281" s="40"/>
      <c r="AG4281" s="40"/>
      <c r="AH4281" s="40"/>
      <c r="AI4281" s="40"/>
      <c r="AJ4281" s="40"/>
      <c r="AK4281" s="40"/>
      <c r="AL4281" s="40"/>
      <c r="AM4281" s="40"/>
      <c r="AN4281" s="64"/>
      <c r="AO4281" s="40"/>
      <c r="AP4281" s="38"/>
      <c r="AQ4281" s="46">
        <v>0</v>
      </c>
      <c r="AR4281" s="64"/>
      <c r="AT4281" s="40"/>
      <c r="AU4281" s="43"/>
      <c r="AV4281" s="44"/>
      <c r="AX4281" s="43"/>
      <c r="AY4281" s="43"/>
      <c r="BB4281" s="46"/>
      <c r="BD4281" s="48">
        <v>0</v>
      </c>
      <c r="BE4281" s="56">
        <v>48000</v>
      </c>
      <c r="BG4281" s="49"/>
      <c r="BH4281" s="63"/>
      <c r="BI4281" s="49">
        <v>48000</v>
      </c>
      <c r="BJ4281" s="62">
        <v>1E-4</v>
      </c>
      <c r="BK4281" s="45">
        <f t="shared" si="125"/>
        <v>4.8</v>
      </c>
      <c r="BL4281" s="45" t="str">
        <f t="shared" si="124"/>
        <v>สี่บาทแปดสิบสตางค์</v>
      </c>
    </row>
    <row r="4282" spans="1:64" x14ac:dyDescent="0.25">
      <c r="A4282" s="4">
        <v>4277</v>
      </c>
      <c r="B4282" s="34"/>
      <c r="F4282" s="51" t="s">
        <v>81</v>
      </c>
      <c r="G4282" s="35">
        <v>1788</v>
      </c>
      <c r="L4282" s="4">
        <v>0</v>
      </c>
      <c r="M4282" s="4">
        <v>0</v>
      </c>
      <c r="N4282" s="4">
        <v>47</v>
      </c>
      <c r="O4282" s="43" t="s">
        <v>77</v>
      </c>
      <c r="P4282" s="63">
        <v>47</v>
      </c>
      <c r="R4282" s="38">
        <v>80</v>
      </c>
      <c r="AD4282" s="40"/>
      <c r="AE4282" s="40"/>
      <c r="AF4282" s="40"/>
      <c r="AG4282" s="40"/>
      <c r="AH4282" s="40"/>
      <c r="AI4282" s="40"/>
      <c r="AJ4282" s="40"/>
      <c r="AK4282" s="40" t="s">
        <v>75</v>
      </c>
      <c r="AL4282" s="40" t="s">
        <v>76</v>
      </c>
      <c r="AM4282" s="40"/>
      <c r="AN4282" s="64"/>
      <c r="AO4282" s="40"/>
      <c r="AP4282" s="38">
        <v>6350</v>
      </c>
      <c r="AQ4282" s="46">
        <v>1193800</v>
      </c>
      <c r="AR4282" s="64">
        <v>17</v>
      </c>
      <c r="AS4282" s="55">
        <v>0.6</v>
      </c>
      <c r="AT4282" s="40"/>
      <c r="AU4282" s="43"/>
      <c r="AV4282" s="44"/>
      <c r="AX4282" s="43"/>
      <c r="AY4282" s="43"/>
      <c r="BB4282" s="46"/>
      <c r="BD4282" s="48">
        <v>477520</v>
      </c>
      <c r="BE4282" s="56">
        <v>481280</v>
      </c>
      <c r="BG4282" s="49"/>
      <c r="BH4282" s="63">
        <v>10</v>
      </c>
      <c r="BI4282" s="49">
        <v>0</v>
      </c>
      <c r="BJ4282" s="62">
        <v>2.0000000000000001E-4</v>
      </c>
      <c r="BK4282" s="45">
        <f t="shared" si="125"/>
        <v>0</v>
      </c>
      <c r="BL4282" s="45" t="str">
        <f t="shared" si="124"/>
        <v>ศูนย์บาทถ้วน</v>
      </c>
    </row>
    <row r="4283" spans="1:64" x14ac:dyDescent="0.25">
      <c r="A4283" s="4">
        <v>4278</v>
      </c>
      <c r="B4283" s="34"/>
      <c r="F4283" s="51" t="s">
        <v>81</v>
      </c>
      <c r="G4283" s="35">
        <v>1845</v>
      </c>
      <c r="L4283" s="4">
        <v>4</v>
      </c>
      <c r="M4283" s="4">
        <v>1</v>
      </c>
      <c r="N4283" s="4">
        <v>10</v>
      </c>
      <c r="O4283" s="43" t="s">
        <v>68</v>
      </c>
      <c r="P4283" s="63">
        <v>1710</v>
      </c>
      <c r="R4283" s="38">
        <v>310</v>
      </c>
      <c r="AD4283" s="40"/>
      <c r="AE4283" s="40"/>
      <c r="AF4283" s="40"/>
      <c r="AG4283" s="40"/>
      <c r="AH4283" s="40"/>
      <c r="AI4283" s="40"/>
      <c r="AJ4283" s="40"/>
      <c r="AK4283" s="40"/>
      <c r="AL4283" s="40"/>
      <c r="AM4283" s="40"/>
      <c r="AN4283" s="64"/>
      <c r="AO4283" s="40"/>
      <c r="AP4283" s="38"/>
      <c r="AQ4283" s="46">
        <v>0</v>
      </c>
      <c r="AR4283" s="64"/>
      <c r="AT4283" s="40"/>
      <c r="AU4283" s="43"/>
      <c r="AV4283" s="44"/>
      <c r="AX4283" s="43"/>
      <c r="AY4283" s="43"/>
      <c r="BB4283" s="46"/>
      <c r="BD4283" s="48">
        <v>0</v>
      </c>
      <c r="BE4283" s="56">
        <v>530100</v>
      </c>
      <c r="BG4283" s="49"/>
      <c r="BH4283" s="63"/>
      <c r="BI4283" s="49">
        <v>530100</v>
      </c>
      <c r="BJ4283" s="62">
        <v>1E-4</v>
      </c>
      <c r="BK4283" s="45">
        <f t="shared" si="125"/>
        <v>53.01</v>
      </c>
      <c r="BL4283" s="45" t="str">
        <f t="shared" si="124"/>
        <v>ห้าสิบสามบาทหนึ่งสตางค์</v>
      </c>
    </row>
    <row r="4284" spans="1:64" ht="15" x14ac:dyDescent="0.25">
      <c r="A4284" s="4">
        <v>4279</v>
      </c>
      <c r="B4284" s="34"/>
      <c r="F4284" s="35" t="s">
        <v>81</v>
      </c>
      <c r="G4284" s="35">
        <v>2802</v>
      </c>
      <c r="L4284" s="4">
        <v>5</v>
      </c>
      <c r="M4284" s="4">
        <v>1</v>
      </c>
      <c r="N4284" s="4">
        <v>56</v>
      </c>
      <c r="O4284" s="43" t="s">
        <v>68</v>
      </c>
      <c r="P4284" s="37">
        <v>2156</v>
      </c>
      <c r="R4284" s="38">
        <v>100</v>
      </c>
      <c r="AD4284" s="40"/>
      <c r="AE4284" s="40"/>
      <c r="AF4284" s="40"/>
      <c r="AG4284" s="40"/>
      <c r="AH4284" s="40"/>
      <c r="AI4284" s="40"/>
      <c r="AJ4284" s="40"/>
      <c r="AK4284" s="40"/>
      <c r="AL4284" s="40"/>
      <c r="AM4284" s="40"/>
      <c r="AN4284" s="40"/>
      <c r="AO4284" s="40"/>
      <c r="AP4284" s="38"/>
      <c r="AQ4284" s="46">
        <v>0</v>
      </c>
      <c r="AR4284" s="40"/>
      <c r="AT4284" s="40"/>
      <c r="AU4284" s="43"/>
      <c r="AV4284" s="44"/>
      <c r="AX4284" s="43"/>
      <c r="AY4284" s="43"/>
      <c r="BB4284" s="46"/>
      <c r="BD4284" s="48">
        <v>0</v>
      </c>
      <c r="BE4284" s="56">
        <v>215600</v>
      </c>
      <c r="BG4284" s="49"/>
      <c r="BI4284" s="49">
        <v>215600</v>
      </c>
      <c r="BJ4284" s="62">
        <v>1E-4</v>
      </c>
      <c r="BK4284" s="45">
        <f t="shared" si="125"/>
        <v>21.56</v>
      </c>
      <c r="BL4284" s="45" t="str">
        <f t="shared" si="124"/>
        <v>ยี่สิบเอ็ดบาทห้าสิบหกสตางค์</v>
      </c>
    </row>
    <row r="4285" spans="1:64" ht="15" x14ac:dyDescent="0.25">
      <c r="A4285" s="4">
        <v>4280</v>
      </c>
      <c r="B4285" s="34"/>
      <c r="F4285" s="35" t="s">
        <v>81</v>
      </c>
      <c r="G4285" s="35">
        <v>2804</v>
      </c>
      <c r="L4285" s="4">
        <v>4</v>
      </c>
      <c r="M4285" s="4">
        <v>2</v>
      </c>
      <c r="N4285" s="4">
        <v>0</v>
      </c>
      <c r="O4285" s="43" t="s">
        <v>68</v>
      </c>
      <c r="P4285" s="37">
        <v>1800</v>
      </c>
      <c r="R4285" s="38">
        <v>100</v>
      </c>
      <c r="AD4285" s="40"/>
      <c r="AE4285" s="40"/>
      <c r="AF4285" s="40"/>
      <c r="AG4285" s="40"/>
      <c r="AH4285" s="40"/>
      <c r="AI4285" s="40"/>
      <c r="AJ4285" s="40"/>
      <c r="AK4285" s="40"/>
      <c r="AL4285" s="40"/>
      <c r="AM4285" s="40"/>
      <c r="AN4285" s="40"/>
      <c r="AO4285" s="40"/>
      <c r="AP4285" s="38"/>
      <c r="AQ4285" s="46">
        <v>0</v>
      </c>
      <c r="AR4285" s="40"/>
      <c r="AT4285" s="40"/>
      <c r="AU4285" s="43"/>
      <c r="AV4285" s="44"/>
      <c r="AX4285" s="43"/>
      <c r="AY4285" s="43"/>
      <c r="BB4285" s="46"/>
      <c r="BD4285" s="48">
        <v>0</v>
      </c>
      <c r="BE4285" s="56">
        <v>180000</v>
      </c>
      <c r="BG4285" s="49"/>
      <c r="BI4285" s="49">
        <v>180000</v>
      </c>
      <c r="BJ4285" s="62">
        <v>1E-4</v>
      </c>
      <c r="BK4285" s="45">
        <f t="shared" si="125"/>
        <v>18</v>
      </c>
      <c r="BL4285" s="45" t="str">
        <f t="shared" si="124"/>
        <v>สิบแปดบาทถ้วน</v>
      </c>
    </row>
    <row r="4286" spans="1:64" ht="15" x14ac:dyDescent="0.25">
      <c r="A4286" s="4">
        <v>4281</v>
      </c>
      <c r="B4286" s="34"/>
      <c r="F4286" s="35" t="s">
        <v>81</v>
      </c>
      <c r="G4286" s="35">
        <v>300</v>
      </c>
      <c r="L4286" s="4">
        <v>1</v>
      </c>
      <c r="M4286" s="4">
        <v>1</v>
      </c>
      <c r="N4286" s="4">
        <v>50</v>
      </c>
      <c r="O4286" s="43" t="s">
        <v>68</v>
      </c>
      <c r="P4286" s="37">
        <v>550</v>
      </c>
      <c r="R4286" s="38">
        <v>170</v>
      </c>
      <c r="AD4286" s="40"/>
      <c r="AE4286" s="40"/>
      <c r="AF4286" s="40"/>
      <c r="AG4286" s="40"/>
      <c r="AH4286" s="40"/>
      <c r="AI4286" s="40"/>
      <c r="AJ4286" s="40"/>
      <c r="AK4286" s="40"/>
      <c r="AL4286" s="40"/>
      <c r="AM4286" s="40"/>
      <c r="AN4286" s="40"/>
      <c r="AO4286" s="40"/>
      <c r="AP4286" s="38"/>
      <c r="AQ4286" s="46">
        <v>0</v>
      </c>
      <c r="AR4286" s="40"/>
      <c r="AT4286" s="40"/>
      <c r="AU4286" s="43"/>
      <c r="AV4286" s="44"/>
      <c r="AX4286" s="43"/>
      <c r="AY4286" s="43"/>
      <c r="BB4286" s="46"/>
      <c r="BD4286" s="48">
        <v>0</v>
      </c>
      <c r="BE4286" s="56">
        <v>93500</v>
      </c>
      <c r="BG4286" s="49"/>
      <c r="BI4286" s="49">
        <v>93500</v>
      </c>
      <c r="BJ4286" s="62">
        <v>1E-4</v>
      </c>
      <c r="BK4286" s="45">
        <f t="shared" si="125"/>
        <v>9.35</v>
      </c>
      <c r="BL4286" s="45" t="str">
        <f t="shared" si="124"/>
        <v>เก้าบาทสามสิบห้าสตางค์</v>
      </c>
    </row>
    <row r="4287" spans="1:64" ht="15" x14ac:dyDescent="0.25">
      <c r="A4287" s="4">
        <v>4282</v>
      </c>
      <c r="B4287" s="34"/>
      <c r="F4287" s="35" t="s">
        <v>81</v>
      </c>
      <c r="G4287" s="35">
        <v>21</v>
      </c>
      <c r="L4287" s="4">
        <v>0</v>
      </c>
      <c r="M4287" s="4">
        <v>0</v>
      </c>
      <c r="N4287" s="4">
        <v>75</v>
      </c>
      <c r="O4287" s="43" t="s">
        <v>77</v>
      </c>
      <c r="P4287" s="37">
        <v>75</v>
      </c>
      <c r="R4287" s="38">
        <v>200</v>
      </c>
      <c r="AD4287" s="40"/>
      <c r="AE4287" s="40"/>
      <c r="AF4287" s="40"/>
      <c r="AG4287" s="40"/>
      <c r="AH4287" s="40"/>
      <c r="AI4287" s="40"/>
      <c r="AJ4287" s="40"/>
      <c r="AK4287" s="40" t="s">
        <v>75</v>
      </c>
      <c r="AL4287" s="40" t="s">
        <v>80</v>
      </c>
      <c r="AM4287" s="40"/>
      <c r="AN4287" s="40"/>
      <c r="AO4287" s="40"/>
      <c r="AP4287" s="38">
        <v>6350</v>
      </c>
      <c r="AQ4287" s="46">
        <v>1905000</v>
      </c>
      <c r="AR4287" s="40">
        <v>41</v>
      </c>
      <c r="AS4287" s="55">
        <v>0.72</v>
      </c>
      <c r="AT4287" s="40"/>
      <c r="AU4287" s="43"/>
      <c r="AV4287" s="44"/>
      <c r="AX4287" s="43"/>
      <c r="AY4287" s="43"/>
      <c r="BB4287" s="46"/>
      <c r="BD4287" s="48">
        <v>533400</v>
      </c>
      <c r="BE4287" s="56">
        <v>548400</v>
      </c>
      <c r="BG4287" s="49"/>
      <c r="BH4287" s="4">
        <v>10</v>
      </c>
      <c r="BI4287" s="49">
        <v>0</v>
      </c>
      <c r="BJ4287" s="62">
        <v>2.0000000000000001E-4</v>
      </c>
      <c r="BK4287" s="45">
        <f t="shared" si="125"/>
        <v>0</v>
      </c>
      <c r="BL4287" s="45" t="str">
        <f t="shared" si="124"/>
        <v>ศูนย์บาทถ้วน</v>
      </c>
    </row>
    <row r="4288" spans="1:64" ht="15" x14ac:dyDescent="0.25">
      <c r="A4288" s="4">
        <v>4283</v>
      </c>
      <c r="B4288" s="34"/>
      <c r="F4288" s="35" t="s">
        <v>81</v>
      </c>
      <c r="G4288" s="35">
        <v>3057</v>
      </c>
      <c r="L4288" s="4">
        <v>1</v>
      </c>
      <c r="M4288" s="4">
        <v>0</v>
      </c>
      <c r="N4288" s="4">
        <v>15</v>
      </c>
      <c r="O4288" s="43" t="s">
        <v>77</v>
      </c>
      <c r="P4288" s="37">
        <v>415</v>
      </c>
      <c r="R4288" s="38">
        <v>310</v>
      </c>
      <c r="AD4288" s="40"/>
      <c r="AE4288" s="40"/>
      <c r="AF4288" s="40"/>
      <c r="AG4288" s="40"/>
      <c r="AH4288" s="40"/>
      <c r="AI4288" s="40"/>
      <c r="AJ4288" s="40"/>
      <c r="AK4288" s="40" t="s">
        <v>75</v>
      </c>
      <c r="AL4288" s="40" t="s">
        <v>76</v>
      </c>
      <c r="AM4288" s="40"/>
      <c r="AN4288" s="40"/>
      <c r="AO4288" s="40"/>
      <c r="AP4288" s="38">
        <v>6350</v>
      </c>
      <c r="AQ4288" s="46">
        <v>10541000</v>
      </c>
      <c r="AR4288" s="40">
        <v>35</v>
      </c>
      <c r="AS4288" s="55">
        <v>0.85</v>
      </c>
      <c r="AT4288" s="40"/>
      <c r="AU4288" s="43"/>
      <c r="AV4288" s="44"/>
      <c r="AX4288" s="43"/>
      <c r="AY4288" s="43"/>
      <c r="BB4288" s="46"/>
      <c r="BD4288" s="48">
        <v>1581150</v>
      </c>
      <c r="BE4288" s="56">
        <v>1709800</v>
      </c>
      <c r="BG4288" s="49"/>
      <c r="BH4288" s="4">
        <v>10</v>
      </c>
      <c r="BI4288" s="49">
        <v>0</v>
      </c>
      <c r="BJ4288" s="62">
        <v>2.0000000000000001E-4</v>
      </c>
      <c r="BK4288" s="45">
        <f t="shared" si="125"/>
        <v>0</v>
      </c>
      <c r="BL4288" s="45" t="str">
        <f t="shared" si="124"/>
        <v>ศูนย์บาทถ้วน</v>
      </c>
    </row>
    <row r="4289" spans="1:64" ht="15" x14ac:dyDescent="0.25">
      <c r="A4289" s="4">
        <v>4284</v>
      </c>
      <c r="B4289" s="34"/>
      <c r="F4289" s="35" t="s">
        <v>81</v>
      </c>
      <c r="G4289" s="35">
        <v>49</v>
      </c>
      <c r="L4289" s="4">
        <v>0</v>
      </c>
      <c r="M4289" s="4">
        <v>1</v>
      </c>
      <c r="N4289" s="4">
        <v>15</v>
      </c>
      <c r="O4289" s="43" t="s">
        <v>77</v>
      </c>
      <c r="P4289" s="37">
        <v>115</v>
      </c>
      <c r="R4289" s="38">
        <v>230</v>
      </c>
      <c r="AD4289" s="40"/>
      <c r="AE4289" s="40"/>
      <c r="AF4289" s="40"/>
      <c r="AG4289" s="40"/>
      <c r="AH4289" s="40"/>
      <c r="AI4289" s="40"/>
      <c r="AJ4289" s="40"/>
      <c r="AK4289" s="40" t="s">
        <v>75</v>
      </c>
      <c r="AL4289" s="40" t="s">
        <v>76</v>
      </c>
      <c r="AM4289" s="40"/>
      <c r="AN4289" s="40"/>
      <c r="AO4289" s="40"/>
      <c r="AP4289" s="38">
        <v>6350</v>
      </c>
      <c r="AQ4289" s="46">
        <v>2921000</v>
      </c>
      <c r="AR4289" s="40">
        <v>60</v>
      </c>
      <c r="AS4289" s="55">
        <v>0.85</v>
      </c>
      <c r="AT4289" s="40"/>
      <c r="AU4289" s="43"/>
      <c r="AV4289" s="44"/>
      <c r="AX4289" s="43"/>
      <c r="AY4289" s="43"/>
      <c r="BB4289" s="46"/>
      <c r="BD4289" s="48">
        <v>438150</v>
      </c>
      <c r="BE4289" s="56">
        <v>464600</v>
      </c>
      <c r="BG4289" s="49"/>
      <c r="BH4289" s="4">
        <v>10</v>
      </c>
      <c r="BI4289" s="49">
        <v>0</v>
      </c>
      <c r="BJ4289" s="62">
        <v>2.0000000000000001E-4</v>
      </c>
      <c r="BK4289" s="45">
        <f t="shared" si="125"/>
        <v>0</v>
      </c>
      <c r="BL4289" s="45" t="str">
        <f t="shared" si="124"/>
        <v>ศูนย์บาทถ้วน</v>
      </c>
    </row>
    <row r="4290" spans="1:64" ht="15" x14ac:dyDescent="0.25">
      <c r="A4290" s="4">
        <v>4285</v>
      </c>
      <c r="B4290" s="34"/>
      <c r="F4290" s="35" t="s">
        <v>81</v>
      </c>
      <c r="G4290" s="35">
        <v>515</v>
      </c>
      <c r="L4290" s="4">
        <v>0</v>
      </c>
      <c r="M4290" s="4">
        <v>0</v>
      </c>
      <c r="N4290" s="4">
        <v>50</v>
      </c>
      <c r="O4290" s="43" t="s">
        <v>77</v>
      </c>
      <c r="P4290" s="37">
        <v>50</v>
      </c>
      <c r="R4290" s="38">
        <v>80</v>
      </c>
      <c r="AD4290" s="40"/>
      <c r="AE4290" s="40"/>
      <c r="AF4290" s="40"/>
      <c r="AG4290" s="40"/>
      <c r="AH4290" s="40"/>
      <c r="AI4290" s="40"/>
      <c r="AJ4290" s="40"/>
      <c r="AK4290" s="40" t="s">
        <v>75</v>
      </c>
      <c r="AL4290" s="40" t="s">
        <v>76</v>
      </c>
      <c r="AM4290" s="40"/>
      <c r="AN4290" s="40"/>
      <c r="AO4290" s="40"/>
      <c r="AP4290" s="38">
        <v>6350</v>
      </c>
      <c r="AQ4290" s="46">
        <v>1270000</v>
      </c>
      <c r="AR4290" s="40">
        <v>67</v>
      </c>
      <c r="AS4290" s="55">
        <v>0.85</v>
      </c>
      <c r="AT4290" s="40"/>
      <c r="AU4290" s="43"/>
      <c r="AV4290" s="44"/>
      <c r="AX4290" s="43"/>
      <c r="AY4290" s="43"/>
      <c r="BB4290" s="46"/>
      <c r="BD4290" s="48">
        <v>190500</v>
      </c>
      <c r="BE4290" s="56">
        <v>194500</v>
      </c>
      <c r="BG4290" s="49"/>
      <c r="BH4290" s="4">
        <v>10</v>
      </c>
      <c r="BI4290" s="49">
        <v>0</v>
      </c>
      <c r="BJ4290" s="62">
        <v>2.0000000000000001E-4</v>
      </c>
      <c r="BK4290" s="45">
        <f t="shared" si="125"/>
        <v>0</v>
      </c>
      <c r="BL4290" s="45" t="str">
        <f t="shared" si="124"/>
        <v>ศูนย์บาทถ้วน</v>
      </c>
    </row>
    <row r="4291" spans="1:64" ht="15" x14ac:dyDescent="0.25">
      <c r="A4291" s="4">
        <v>4286</v>
      </c>
      <c r="B4291" s="34"/>
      <c r="F4291" s="35" t="s">
        <v>81</v>
      </c>
      <c r="G4291" s="35">
        <v>3076</v>
      </c>
      <c r="L4291" s="4">
        <v>5</v>
      </c>
      <c r="M4291" s="4">
        <v>3</v>
      </c>
      <c r="N4291" s="4">
        <v>43</v>
      </c>
      <c r="O4291" s="43" t="s">
        <v>68</v>
      </c>
      <c r="P4291" s="37">
        <v>2343</v>
      </c>
      <c r="R4291" s="38">
        <v>80</v>
      </c>
      <c r="AD4291" s="40"/>
      <c r="AE4291" s="40"/>
      <c r="AF4291" s="40"/>
      <c r="AG4291" s="40"/>
      <c r="AH4291" s="40"/>
      <c r="AI4291" s="40"/>
      <c r="AJ4291" s="40"/>
      <c r="AK4291" s="40"/>
      <c r="AL4291" s="40"/>
      <c r="AM4291" s="40"/>
      <c r="AN4291" s="40"/>
      <c r="AO4291" s="40"/>
      <c r="AP4291" s="38"/>
      <c r="AQ4291" s="46">
        <v>0</v>
      </c>
      <c r="AR4291" s="40"/>
      <c r="AT4291" s="40"/>
      <c r="AU4291" s="43"/>
      <c r="AV4291" s="44"/>
      <c r="AX4291" s="43"/>
      <c r="AY4291" s="43"/>
      <c r="BB4291" s="46"/>
      <c r="BD4291" s="48">
        <v>0</v>
      </c>
      <c r="BE4291" s="56">
        <v>187440</v>
      </c>
      <c r="BG4291" s="49"/>
      <c r="BI4291" s="49">
        <v>187440</v>
      </c>
      <c r="BJ4291" s="62">
        <v>1E-4</v>
      </c>
      <c r="BK4291" s="45">
        <f t="shared" si="125"/>
        <v>18.744</v>
      </c>
      <c r="BL4291" s="45" t="str">
        <f t="shared" si="124"/>
        <v>สิบแปดบาทเจ็ดสิบสี่สตางค์</v>
      </c>
    </row>
    <row r="4292" spans="1:64" ht="15" x14ac:dyDescent="0.25">
      <c r="A4292" s="4">
        <v>4287</v>
      </c>
      <c r="B4292" s="34"/>
      <c r="F4292" s="35" t="s">
        <v>81</v>
      </c>
      <c r="G4292" s="35">
        <v>1818</v>
      </c>
      <c r="L4292" s="4">
        <v>0</v>
      </c>
      <c r="M4292" s="4">
        <v>1</v>
      </c>
      <c r="N4292" s="4">
        <v>65</v>
      </c>
      <c r="O4292" s="43" t="s">
        <v>77</v>
      </c>
      <c r="P4292" s="37">
        <v>165</v>
      </c>
      <c r="R4292" s="38">
        <v>80</v>
      </c>
      <c r="AD4292" s="40"/>
      <c r="AE4292" s="40"/>
      <c r="AF4292" s="40"/>
      <c r="AG4292" s="40"/>
      <c r="AH4292" s="40"/>
      <c r="AI4292" s="40"/>
      <c r="AJ4292" s="40"/>
      <c r="AK4292" s="40" t="s">
        <v>75</v>
      </c>
      <c r="AL4292" s="40" t="s">
        <v>76</v>
      </c>
      <c r="AM4292" s="40"/>
      <c r="AN4292" s="40"/>
      <c r="AO4292" s="40"/>
      <c r="AP4292" s="38">
        <v>6350</v>
      </c>
      <c r="AQ4292" s="46">
        <v>4191000</v>
      </c>
      <c r="AR4292" s="40">
        <v>61</v>
      </c>
      <c r="AS4292" s="55">
        <v>0.85</v>
      </c>
      <c r="AT4292" s="40"/>
      <c r="AU4292" s="43"/>
      <c r="AV4292" s="44"/>
      <c r="AX4292" s="43"/>
      <c r="AY4292" s="43"/>
      <c r="BB4292" s="46"/>
      <c r="BD4292" s="48">
        <v>628650</v>
      </c>
      <c r="BE4292" s="56">
        <v>641850</v>
      </c>
      <c r="BG4292" s="49"/>
      <c r="BH4292" s="4">
        <v>10</v>
      </c>
      <c r="BI4292" s="49">
        <v>0</v>
      </c>
      <c r="BJ4292" s="62">
        <v>2.0000000000000001E-4</v>
      </c>
      <c r="BK4292" s="45">
        <f t="shared" si="125"/>
        <v>0</v>
      </c>
      <c r="BL4292" s="45" t="str">
        <f t="shared" si="124"/>
        <v>ศูนย์บาทถ้วน</v>
      </c>
    </row>
    <row r="4293" spans="1:64" ht="15" x14ac:dyDescent="0.25">
      <c r="A4293" s="4">
        <v>4288</v>
      </c>
      <c r="B4293" s="34"/>
      <c r="F4293" s="35" t="s">
        <v>81</v>
      </c>
      <c r="G4293" s="35">
        <v>2895</v>
      </c>
      <c r="L4293" s="4">
        <v>1</v>
      </c>
      <c r="M4293" s="4">
        <v>2</v>
      </c>
      <c r="N4293" s="4">
        <v>7</v>
      </c>
      <c r="O4293" s="43" t="s">
        <v>68</v>
      </c>
      <c r="P4293" s="37">
        <v>607</v>
      </c>
      <c r="R4293" s="38">
        <v>180</v>
      </c>
      <c r="AD4293" s="40"/>
      <c r="AE4293" s="40"/>
      <c r="AF4293" s="40"/>
      <c r="AG4293" s="40"/>
      <c r="AH4293" s="40"/>
      <c r="AI4293" s="40"/>
      <c r="AJ4293" s="40"/>
      <c r="AK4293" s="40"/>
      <c r="AL4293" s="40"/>
      <c r="AM4293" s="40"/>
      <c r="AN4293" s="40"/>
      <c r="AO4293" s="40"/>
      <c r="AP4293" s="38"/>
      <c r="AQ4293" s="46">
        <v>0</v>
      </c>
      <c r="AR4293" s="40"/>
      <c r="AT4293" s="40"/>
      <c r="AU4293" s="43"/>
      <c r="AV4293" s="44"/>
      <c r="AX4293" s="43"/>
      <c r="AY4293" s="43"/>
      <c r="BB4293" s="46"/>
      <c r="BD4293" s="48">
        <v>0</v>
      </c>
      <c r="BE4293" s="56">
        <v>109260</v>
      </c>
      <c r="BG4293" s="49"/>
      <c r="BI4293" s="49">
        <v>109260</v>
      </c>
      <c r="BJ4293" s="62">
        <v>1E-4</v>
      </c>
      <c r="BK4293" s="45">
        <f t="shared" si="125"/>
        <v>10.925999999999998</v>
      </c>
      <c r="BL4293" s="45" t="str">
        <f t="shared" si="124"/>
        <v>สิบบาทเก้าสิบสามสตางค์</v>
      </c>
    </row>
    <row r="4294" spans="1:64" ht="15" x14ac:dyDescent="0.25">
      <c r="A4294" s="4">
        <v>4289</v>
      </c>
      <c r="B4294" s="34"/>
      <c r="F4294" s="35" t="s">
        <v>81</v>
      </c>
      <c r="G4294" s="35">
        <v>3298</v>
      </c>
      <c r="L4294" s="4">
        <v>5</v>
      </c>
      <c r="M4294" s="4">
        <v>2</v>
      </c>
      <c r="N4294" s="4">
        <v>23</v>
      </c>
      <c r="O4294" s="43" t="s">
        <v>68</v>
      </c>
      <c r="P4294" s="37">
        <v>2223</v>
      </c>
      <c r="R4294" s="38">
        <v>100</v>
      </c>
      <c r="AD4294" s="40"/>
      <c r="AE4294" s="40"/>
      <c r="AF4294" s="40"/>
      <c r="AG4294" s="40"/>
      <c r="AH4294" s="40"/>
      <c r="AI4294" s="40"/>
      <c r="AJ4294" s="40"/>
      <c r="AK4294" s="40"/>
      <c r="AL4294" s="40"/>
      <c r="AM4294" s="40"/>
      <c r="AN4294" s="40"/>
      <c r="AO4294" s="40"/>
      <c r="AP4294" s="38"/>
      <c r="AQ4294" s="46">
        <v>0</v>
      </c>
      <c r="AR4294" s="40"/>
      <c r="AT4294" s="40"/>
      <c r="AU4294" s="43"/>
      <c r="AV4294" s="44"/>
      <c r="AX4294" s="43"/>
      <c r="AY4294" s="43"/>
      <c r="BB4294" s="46"/>
      <c r="BD4294" s="48">
        <v>0</v>
      </c>
      <c r="BE4294" s="56">
        <v>222300</v>
      </c>
      <c r="BG4294" s="49"/>
      <c r="BI4294" s="49">
        <v>222300</v>
      </c>
      <c r="BJ4294" s="62">
        <v>1E-4</v>
      </c>
      <c r="BK4294" s="45">
        <f t="shared" si="125"/>
        <v>22.23</v>
      </c>
      <c r="BL4294" s="45" t="str">
        <f t="shared" si="124"/>
        <v>ยี่สิบสองบาทยี่สิบสามสตางค์</v>
      </c>
    </row>
    <row r="4295" spans="1:64" ht="15" x14ac:dyDescent="0.25">
      <c r="A4295" s="4">
        <v>4290</v>
      </c>
      <c r="B4295" s="34"/>
      <c r="F4295" s="35" t="s">
        <v>81</v>
      </c>
      <c r="G4295" s="35">
        <v>3326</v>
      </c>
      <c r="L4295" s="4">
        <v>1</v>
      </c>
      <c r="M4295" s="4">
        <v>2</v>
      </c>
      <c r="N4295" s="4">
        <v>28</v>
      </c>
      <c r="O4295" s="43" t="s">
        <v>68</v>
      </c>
      <c r="P4295" s="37">
        <v>628</v>
      </c>
      <c r="R4295" s="38">
        <v>130</v>
      </c>
      <c r="AD4295" s="40"/>
      <c r="AE4295" s="40"/>
      <c r="AF4295" s="40"/>
      <c r="AG4295" s="40"/>
      <c r="AH4295" s="40"/>
      <c r="AI4295" s="40"/>
      <c r="AJ4295" s="40"/>
      <c r="AK4295" s="40"/>
      <c r="AL4295" s="40"/>
      <c r="AM4295" s="40"/>
      <c r="AN4295" s="40"/>
      <c r="AO4295" s="40"/>
      <c r="AP4295" s="38"/>
      <c r="AQ4295" s="46">
        <v>0</v>
      </c>
      <c r="AR4295" s="40"/>
      <c r="AT4295" s="40"/>
      <c r="AU4295" s="43"/>
      <c r="AV4295" s="44"/>
      <c r="AX4295" s="43"/>
      <c r="AY4295" s="43"/>
      <c r="BB4295" s="46"/>
      <c r="BD4295" s="48">
        <v>0</v>
      </c>
      <c r="BE4295" s="56">
        <v>81640</v>
      </c>
      <c r="BG4295" s="49"/>
      <c r="BI4295" s="49">
        <v>81640</v>
      </c>
      <c r="BJ4295" s="62">
        <v>1E-4</v>
      </c>
      <c r="BK4295" s="45">
        <f t="shared" si="125"/>
        <v>8.1639999999999997</v>
      </c>
      <c r="BL4295" s="45" t="str">
        <f t="shared" si="124"/>
        <v>แปดบาทสิบหกสตางค์</v>
      </c>
    </row>
    <row r="4296" spans="1:64" ht="15" x14ac:dyDescent="0.25">
      <c r="A4296" s="4">
        <v>4291</v>
      </c>
      <c r="B4296" s="34"/>
      <c r="F4296" s="35" t="s">
        <v>81</v>
      </c>
      <c r="G4296" s="35">
        <v>3295</v>
      </c>
      <c r="L4296" s="4">
        <v>0</v>
      </c>
      <c r="M4296" s="4">
        <v>0</v>
      </c>
      <c r="N4296" s="4">
        <v>21</v>
      </c>
      <c r="O4296" s="43" t="s">
        <v>77</v>
      </c>
      <c r="P4296" s="37">
        <v>21</v>
      </c>
      <c r="R4296" s="38">
        <v>80</v>
      </c>
      <c r="AD4296" s="40"/>
      <c r="AE4296" s="40"/>
      <c r="AF4296" s="40"/>
      <c r="AG4296" s="40"/>
      <c r="AH4296" s="40"/>
      <c r="AI4296" s="40"/>
      <c r="AJ4296" s="40"/>
      <c r="AK4296" s="40" t="s">
        <v>75</v>
      </c>
      <c r="AL4296" s="40" t="s">
        <v>76</v>
      </c>
      <c r="AM4296" s="40"/>
      <c r="AN4296" s="40"/>
      <c r="AO4296" s="40"/>
      <c r="AP4296" s="38">
        <v>6350</v>
      </c>
      <c r="AQ4296" s="46">
        <v>533400</v>
      </c>
      <c r="AR4296" s="40">
        <v>34</v>
      </c>
      <c r="AS4296" s="55">
        <v>0.85</v>
      </c>
      <c r="AT4296" s="40"/>
      <c r="AU4296" s="43"/>
      <c r="AV4296" s="44"/>
      <c r="AX4296" s="43"/>
      <c r="AY4296" s="43"/>
      <c r="BB4296" s="46"/>
      <c r="BD4296" s="48">
        <v>80010</v>
      </c>
      <c r="BE4296" s="56">
        <v>81690</v>
      </c>
      <c r="BG4296" s="49"/>
      <c r="BH4296" s="4">
        <v>10</v>
      </c>
      <c r="BI4296" s="49">
        <v>0</v>
      </c>
      <c r="BJ4296" s="62">
        <v>2.0000000000000001E-4</v>
      </c>
      <c r="BK4296" s="45">
        <f t="shared" si="125"/>
        <v>0</v>
      </c>
      <c r="BL4296" s="45" t="str">
        <f t="shared" si="124"/>
        <v>ศูนย์บาทถ้วน</v>
      </c>
    </row>
    <row r="4297" spans="1:64" ht="15" x14ac:dyDescent="0.25">
      <c r="A4297" s="4">
        <v>4292</v>
      </c>
      <c r="B4297" s="34"/>
      <c r="F4297" s="35" t="s">
        <v>81</v>
      </c>
      <c r="G4297" s="35">
        <v>28</v>
      </c>
      <c r="L4297" s="4">
        <v>0</v>
      </c>
      <c r="M4297" s="4">
        <v>0</v>
      </c>
      <c r="N4297" s="4">
        <v>50</v>
      </c>
      <c r="O4297" s="43" t="s">
        <v>77</v>
      </c>
      <c r="P4297" s="37">
        <v>50</v>
      </c>
      <c r="R4297" s="38">
        <v>200</v>
      </c>
      <c r="AD4297" s="40"/>
      <c r="AE4297" s="40"/>
      <c r="AF4297" s="40"/>
      <c r="AG4297" s="40"/>
      <c r="AH4297" s="40"/>
      <c r="AI4297" s="40"/>
      <c r="AJ4297" s="40"/>
      <c r="AK4297" s="40" t="s">
        <v>75</v>
      </c>
      <c r="AL4297" s="40" t="s">
        <v>76</v>
      </c>
      <c r="AM4297" s="40"/>
      <c r="AN4297" s="40"/>
      <c r="AO4297" s="40"/>
      <c r="AP4297" s="38">
        <v>6350</v>
      </c>
      <c r="AQ4297" s="46">
        <v>1270000</v>
      </c>
      <c r="AR4297" s="40">
        <v>64</v>
      </c>
      <c r="AS4297" s="55">
        <v>0.85</v>
      </c>
      <c r="AT4297" s="40"/>
      <c r="AU4297" s="43"/>
      <c r="AV4297" s="44"/>
      <c r="AX4297" s="43"/>
      <c r="AY4297" s="43"/>
      <c r="BB4297" s="46"/>
      <c r="BD4297" s="48">
        <v>190500</v>
      </c>
      <c r="BE4297" s="56">
        <v>200500</v>
      </c>
      <c r="BG4297" s="49"/>
      <c r="BH4297" s="4">
        <v>10</v>
      </c>
      <c r="BI4297" s="49">
        <v>0</v>
      </c>
      <c r="BJ4297" s="62">
        <v>2.0000000000000001E-4</v>
      </c>
      <c r="BK4297" s="45">
        <f t="shared" si="125"/>
        <v>0</v>
      </c>
      <c r="BL4297" s="45" t="str">
        <f t="shared" si="124"/>
        <v>ศูนย์บาทถ้วน</v>
      </c>
    </row>
    <row r="4298" spans="1:64" ht="15" x14ac:dyDescent="0.25">
      <c r="A4298" s="4">
        <v>4293</v>
      </c>
      <c r="B4298" s="34"/>
      <c r="F4298" s="35" t="s">
        <v>81</v>
      </c>
      <c r="G4298" s="35">
        <v>1842</v>
      </c>
      <c r="L4298" s="4">
        <v>0</v>
      </c>
      <c r="M4298" s="4">
        <v>1</v>
      </c>
      <c r="N4298" s="4">
        <v>70</v>
      </c>
      <c r="O4298" s="43" t="s">
        <v>77</v>
      </c>
      <c r="P4298" s="37">
        <v>170</v>
      </c>
      <c r="R4298" s="38">
        <v>200</v>
      </c>
      <c r="AD4298" s="40"/>
      <c r="AE4298" s="40"/>
      <c r="AF4298" s="40"/>
      <c r="AG4298" s="40"/>
      <c r="AH4298" s="40"/>
      <c r="AI4298" s="40"/>
      <c r="AJ4298" s="40"/>
      <c r="AK4298" s="40" t="s">
        <v>75</v>
      </c>
      <c r="AL4298" s="40" t="s">
        <v>76</v>
      </c>
      <c r="AM4298" s="40"/>
      <c r="AN4298" s="40"/>
      <c r="AO4298" s="40"/>
      <c r="AP4298" s="38">
        <v>6350</v>
      </c>
      <c r="AQ4298" s="46">
        <v>4318000</v>
      </c>
      <c r="AR4298" s="40">
        <v>27</v>
      </c>
      <c r="AS4298" s="55">
        <v>0.85</v>
      </c>
      <c r="AT4298" s="40"/>
      <c r="AU4298" s="43"/>
      <c r="AV4298" s="44"/>
      <c r="AX4298" s="43"/>
      <c r="AY4298" s="43"/>
      <c r="BB4298" s="46"/>
      <c r="BD4298" s="48">
        <v>647700</v>
      </c>
      <c r="BE4298" s="56">
        <v>681700</v>
      </c>
      <c r="BG4298" s="49"/>
      <c r="BH4298" s="4">
        <v>10</v>
      </c>
      <c r="BI4298" s="49">
        <v>0</v>
      </c>
      <c r="BJ4298" s="62">
        <v>2.0000000000000001E-4</v>
      </c>
      <c r="BK4298" s="45">
        <f t="shared" si="125"/>
        <v>0</v>
      </c>
      <c r="BL4298" s="45" t="str">
        <f t="shared" si="124"/>
        <v>ศูนย์บาทถ้วน</v>
      </c>
    </row>
    <row r="4299" spans="1:64" ht="15" x14ac:dyDescent="0.25">
      <c r="A4299" s="4">
        <v>4294</v>
      </c>
      <c r="B4299" s="34"/>
      <c r="F4299" s="35" t="s">
        <v>81</v>
      </c>
      <c r="G4299" s="35">
        <v>3191</v>
      </c>
      <c r="L4299" s="4">
        <v>0</v>
      </c>
      <c r="M4299" s="4">
        <v>0</v>
      </c>
      <c r="N4299" s="4">
        <v>46</v>
      </c>
      <c r="O4299" s="43" t="s">
        <v>77</v>
      </c>
      <c r="P4299" s="37">
        <v>46</v>
      </c>
      <c r="R4299" s="38">
        <v>200</v>
      </c>
      <c r="AD4299" s="40"/>
      <c r="AE4299" s="40"/>
      <c r="AF4299" s="40"/>
      <c r="AG4299" s="40"/>
      <c r="AH4299" s="40"/>
      <c r="AI4299" s="40"/>
      <c r="AJ4299" s="40"/>
      <c r="AK4299" s="40" t="s">
        <v>75</v>
      </c>
      <c r="AL4299" s="40" t="s">
        <v>76</v>
      </c>
      <c r="AM4299" s="40"/>
      <c r="AN4299" s="40"/>
      <c r="AO4299" s="40"/>
      <c r="AP4299" s="38">
        <v>6350</v>
      </c>
      <c r="AQ4299" s="46">
        <v>1168400</v>
      </c>
      <c r="AR4299" s="40">
        <v>49</v>
      </c>
      <c r="AS4299" s="55">
        <v>0.85</v>
      </c>
      <c r="AT4299" s="40"/>
      <c r="AU4299" s="43"/>
      <c r="AV4299" s="44"/>
      <c r="AX4299" s="43"/>
      <c r="AY4299" s="43"/>
      <c r="BB4299" s="46"/>
      <c r="BD4299" s="48">
        <v>175260</v>
      </c>
      <c r="BE4299" s="56">
        <v>184460</v>
      </c>
      <c r="BG4299" s="49"/>
      <c r="BH4299" s="4">
        <v>10</v>
      </c>
      <c r="BI4299" s="49">
        <v>0</v>
      </c>
      <c r="BJ4299" s="62">
        <v>2.0000000000000001E-4</v>
      </c>
      <c r="BK4299" s="45">
        <f t="shared" si="125"/>
        <v>0</v>
      </c>
      <c r="BL4299" s="45" t="str">
        <f t="shared" si="124"/>
        <v>ศูนย์บาทถ้วน</v>
      </c>
    </row>
    <row r="4300" spans="1:64" ht="15" x14ac:dyDescent="0.25">
      <c r="A4300" s="4">
        <v>4295</v>
      </c>
      <c r="B4300" s="34"/>
      <c r="F4300" s="35" t="s">
        <v>81</v>
      </c>
      <c r="G4300" s="35">
        <v>22</v>
      </c>
      <c r="L4300" s="4">
        <v>0</v>
      </c>
      <c r="M4300" s="4">
        <v>0</v>
      </c>
      <c r="N4300" s="4">
        <v>98</v>
      </c>
      <c r="O4300" s="43" t="s">
        <v>77</v>
      </c>
      <c r="P4300" s="37">
        <v>98</v>
      </c>
      <c r="R4300" s="38">
        <v>200</v>
      </c>
      <c r="AD4300" s="40"/>
      <c r="AE4300" s="40"/>
      <c r="AF4300" s="40"/>
      <c r="AG4300" s="40"/>
      <c r="AH4300" s="40"/>
      <c r="AI4300" s="40"/>
      <c r="AJ4300" s="40"/>
      <c r="AK4300" s="40" t="s">
        <v>75</v>
      </c>
      <c r="AL4300" s="40" t="s">
        <v>76</v>
      </c>
      <c r="AM4300" s="40"/>
      <c r="AN4300" s="40"/>
      <c r="AO4300" s="40"/>
      <c r="AP4300" s="38">
        <v>6350</v>
      </c>
      <c r="AQ4300" s="46">
        <v>2489200</v>
      </c>
      <c r="AR4300" s="40">
        <v>47</v>
      </c>
      <c r="AS4300" s="55">
        <v>0.85</v>
      </c>
      <c r="AT4300" s="40"/>
      <c r="AU4300" s="43"/>
      <c r="AV4300" s="44"/>
      <c r="AX4300" s="43"/>
      <c r="AY4300" s="43"/>
      <c r="BB4300" s="46"/>
      <c r="BD4300" s="48">
        <v>373380</v>
      </c>
      <c r="BE4300" s="56">
        <v>392980</v>
      </c>
      <c r="BG4300" s="49"/>
      <c r="BH4300" s="4">
        <v>10</v>
      </c>
      <c r="BI4300" s="49">
        <v>0</v>
      </c>
      <c r="BJ4300" s="62">
        <v>2.0000000000000001E-4</v>
      </c>
      <c r="BK4300" s="45">
        <f t="shared" si="125"/>
        <v>0</v>
      </c>
      <c r="BL4300" s="45" t="str">
        <f t="shared" si="124"/>
        <v>ศูนย์บาทถ้วน</v>
      </c>
    </row>
    <row r="4301" spans="1:64" ht="15" x14ac:dyDescent="0.25">
      <c r="A4301" s="4">
        <v>4296</v>
      </c>
      <c r="B4301" s="34"/>
      <c r="F4301" s="35" t="s">
        <v>81</v>
      </c>
      <c r="G4301" s="35">
        <v>610</v>
      </c>
      <c r="L4301" s="4">
        <v>0</v>
      </c>
      <c r="M4301" s="4">
        <v>0</v>
      </c>
      <c r="N4301" s="4">
        <v>65</v>
      </c>
      <c r="O4301" s="43" t="s">
        <v>77</v>
      </c>
      <c r="P4301" s="37">
        <v>65</v>
      </c>
      <c r="R4301" s="38">
        <v>250</v>
      </c>
      <c r="AD4301" s="40"/>
      <c r="AE4301" s="40"/>
      <c r="AF4301" s="40"/>
      <c r="AG4301" s="40"/>
      <c r="AH4301" s="40"/>
      <c r="AI4301" s="40"/>
      <c r="AJ4301" s="40"/>
      <c r="AK4301" s="40" t="s">
        <v>75</v>
      </c>
      <c r="AL4301" s="40" t="s">
        <v>76</v>
      </c>
      <c r="AM4301" s="40"/>
      <c r="AN4301" s="40"/>
      <c r="AO4301" s="40"/>
      <c r="AP4301" s="38">
        <v>6350</v>
      </c>
      <c r="AQ4301" s="46">
        <v>1651000</v>
      </c>
      <c r="AR4301" s="40">
        <v>75</v>
      </c>
      <c r="AS4301" s="55">
        <v>0.85</v>
      </c>
      <c r="AT4301" s="40"/>
      <c r="AU4301" s="43"/>
      <c r="AV4301" s="44"/>
      <c r="AX4301" s="43"/>
      <c r="AY4301" s="43"/>
      <c r="BB4301" s="46"/>
      <c r="BD4301" s="48">
        <v>247650</v>
      </c>
      <c r="BE4301" s="56">
        <v>263900</v>
      </c>
      <c r="BG4301" s="49"/>
      <c r="BH4301" s="4">
        <v>10</v>
      </c>
      <c r="BI4301" s="49">
        <v>0</v>
      </c>
      <c r="BJ4301" s="62">
        <v>2.0000000000000001E-4</v>
      </c>
      <c r="BK4301" s="45">
        <f t="shared" si="125"/>
        <v>0</v>
      </c>
      <c r="BL4301" s="45" t="str">
        <f t="shared" si="124"/>
        <v>ศูนย์บาทถ้วน</v>
      </c>
    </row>
    <row r="4302" spans="1:64" ht="15" x14ac:dyDescent="0.25">
      <c r="A4302" s="4">
        <v>4297</v>
      </c>
      <c r="B4302" s="34"/>
      <c r="F4302" s="35" t="s">
        <v>81</v>
      </c>
      <c r="G4302" s="35">
        <v>2377</v>
      </c>
      <c r="L4302" s="4">
        <v>11</v>
      </c>
      <c r="M4302" s="4">
        <v>3</v>
      </c>
      <c r="N4302" s="4">
        <v>83</v>
      </c>
      <c r="O4302" s="43" t="s">
        <v>68</v>
      </c>
      <c r="P4302" s="37">
        <v>4783</v>
      </c>
      <c r="R4302" s="38">
        <v>130</v>
      </c>
      <c r="AD4302" s="40"/>
      <c r="AE4302" s="40"/>
      <c r="AF4302" s="40"/>
      <c r="AG4302" s="40"/>
      <c r="AH4302" s="40"/>
      <c r="AI4302" s="40"/>
      <c r="AJ4302" s="40"/>
      <c r="AK4302" s="40"/>
      <c r="AL4302" s="40"/>
      <c r="AM4302" s="40"/>
      <c r="AN4302" s="40"/>
      <c r="AO4302" s="40"/>
      <c r="AP4302" s="38"/>
      <c r="AQ4302" s="46">
        <v>0</v>
      </c>
      <c r="AR4302" s="40"/>
      <c r="AT4302" s="40"/>
      <c r="AU4302" s="43"/>
      <c r="AV4302" s="44"/>
      <c r="AX4302" s="43"/>
      <c r="AY4302" s="43"/>
      <c r="BB4302" s="46"/>
      <c r="BD4302" s="48">
        <v>0</v>
      </c>
      <c r="BE4302" s="56">
        <v>621790</v>
      </c>
      <c r="BG4302" s="49"/>
      <c r="BI4302" s="49">
        <v>621790</v>
      </c>
      <c r="BJ4302" s="62">
        <v>1E-4</v>
      </c>
      <c r="BK4302" s="45">
        <f t="shared" si="125"/>
        <v>62.179000000000002</v>
      </c>
      <c r="BL4302" s="45" t="str">
        <f t="shared" si="124"/>
        <v>หกสิบสองบาทสิบแปดสตางค์</v>
      </c>
    </row>
    <row r="4303" spans="1:64" ht="15" x14ac:dyDescent="0.25">
      <c r="A4303" s="4">
        <v>4298</v>
      </c>
      <c r="B4303" s="34"/>
      <c r="F4303" s="35" t="s">
        <v>81</v>
      </c>
      <c r="G4303" s="35">
        <v>3246</v>
      </c>
      <c r="L4303" s="4">
        <v>4</v>
      </c>
      <c r="M4303" s="4">
        <v>2</v>
      </c>
      <c r="N4303" s="4">
        <v>85</v>
      </c>
      <c r="O4303" s="43" t="s">
        <v>68</v>
      </c>
      <c r="P4303" s="37">
        <v>1885</v>
      </c>
      <c r="R4303" s="38">
        <v>310</v>
      </c>
      <c r="AD4303" s="40"/>
      <c r="AE4303" s="40"/>
      <c r="AF4303" s="40"/>
      <c r="AG4303" s="40"/>
      <c r="AH4303" s="40"/>
      <c r="AI4303" s="40"/>
      <c r="AJ4303" s="40"/>
      <c r="AK4303" s="40"/>
      <c r="AL4303" s="40"/>
      <c r="AM4303" s="40"/>
      <c r="AN4303" s="40"/>
      <c r="AO4303" s="40"/>
      <c r="AP4303" s="38"/>
      <c r="AQ4303" s="46">
        <v>0</v>
      </c>
      <c r="AR4303" s="40"/>
      <c r="AT4303" s="40"/>
      <c r="AU4303" s="43"/>
      <c r="AV4303" s="44"/>
      <c r="AX4303" s="43"/>
      <c r="AY4303" s="43"/>
      <c r="BB4303" s="46"/>
      <c r="BD4303" s="48">
        <v>0</v>
      </c>
      <c r="BE4303" s="56">
        <v>584350</v>
      </c>
      <c r="BG4303" s="49"/>
      <c r="BI4303" s="49">
        <v>584350</v>
      </c>
      <c r="BJ4303" s="62">
        <v>1E-4</v>
      </c>
      <c r="BK4303" s="45">
        <f t="shared" si="125"/>
        <v>58.435000000000002</v>
      </c>
      <c r="BL4303" s="45" t="str">
        <f t="shared" si="124"/>
        <v>ห้าสิบแปดบาทสี่สิบสี่สตางค์</v>
      </c>
    </row>
    <row r="4304" spans="1:64" ht="15" x14ac:dyDescent="0.25">
      <c r="A4304" s="4">
        <v>4299</v>
      </c>
      <c r="B4304" s="34"/>
      <c r="F4304" s="35" t="s">
        <v>81</v>
      </c>
      <c r="G4304" s="35">
        <v>1445</v>
      </c>
      <c r="L4304" s="4">
        <v>1</v>
      </c>
      <c r="M4304" s="4">
        <v>1</v>
      </c>
      <c r="N4304" s="4">
        <v>50</v>
      </c>
      <c r="O4304" s="43" t="s">
        <v>68</v>
      </c>
      <c r="P4304" s="37">
        <v>550</v>
      </c>
      <c r="R4304" s="38">
        <v>80</v>
      </c>
      <c r="AD4304" s="40"/>
      <c r="AE4304" s="40"/>
      <c r="AF4304" s="40"/>
      <c r="AG4304" s="40"/>
      <c r="AH4304" s="40"/>
      <c r="AI4304" s="40"/>
      <c r="AJ4304" s="40"/>
      <c r="AK4304" s="40"/>
      <c r="AL4304" s="40"/>
      <c r="AM4304" s="40"/>
      <c r="AN4304" s="40"/>
      <c r="AO4304" s="40"/>
      <c r="AP4304" s="38"/>
      <c r="AQ4304" s="46">
        <v>0</v>
      </c>
      <c r="AR4304" s="40"/>
      <c r="AT4304" s="40"/>
      <c r="AU4304" s="43"/>
      <c r="AV4304" s="44"/>
      <c r="AX4304" s="43"/>
      <c r="AY4304" s="43"/>
      <c r="BB4304" s="46"/>
      <c r="BD4304" s="48">
        <v>0</v>
      </c>
      <c r="BE4304" s="56">
        <v>44000</v>
      </c>
      <c r="BG4304" s="49"/>
      <c r="BI4304" s="49">
        <v>44000</v>
      </c>
      <c r="BJ4304" s="62">
        <v>1E-4</v>
      </c>
      <c r="BK4304" s="45"/>
      <c r="BL4304" s="45"/>
    </row>
    <row r="4305" spans="1:64" ht="15" x14ac:dyDescent="0.25">
      <c r="A4305" s="4">
        <v>4300</v>
      </c>
      <c r="B4305" s="34"/>
      <c r="F4305" s="35" t="s">
        <v>81</v>
      </c>
      <c r="G4305" s="35">
        <v>1450</v>
      </c>
      <c r="L4305" s="4">
        <v>2</v>
      </c>
      <c r="M4305" s="4">
        <v>0</v>
      </c>
      <c r="N4305" s="4">
        <v>5</v>
      </c>
      <c r="O4305" s="43" t="s">
        <v>68</v>
      </c>
      <c r="P4305" s="37">
        <v>805</v>
      </c>
      <c r="R4305" s="38">
        <v>80</v>
      </c>
      <c r="AD4305" s="40"/>
      <c r="AE4305" s="40"/>
      <c r="AF4305" s="40"/>
      <c r="AG4305" s="40"/>
      <c r="AH4305" s="40"/>
      <c r="AI4305" s="40"/>
      <c r="AJ4305" s="40"/>
      <c r="AK4305" s="40"/>
      <c r="AL4305" s="40"/>
      <c r="AM4305" s="40"/>
      <c r="AN4305" s="40"/>
      <c r="AO4305" s="40"/>
      <c r="AP4305" s="38"/>
      <c r="AQ4305" s="46">
        <v>0</v>
      </c>
      <c r="AR4305" s="40"/>
      <c r="AT4305" s="40"/>
      <c r="AU4305" s="43"/>
      <c r="AV4305" s="44"/>
      <c r="AX4305" s="43"/>
      <c r="AY4305" s="43"/>
      <c r="BB4305" s="46"/>
      <c r="BD4305" s="48">
        <v>0</v>
      </c>
      <c r="BE4305" s="56">
        <v>64400</v>
      </c>
      <c r="BG4305" s="49"/>
      <c r="BI4305" s="49">
        <v>64400</v>
      </c>
      <c r="BJ4305" s="62">
        <v>1E-4</v>
      </c>
      <c r="BK4305" s="45"/>
      <c r="BL4305" s="45"/>
    </row>
    <row r="4306" spans="1:64" ht="15" x14ac:dyDescent="0.25">
      <c r="A4306" s="4">
        <v>4301</v>
      </c>
      <c r="F4306" s="35" t="s">
        <v>81</v>
      </c>
      <c r="G4306" s="35">
        <v>195</v>
      </c>
      <c r="L4306" s="4">
        <v>0</v>
      </c>
      <c r="M4306" s="4">
        <v>0</v>
      </c>
      <c r="N4306" s="4">
        <v>60</v>
      </c>
      <c r="O4306" s="43" t="s">
        <v>77</v>
      </c>
      <c r="P4306" s="37">
        <v>60</v>
      </c>
      <c r="R4306" s="38">
        <v>200</v>
      </c>
      <c r="AK4306" s="40" t="s">
        <v>75</v>
      </c>
      <c r="AL4306" s="40" t="s">
        <v>76</v>
      </c>
      <c r="AN4306" s="40"/>
      <c r="AP4306" s="38">
        <v>6350</v>
      </c>
      <c r="AQ4306" s="46">
        <v>1524000</v>
      </c>
      <c r="AR4306" s="40">
        <v>29</v>
      </c>
      <c r="AS4306" s="55">
        <v>0.85</v>
      </c>
      <c r="BD4306" s="48">
        <v>228600</v>
      </c>
      <c r="BE4306" s="56">
        <v>240600</v>
      </c>
      <c r="BH4306" s="4">
        <v>10</v>
      </c>
      <c r="BI4306" s="49">
        <v>0</v>
      </c>
      <c r="BJ4306" s="62">
        <v>2.0000000000000001E-4</v>
      </c>
    </row>
    <row r="4307" spans="1:64" ht="15" x14ac:dyDescent="0.25">
      <c r="A4307" s="4">
        <v>4302</v>
      </c>
      <c r="F4307" s="35" t="s">
        <v>81</v>
      </c>
      <c r="G4307" s="35">
        <v>2450</v>
      </c>
      <c r="L4307" s="4">
        <v>8</v>
      </c>
      <c r="M4307" s="4">
        <v>0</v>
      </c>
      <c r="N4307" s="4">
        <v>70</v>
      </c>
      <c r="O4307" s="43" t="s">
        <v>68</v>
      </c>
      <c r="P4307" s="37">
        <v>3270</v>
      </c>
      <c r="R4307" s="38">
        <v>80</v>
      </c>
      <c r="AK4307" s="40"/>
      <c r="AL4307" s="40"/>
      <c r="AN4307" s="40"/>
      <c r="AP4307" s="38"/>
      <c r="AQ4307" s="46">
        <v>0</v>
      </c>
      <c r="AR4307" s="40"/>
      <c r="BD4307" s="48">
        <v>0</v>
      </c>
      <c r="BE4307" s="56">
        <v>261600</v>
      </c>
      <c r="BI4307" s="49">
        <v>261600</v>
      </c>
      <c r="BJ4307" s="62">
        <v>1E-4</v>
      </c>
    </row>
    <row r="4308" spans="1:64" ht="15" x14ac:dyDescent="0.25">
      <c r="A4308" s="4">
        <v>4303</v>
      </c>
      <c r="F4308" s="35" t="s">
        <v>81</v>
      </c>
      <c r="G4308" s="35">
        <v>1985</v>
      </c>
      <c r="L4308" s="4">
        <v>1</v>
      </c>
      <c r="M4308" s="4">
        <v>0</v>
      </c>
      <c r="N4308" s="4">
        <v>92</v>
      </c>
      <c r="O4308" s="43" t="s">
        <v>68</v>
      </c>
      <c r="P4308" s="37">
        <v>492</v>
      </c>
      <c r="R4308" s="38">
        <v>80</v>
      </c>
      <c r="AK4308" s="40"/>
      <c r="AL4308" s="40"/>
      <c r="AN4308" s="40"/>
      <c r="AP4308" s="38"/>
      <c r="AQ4308" s="46">
        <v>0</v>
      </c>
      <c r="AR4308" s="40"/>
      <c r="BD4308" s="48">
        <v>0</v>
      </c>
      <c r="BE4308" s="56">
        <v>39360</v>
      </c>
      <c r="BI4308" s="49">
        <v>39360</v>
      </c>
      <c r="BJ4308" s="62">
        <v>1E-4</v>
      </c>
    </row>
    <row r="4309" spans="1:64" ht="15" x14ac:dyDescent="0.25">
      <c r="A4309" s="4">
        <v>4304</v>
      </c>
      <c r="F4309" s="35" t="s">
        <v>81</v>
      </c>
      <c r="G4309" s="35">
        <v>175</v>
      </c>
      <c r="L4309" s="4">
        <v>0</v>
      </c>
      <c r="M4309" s="4">
        <v>1</v>
      </c>
      <c r="N4309" s="4">
        <v>6</v>
      </c>
      <c r="O4309" s="43" t="s">
        <v>77</v>
      </c>
      <c r="P4309" s="37">
        <v>106</v>
      </c>
      <c r="R4309" s="38">
        <v>80</v>
      </c>
      <c r="AK4309" s="40" t="s">
        <v>75</v>
      </c>
      <c r="AL4309" s="40" t="s">
        <v>76</v>
      </c>
      <c r="AN4309" s="40"/>
      <c r="AP4309" s="38">
        <v>6350</v>
      </c>
      <c r="AQ4309" s="46">
        <v>2692400</v>
      </c>
      <c r="AR4309" s="40">
        <v>79</v>
      </c>
      <c r="AS4309" s="55">
        <v>0.85</v>
      </c>
      <c r="BD4309" s="48">
        <v>403860</v>
      </c>
      <c r="BE4309" s="56">
        <v>412340</v>
      </c>
      <c r="BH4309" s="4">
        <v>10</v>
      </c>
      <c r="BI4309" s="49">
        <v>0</v>
      </c>
      <c r="BJ4309" s="62">
        <v>2.0000000000000001E-4</v>
      </c>
    </row>
    <row r="4310" spans="1:64" ht="15" x14ac:dyDescent="0.25">
      <c r="A4310" s="4">
        <v>4305</v>
      </c>
      <c r="F4310" s="35" t="s">
        <v>81</v>
      </c>
      <c r="G4310" s="35">
        <v>3147</v>
      </c>
      <c r="L4310" s="4">
        <v>4</v>
      </c>
      <c r="M4310" s="4">
        <v>0</v>
      </c>
      <c r="N4310" s="4">
        <v>15</v>
      </c>
      <c r="O4310" s="43" t="s">
        <v>68</v>
      </c>
      <c r="P4310" s="37">
        <v>1615</v>
      </c>
      <c r="R4310" s="38">
        <v>100</v>
      </c>
      <c r="AK4310" s="40"/>
      <c r="AL4310" s="40"/>
      <c r="AN4310" s="40"/>
      <c r="AP4310" s="38"/>
      <c r="AQ4310" s="46">
        <v>0</v>
      </c>
      <c r="AR4310" s="40"/>
      <c r="BD4310" s="48">
        <v>0</v>
      </c>
      <c r="BE4310" s="56">
        <v>161500</v>
      </c>
      <c r="BI4310" s="49">
        <v>161500</v>
      </c>
      <c r="BJ4310" s="62">
        <v>1E-4</v>
      </c>
    </row>
    <row r="4311" spans="1:64" ht="15" x14ac:dyDescent="0.25">
      <c r="A4311" s="4">
        <v>4306</v>
      </c>
      <c r="F4311" s="35" t="s">
        <v>81</v>
      </c>
      <c r="G4311" s="35">
        <v>2944</v>
      </c>
      <c r="L4311" s="4">
        <v>0</v>
      </c>
      <c r="M4311" s="4">
        <v>1</v>
      </c>
      <c r="N4311" s="4">
        <v>76</v>
      </c>
      <c r="O4311" s="43" t="s">
        <v>77</v>
      </c>
      <c r="P4311" s="37">
        <v>176</v>
      </c>
      <c r="R4311" s="38">
        <v>250</v>
      </c>
      <c r="AK4311" s="40" t="s">
        <v>75</v>
      </c>
      <c r="AL4311" s="40" t="s">
        <v>76</v>
      </c>
      <c r="AN4311" s="40"/>
      <c r="AP4311" s="38">
        <v>6350</v>
      </c>
      <c r="AQ4311" s="46">
        <v>4470400</v>
      </c>
      <c r="AR4311" s="40">
        <v>24</v>
      </c>
      <c r="AS4311" s="55">
        <v>0.85</v>
      </c>
      <c r="BD4311" s="48">
        <v>670560</v>
      </c>
      <c r="BE4311" s="56">
        <v>714560</v>
      </c>
      <c r="BH4311" s="4">
        <v>10</v>
      </c>
      <c r="BI4311" s="49">
        <v>0</v>
      </c>
      <c r="BJ4311" s="62">
        <v>2.0000000000000001E-4</v>
      </c>
    </row>
    <row r="4312" spans="1:64" ht="15" x14ac:dyDescent="0.25">
      <c r="A4312" s="4">
        <v>4307</v>
      </c>
      <c r="F4312" s="35" t="s">
        <v>81</v>
      </c>
      <c r="G4312" s="35">
        <v>183</v>
      </c>
      <c r="L4312" s="4">
        <v>0</v>
      </c>
      <c r="M4312" s="4">
        <v>0</v>
      </c>
      <c r="N4312" s="4">
        <v>86</v>
      </c>
      <c r="O4312" s="43" t="s">
        <v>77</v>
      </c>
      <c r="P4312" s="37">
        <v>86</v>
      </c>
      <c r="R4312" s="38">
        <v>250</v>
      </c>
      <c r="AK4312" s="40" t="s">
        <v>75</v>
      </c>
      <c r="AL4312" s="40" t="s">
        <v>76</v>
      </c>
      <c r="AN4312" s="40"/>
      <c r="AP4312" s="38">
        <v>6350</v>
      </c>
      <c r="AQ4312" s="46">
        <v>2184400</v>
      </c>
      <c r="AR4312" s="40">
        <v>73</v>
      </c>
      <c r="AS4312" s="55">
        <v>0.85</v>
      </c>
      <c r="BD4312" s="48">
        <v>327660</v>
      </c>
      <c r="BE4312" s="56">
        <v>349160</v>
      </c>
      <c r="BH4312" s="4">
        <v>10</v>
      </c>
      <c r="BI4312" s="49">
        <v>0</v>
      </c>
      <c r="BJ4312" s="62">
        <v>2.0000000000000001E-4</v>
      </c>
    </row>
    <row r="4313" spans="1:64" ht="15" x14ac:dyDescent="0.25">
      <c r="A4313" s="4">
        <v>4308</v>
      </c>
      <c r="F4313" s="35" t="s">
        <v>83</v>
      </c>
      <c r="G4313" s="51"/>
      <c r="L4313" s="63">
        <v>28</v>
      </c>
      <c r="M4313" s="63">
        <v>0</v>
      </c>
      <c r="N4313" s="63">
        <v>37</v>
      </c>
      <c r="O4313" s="43" t="s">
        <v>68</v>
      </c>
      <c r="P4313" s="37">
        <v>11237</v>
      </c>
      <c r="R4313" s="38">
        <v>80</v>
      </c>
      <c r="AK4313" s="64"/>
      <c r="AL4313" s="64"/>
      <c r="AN4313" s="40"/>
      <c r="AP4313" s="38"/>
      <c r="AQ4313" s="56">
        <v>0</v>
      </c>
      <c r="AR4313" s="40"/>
      <c r="AS4313" s="63"/>
      <c r="BD4313" s="48">
        <v>0</v>
      </c>
      <c r="BE4313" s="56">
        <v>898960</v>
      </c>
      <c r="BI4313" s="49">
        <v>898960</v>
      </c>
      <c r="BJ4313" s="62">
        <v>1E-4</v>
      </c>
    </row>
    <row r="4314" spans="1:64" ht="15" x14ac:dyDescent="0.25">
      <c r="A4314" s="4">
        <v>4309</v>
      </c>
      <c r="F4314" s="35" t="s">
        <v>81</v>
      </c>
      <c r="G4314" s="35">
        <v>3317</v>
      </c>
      <c r="L4314" s="4">
        <v>8</v>
      </c>
      <c r="M4314" s="4">
        <v>0</v>
      </c>
      <c r="N4314" s="4">
        <v>0</v>
      </c>
      <c r="O4314" s="43" t="s">
        <v>68</v>
      </c>
      <c r="P4314" s="37">
        <v>3200</v>
      </c>
      <c r="R4314" s="38">
        <v>80</v>
      </c>
      <c r="AK4314" s="40"/>
      <c r="AL4314" s="40"/>
      <c r="AN4314" s="40"/>
      <c r="AP4314" s="38"/>
      <c r="AQ4314" s="46">
        <v>0</v>
      </c>
      <c r="AR4314" s="40"/>
      <c r="BD4314" s="48">
        <v>0</v>
      </c>
      <c r="BE4314" s="56">
        <v>256000</v>
      </c>
      <c r="BI4314" s="49">
        <v>256000</v>
      </c>
      <c r="BJ4314" s="62">
        <v>1E-4</v>
      </c>
    </row>
    <row r="4315" spans="1:64" ht="15" x14ac:dyDescent="0.25">
      <c r="A4315" s="4">
        <v>4310</v>
      </c>
      <c r="F4315" s="35" t="s">
        <v>81</v>
      </c>
      <c r="G4315" s="35">
        <v>2037</v>
      </c>
      <c r="L4315" s="4">
        <v>8</v>
      </c>
      <c r="M4315" s="4">
        <v>1</v>
      </c>
      <c r="N4315" s="4">
        <v>59</v>
      </c>
      <c r="O4315" s="43" t="s">
        <v>68</v>
      </c>
      <c r="P4315" s="37">
        <v>3359</v>
      </c>
      <c r="R4315" s="38">
        <v>100</v>
      </c>
      <c r="AK4315" s="40"/>
      <c r="AL4315" s="40"/>
      <c r="AN4315" s="40"/>
      <c r="AP4315" s="38"/>
      <c r="AQ4315" s="46">
        <v>0</v>
      </c>
      <c r="AR4315" s="40"/>
      <c r="BD4315" s="48">
        <v>0</v>
      </c>
      <c r="BE4315" s="56">
        <v>335900</v>
      </c>
      <c r="BI4315" s="49">
        <v>335900</v>
      </c>
      <c r="BJ4315" s="62">
        <v>1E-4</v>
      </c>
    </row>
    <row r="4316" spans="1:64" ht="15" x14ac:dyDescent="0.25">
      <c r="A4316" s="4">
        <v>4311</v>
      </c>
      <c r="F4316" s="35" t="s">
        <v>81</v>
      </c>
      <c r="G4316" s="35">
        <v>3279</v>
      </c>
      <c r="L4316" s="4">
        <v>0</v>
      </c>
      <c r="M4316" s="4">
        <v>0</v>
      </c>
      <c r="N4316" s="4">
        <v>44</v>
      </c>
      <c r="O4316" s="43" t="s">
        <v>77</v>
      </c>
      <c r="P4316" s="37">
        <v>44</v>
      </c>
      <c r="R4316" s="38">
        <v>100</v>
      </c>
      <c r="AK4316" s="40" t="s">
        <v>75</v>
      </c>
      <c r="AL4316" s="40" t="s">
        <v>76</v>
      </c>
      <c r="AN4316" s="40"/>
      <c r="AP4316" s="38">
        <v>6350</v>
      </c>
      <c r="AQ4316" s="46">
        <v>1117600</v>
      </c>
      <c r="AR4316" s="40">
        <v>31</v>
      </c>
      <c r="AS4316" s="55">
        <v>0.85</v>
      </c>
      <c r="BD4316" s="48">
        <v>167640</v>
      </c>
      <c r="BE4316" s="56">
        <v>172040</v>
      </c>
      <c r="BH4316" s="4">
        <v>10</v>
      </c>
      <c r="BI4316" s="49">
        <v>0</v>
      </c>
      <c r="BJ4316" s="62">
        <v>2.0000000000000001E-4</v>
      </c>
    </row>
    <row r="4317" spans="1:64" ht="15" x14ac:dyDescent="0.25">
      <c r="A4317" s="4">
        <v>4312</v>
      </c>
      <c r="F4317" s="35" t="s">
        <v>81</v>
      </c>
      <c r="G4317" s="35">
        <v>604</v>
      </c>
      <c r="L4317" s="4">
        <v>0</v>
      </c>
      <c r="M4317" s="4">
        <v>2</v>
      </c>
      <c r="N4317" s="4">
        <v>40</v>
      </c>
      <c r="O4317" s="43" t="s">
        <v>77</v>
      </c>
      <c r="P4317" s="37">
        <v>240</v>
      </c>
      <c r="R4317" s="38">
        <v>200</v>
      </c>
      <c r="AK4317" s="40" t="s">
        <v>75</v>
      </c>
      <c r="AL4317" s="40" t="s">
        <v>76</v>
      </c>
      <c r="AN4317" s="40"/>
      <c r="AP4317" s="38">
        <v>6350</v>
      </c>
      <c r="AQ4317" s="46">
        <v>6096000</v>
      </c>
      <c r="AR4317" s="40">
        <v>73</v>
      </c>
      <c r="AS4317" s="55">
        <v>0.85</v>
      </c>
      <c r="BD4317" s="48">
        <v>914400</v>
      </c>
      <c r="BE4317" s="56">
        <v>962400</v>
      </c>
      <c r="BH4317" s="4">
        <v>10</v>
      </c>
      <c r="BI4317" s="49">
        <v>0</v>
      </c>
      <c r="BJ4317" s="62">
        <v>2.0000000000000001E-4</v>
      </c>
    </row>
    <row r="4318" spans="1:64" ht="15" x14ac:dyDescent="0.25">
      <c r="A4318" s="4">
        <v>4313</v>
      </c>
      <c r="F4318" s="35" t="s">
        <v>81</v>
      </c>
      <c r="G4318" s="35">
        <v>2906</v>
      </c>
      <c r="L4318" s="4">
        <v>4</v>
      </c>
      <c r="M4318" s="4">
        <v>0</v>
      </c>
      <c r="N4318" s="4">
        <v>34</v>
      </c>
      <c r="O4318" s="43" t="s">
        <v>68</v>
      </c>
      <c r="P4318" s="37">
        <v>1634</v>
      </c>
      <c r="R4318" s="38">
        <v>190</v>
      </c>
      <c r="AK4318" s="40"/>
      <c r="AL4318" s="40"/>
      <c r="AN4318" s="40"/>
      <c r="AP4318" s="38"/>
      <c r="AQ4318" s="46">
        <v>0</v>
      </c>
      <c r="AR4318" s="40"/>
      <c r="BD4318" s="48">
        <v>0</v>
      </c>
      <c r="BE4318" s="56">
        <v>310460</v>
      </c>
      <c r="BI4318" s="49">
        <v>310460</v>
      </c>
      <c r="BJ4318" s="62">
        <v>1E-4</v>
      </c>
    </row>
    <row r="4319" spans="1:64" ht="15" x14ac:dyDescent="0.25">
      <c r="A4319" s="4">
        <v>4314</v>
      </c>
      <c r="F4319" s="35" t="s">
        <v>81</v>
      </c>
      <c r="G4319" s="35">
        <v>2036</v>
      </c>
      <c r="L4319" s="4">
        <v>6</v>
      </c>
      <c r="M4319" s="4">
        <v>2</v>
      </c>
      <c r="N4319" s="4">
        <v>90</v>
      </c>
      <c r="O4319" s="43" t="s">
        <v>68</v>
      </c>
      <c r="P4319" s="37">
        <v>2690</v>
      </c>
      <c r="R4319" s="38">
        <v>100</v>
      </c>
      <c r="AK4319" s="40"/>
      <c r="AL4319" s="40"/>
      <c r="AN4319" s="40"/>
      <c r="AP4319" s="38"/>
      <c r="AQ4319" s="46">
        <v>0</v>
      </c>
      <c r="AR4319" s="40"/>
      <c r="BD4319" s="48">
        <v>0</v>
      </c>
      <c r="BE4319" s="56">
        <v>269000</v>
      </c>
      <c r="BI4319" s="49">
        <v>269000</v>
      </c>
      <c r="BJ4319" s="62">
        <v>1E-4</v>
      </c>
    </row>
    <row r="4320" spans="1:64" ht="15" x14ac:dyDescent="0.25">
      <c r="A4320" s="4">
        <v>4315</v>
      </c>
      <c r="F4320" s="35" t="s">
        <v>81</v>
      </c>
      <c r="G4320" s="35">
        <v>2035</v>
      </c>
      <c r="L4320" s="4">
        <v>9</v>
      </c>
      <c r="M4320" s="4">
        <v>2</v>
      </c>
      <c r="N4320" s="4">
        <v>56</v>
      </c>
      <c r="O4320" s="43" t="s">
        <v>68</v>
      </c>
      <c r="P4320" s="37">
        <v>3856</v>
      </c>
      <c r="R4320" s="38">
        <v>100</v>
      </c>
      <c r="AK4320" s="40"/>
      <c r="AL4320" s="40"/>
      <c r="AN4320" s="40"/>
      <c r="AP4320" s="38"/>
      <c r="AQ4320" s="46">
        <v>0</v>
      </c>
      <c r="AR4320" s="40"/>
      <c r="BD4320" s="48">
        <v>0</v>
      </c>
      <c r="BE4320" s="56">
        <v>385600</v>
      </c>
      <c r="BI4320" s="49">
        <v>385600</v>
      </c>
      <c r="BJ4320" s="62">
        <v>1E-4</v>
      </c>
    </row>
    <row r="4321" spans="1:62" ht="15" x14ac:dyDescent="0.25">
      <c r="A4321" s="4">
        <v>4316</v>
      </c>
      <c r="F4321" s="35" t="s">
        <v>81</v>
      </c>
      <c r="G4321" s="35">
        <v>3074</v>
      </c>
      <c r="L4321" s="4">
        <v>3</v>
      </c>
      <c r="M4321" s="4">
        <v>2</v>
      </c>
      <c r="N4321" s="4">
        <v>8</v>
      </c>
      <c r="O4321" s="43" t="s">
        <v>68</v>
      </c>
      <c r="P4321" s="37">
        <v>1408</v>
      </c>
      <c r="R4321" s="38">
        <v>100</v>
      </c>
      <c r="AK4321" s="40"/>
      <c r="AL4321" s="40"/>
      <c r="AN4321" s="40"/>
      <c r="AP4321" s="38"/>
      <c r="AQ4321" s="46">
        <v>0</v>
      </c>
      <c r="AR4321" s="40"/>
      <c r="BD4321" s="48">
        <v>0</v>
      </c>
      <c r="BE4321" s="56">
        <v>140800</v>
      </c>
      <c r="BI4321" s="49">
        <v>140800</v>
      </c>
      <c r="BJ4321" s="62">
        <v>1E-4</v>
      </c>
    </row>
    <row r="4322" spans="1:62" ht="15" x14ac:dyDescent="0.25">
      <c r="A4322" s="4">
        <v>4317</v>
      </c>
      <c r="F4322" s="35" t="s">
        <v>81</v>
      </c>
      <c r="G4322" s="35">
        <v>3075</v>
      </c>
      <c r="L4322" s="4">
        <v>1</v>
      </c>
      <c r="M4322" s="4">
        <v>3</v>
      </c>
      <c r="N4322" s="4">
        <v>56</v>
      </c>
      <c r="O4322" s="43" t="s">
        <v>68</v>
      </c>
      <c r="P4322" s="37">
        <v>756</v>
      </c>
      <c r="R4322" s="38">
        <v>80</v>
      </c>
      <c r="AK4322" s="40"/>
      <c r="AL4322" s="40"/>
      <c r="AN4322" s="40"/>
      <c r="AP4322" s="38"/>
      <c r="AQ4322" s="46">
        <v>0</v>
      </c>
      <c r="AR4322" s="40"/>
      <c r="BD4322" s="48">
        <v>0</v>
      </c>
      <c r="BE4322" s="56">
        <v>60480</v>
      </c>
      <c r="BI4322" s="49">
        <v>60480</v>
      </c>
      <c r="BJ4322" s="62">
        <v>1E-4</v>
      </c>
    </row>
    <row r="4323" spans="1:62" ht="15" x14ac:dyDescent="0.25">
      <c r="A4323" s="4">
        <v>4318</v>
      </c>
      <c r="F4323" s="35" t="s">
        <v>81</v>
      </c>
      <c r="G4323" s="35">
        <v>2722</v>
      </c>
      <c r="L4323" s="4">
        <v>9</v>
      </c>
      <c r="M4323" s="4">
        <v>3</v>
      </c>
      <c r="N4323" s="4">
        <v>20</v>
      </c>
      <c r="O4323" s="43" t="s">
        <v>68</v>
      </c>
      <c r="P4323" s="37">
        <v>3920</v>
      </c>
      <c r="R4323" s="38">
        <v>130</v>
      </c>
      <c r="AK4323" s="40"/>
      <c r="AL4323" s="40"/>
      <c r="AN4323" s="40"/>
      <c r="AP4323" s="38"/>
      <c r="AQ4323" s="46">
        <v>0</v>
      </c>
      <c r="AR4323" s="40"/>
      <c r="BD4323" s="48">
        <v>0</v>
      </c>
      <c r="BE4323" s="56">
        <v>509600</v>
      </c>
      <c r="BI4323" s="49">
        <v>509600</v>
      </c>
      <c r="BJ4323" s="62">
        <v>1E-4</v>
      </c>
    </row>
    <row r="4324" spans="1:62" ht="15" x14ac:dyDescent="0.25">
      <c r="A4324" s="4">
        <v>4319</v>
      </c>
      <c r="F4324" s="35" t="s">
        <v>81</v>
      </c>
      <c r="G4324" s="35">
        <v>182</v>
      </c>
      <c r="L4324" s="4">
        <v>0</v>
      </c>
      <c r="M4324" s="4">
        <v>2</v>
      </c>
      <c r="N4324" s="4">
        <v>74</v>
      </c>
      <c r="O4324" s="43" t="s">
        <v>77</v>
      </c>
      <c r="P4324" s="37">
        <v>274</v>
      </c>
      <c r="R4324" s="38">
        <v>250</v>
      </c>
      <c r="AK4324" s="40" t="s">
        <v>75</v>
      </c>
      <c r="AL4324" s="40" t="s">
        <v>76</v>
      </c>
      <c r="AN4324" s="40"/>
      <c r="AP4324" s="38">
        <v>6350</v>
      </c>
      <c r="AQ4324" s="46">
        <v>6959600</v>
      </c>
      <c r="AR4324" s="40">
        <v>9</v>
      </c>
      <c r="AS4324" s="55">
        <v>0.26</v>
      </c>
      <c r="BD4324" s="48">
        <v>5150104</v>
      </c>
      <c r="BE4324" s="56">
        <v>5218604</v>
      </c>
      <c r="BH4324" s="4">
        <v>10</v>
      </c>
      <c r="BI4324" s="49">
        <v>0</v>
      </c>
      <c r="BJ4324" s="62">
        <v>2.0000000000000001E-4</v>
      </c>
    </row>
    <row r="4325" spans="1:62" ht="15" x14ac:dyDescent="0.25">
      <c r="A4325" s="4">
        <v>4320</v>
      </c>
      <c r="F4325" s="35" t="s">
        <v>81</v>
      </c>
      <c r="G4325" s="35">
        <v>2880</v>
      </c>
      <c r="L4325" s="4">
        <v>1</v>
      </c>
      <c r="M4325" s="4">
        <v>0</v>
      </c>
      <c r="N4325" s="4">
        <v>26</v>
      </c>
      <c r="O4325" s="43" t="s">
        <v>68</v>
      </c>
      <c r="P4325" s="37">
        <v>426</v>
      </c>
      <c r="R4325" s="38">
        <v>250</v>
      </c>
      <c r="AK4325" s="40"/>
      <c r="AL4325" s="40"/>
      <c r="AN4325" s="40"/>
      <c r="AP4325" s="38"/>
      <c r="AQ4325" s="46">
        <v>0</v>
      </c>
      <c r="AR4325" s="40"/>
      <c r="BD4325" s="48">
        <v>0</v>
      </c>
      <c r="BE4325" s="56">
        <v>106500</v>
      </c>
      <c r="BI4325" s="49">
        <v>106500</v>
      </c>
      <c r="BJ4325" s="62">
        <v>1E-4</v>
      </c>
    </row>
    <row r="4326" spans="1:62" ht="15" x14ac:dyDescent="0.25">
      <c r="A4326" s="4">
        <v>4321</v>
      </c>
      <c r="F4326" s="35" t="s">
        <v>81</v>
      </c>
      <c r="G4326" s="35">
        <v>2936</v>
      </c>
      <c r="L4326" s="4">
        <v>0</v>
      </c>
      <c r="M4326" s="4">
        <v>0</v>
      </c>
      <c r="N4326" s="4">
        <v>52</v>
      </c>
      <c r="O4326" s="43" t="s">
        <v>77</v>
      </c>
      <c r="P4326" s="37">
        <v>52</v>
      </c>
      <c r="R4326" s="38">
        <v>200</v>
      </c>
      <c r="AK4326" s="40" t="s">
        <v>75</v>
      </c>
      <c r="AL4326" s="40" t="s">
        <v>76</v>
      </c>
      <c r="AN4326" s="40"/>
      <c r="AP4326" s="38">
        <v>6350</v>
      </c>
      <c r="AQ4326" s="46">
        <v>1320800</v>
      </c>
      <c r="AR4326" s="40">
        <v>72</v>
      </c>
      <c r="AS4326" s="55">
        <v>0.85</v>
      </c>
      <c r="BD4326" s="48">
        <v>198120</v>
      </c>
      <c r="BE4326" s="56">
        <v>208520</v>
      </c>
      <c r="BH4326" s="4">
        <v>10</v>
      </c>
      <c r="BI4326" s="49">
        <v>0</v>
      </c>
      <c r="BJ4326" s="62">
        <v>2.0000000000000001E-4</v>
      </c>
    </row>
    <row r="4327" spans="1:62" ht="15" x14ac:dyDescent="0.25">
      <c r="A4327" s="4">
        <v>4322</v>
      </c>
      <c r="F4327" s="35" t="s">
        <v>81</v>
      </c>
      <c r="G4327" s="35">
        <v>2932</v>
      </c>
      <c r="L4327" s="4">
        <v>3</v>
      </c>
      <c r="M4327" s="4">
        <v>1</v>
      </c>
      <c r="N4327" s="4">
        <v>20</v>
      </c>
      <c r="O4327" s="43" t="s">
        <v>68</v>
      </c>
      <c r="P4327" s="37">
        <v>1320</v>
      </c>
      <c r="R4327" s="38">
        <v>100</v>
      </c>
      <c r="AK4327" s="40"/>
      <c r="AL4327" s="40"/>
      <c r="AN4327" s="40"/>
      <c r="AP4327" s="38"/>
      <c r="AQ4327" s="46">
        <v>0</v>
      </c>
      <c r="AR4327" s="40"/>
      <c r="BD4327" s="48">
        <v>0</v>
      </c>
      <c r="BE4327" s="56">
        <v>132000</v>
      </c>
      <c r="BI4327" s="49">
        <v>132000</v>
      </c>
      <c r="BJ4327" s="62">
        <v>1E-4</v>
      </c>
    </row>
    <row r="4328" spans="1:62" ht="15" x14ac:dyDescent="0.25">
      <c r="A4328" s="4">
        <v>4323</v>
      </c>
      <c r="F4328" s="35" t="s">
        <v>81</v>
      </c>
      <c r="G4328" s="35">
        <v>2933</v>
      </c>
      <c r="L4328" s="4">
        <v>3</v>
      </c>
      <c r="M4328" s="4">
        <v>3</v>
      </c>
      <c r="N4328" s="4">
        <v>21</v>
      </c>
      <c r="O4328" s="43" t="s">
        <v>68</v>
      </c>
      <c r="P4328" s="37">
        <v>1521</v>
      </c>
      <c r="R4328" s="38">
        <v>100</v>
      </c>
      <c r="AK4328" s="40"/>
      <c r="AL4328" s="40"/>
      <c r="AN4328" s="40"/>
      <c r="AP4328" s="38"/>
      <c r="AQ4328" s="46">
        <v>0</v>
      </c>
      <c r="AR4328" s="40"/>
      <c r="BD4328" s="48">
        <v>0</v>
      </c>
      <c r="BE4328" s="56">
        <v>152100</v>
      </c>
      <c r="BI4328" s="49">
        <v>152100</v>
      </c>
      <c r="BJ4328" s="62">
        <v>1E-4</v>
      </c>
    </row>
    <row r="4329" spans="1:62" ht="15" x14ac:dyDescent="0.25">
      <c r="A4329" s="4">
        <v>4324</v>
      </c>
      <c r="F4329" s="35" t="s">
        <v>81</v>
      </c>
      <c r="G4329" s="35">
        <v>572</v>
      </c>
      <c r="L4329" s="4">
        <v>0</v>
      </c>
      <c r="M4329" s="4">
        <v>0</v>
      </c>
      <c r="N4329" s="4">
        <v>70</v>
      </c>
      <c r="O4329" s="43" t="s">
        <v>77</v>
      </c>
      <c r="P4329" s="37">
        <v>70</v>
      </c>
      <c r="R4329" s="38">
        <v>200</v>
      </c>
      <c r="AK4329" s="40" t="s">
        <v>75</v>
      </c>
      <c r="AL4329" s="40" t="s">
        <v>76</v>
      </c>
      <c r="AN4329" s="40"/>
      <c r="AP4329" s="38">
        <v>6350</v>
      </c>
      <c r="AQ4329" s="46">
        <v>1778000</v>
      </c>
      <c r="AR4329" s="40">
        <v>45</v>
      </c>
      <c r="AS4329" s="55">
        <v>0.85</v>
      </c>
      <c r="BD4329" s="48">
        <v>266700</v>
      </c>
      <c r="BE4329" s="56">
        <v>280700</v>
      </c>
      <c r="BH4329" s="4">
        <v>10</v>
      </c>
      <c r="BI4329" s="49">
        <v>0</v>
      </c>
      <c r="BJ4329" s="62">
        <v>2.0000000000000001E-4</v>
      </c>
    </row>
    <row r="4330" spans="1:62" ht="15" x14ac:dyDescent="0.25">
      <c r="A4330" s="4">
        <v>4325</v>
      </c>
      <c r="F4330" s="35" t="s">
        <v>81</v>
      </c>
      <c r="G4330" s="35">
        <v>3048</v>
      </c>
      <c r="L4330" s="4">
        <v>0</v>
      </c>
      <c r="M4330" s="4">
        <v>0</v>
      </c>
      <c r="N4330" s="4">
        <v>84</v>
      </c>
      <c r="O4330" s="43" t="s">
        <v>77</v>
      </c>
      <c r="P4330" s="37">
        <v>84</v>
      </c>
      <c r="R4330" s="38">
        <v>250</v>
      </c>
      <c r="AK4330" s="40" t="s">
        <v>75</v>
      </c>
      <c r="AL4330" s="40" t="s">
        <v>76</v>
      </c>
      <c r="AN4330" s="40"/>
      <c r="AP4330" s="38">
        <v>6350</v>
      </c>
      <c r="AQ4330" s="46">
        <v>2133600</v>
      </c>
      <c r="AR4330" s="40">
        <v>45</v>
      </c>
      <c r="AS4330" s="55">
        <v>0.85</v>
      </c>
      <c r="BD4330" s="48">
        <v>320040</v>
      </c>
      <c r="BE4330" s="56">
        <v>341040</v>
      </c>
      <c r="BH4330" s="4">
        <v>10</v>
      </c>
      <c r="BI4330" s="49">
        <v>0</v>
      </c>
      <c r="BJ4330" s="62">
        <v>2.0000000000000001E-4</v>
      </c>
    </row>
    <row r="4331" spans="1:62" ht="15" x14ac:dyDescent="0.25">
      <c r="A4331" s="4">
        <v>4326</v>
      </c>
      <c r="F4331" s="35" t="s">
        <v>81</v>
      </c>
      <c r="G4331" s="35">
        <v>2807</v>
      </c>
      <c r="L4331" s="4">
        <v>6</v>
      </c>
      <c r="M4331" s="4">
        <v>0</v>
      </c>
      <c r="N4331" s="4">
        <v>35</v>
      </c>
      <c r="O4331" s="43" t="s">
        <v>68</v>
      </c>
      <c r="P4331" s="37">
        <v>2435</v>
      </c>
      <c r="R4331" s="38">
        <v>80</v>
      </c>
      <c r="AK4331" s="40"/>
      <c r="AL4331" s="40"/>
      <c r="AN4331" s="40"/>
      <c r="AP4331" s="38"/>
      <c r="AQ4331" s="46">
        <v>0</v>
      </c>
      <c r="AR4331" s="40"/>
      <c r="BD4331" s="48">
        <v>0</v>
      </c>
      <c r="BE4331" s="56">
        <v>194800</v>
      </c>
      <c r="BI4331" s="49">
        <v>194800</v>
      </c>
      <c r="BJ4331" s="62">
        <v>1E-4</v>
      </c>
    </row>
    <row r="4332" spans="1:62" ht="15" x14ac:dyDescent="0.25">
      <c r="A4332" s="4">
        <v>4327</v>
      </c>
      <c r="F4332" s="35" t="s">
        <v>83</v>
      </c>
      <c r="G4332" s="51">
        <v>1590</v>
      </c>
      <c r="L4332" s="63">
        <v>3</v>
      </c>
      <c r="M4332" s="63">
        <v>1</v>
      </c>
      <c r="N4332" s="63">
        <v>97</v>
      </c>
      <c r="O4332" s="43" t="s">
        <v>68</v>
      </c>
      <c r="P4332" s="37">
        <v>1397</v>
      </c>
      <c r="R4332" s="38">
        <v>80</v>
      </c>
      <c r="AK4332" s="64"/>
      <c r="AL4332" s="64"/>
      <c r="AN4332" s="40"/>
      <c r="AP4332" s="38"/>
      <c r="AQ4332" s="56">
        <v>0</v>
      </c>
      <c r="AR4332" s="40"/>
      <c r="AS4332" s="63"/>
      <c r="BD4332" s="48">
        <v>0</v>
      </c>
      <c r="BE4332" s="56">
        <v>111760</v>
      </c>
      <c r="BI4332" s="49">
        <v>111760</v>
      </c>
      <c r="BJ4332" s="62">
        <v>1E-4</v>
      </c>
    </row>
    <row r="4333" spans="1:62" ht="15" x14ac:dyDescent="0.25">
      <c r="A4333" s="4">
        <v>4328</v>
      </c>
      <c r="F4333" s="35" t="s">
        <v>81</v>
      </c>
      <c r="G4333" s="35">
        <v>1441</v>
      </c>
      <c r="L4333" s="4">
        <v>2</v>
      </c>
      <c r="M4333" s="4">
        <v>2</v>
      </c>
      <c r="N4333" s="4">
        <v>70</v>
      </c>
      <c r="O4333" s="43" t="s">
        <v>68</v>
      </c>
      <c r="P4333" s="37">
        <v>1070</v>
      </c>
      <c r="R4333" s="38">
        <v>250</v>
      </c>
      <c r="AK4333" s="40"/>
      <c r="AL4333" s="40"/>
      <c r="AN4333" s="40"/>
      <c r="AP4333" s="38"/>
      <c r="AQ4333" s="46">
        <v>0</v>
      </c>
      <c r="AR4333" s="40"/>
      <c r="BD4333" s="48">
        <v>0</v>
      </c>
      <c r="BE4333" s="56">
        <v>267500</v>
      </c>
      <c r="BI4333" s="49">
        <v>267500</v>
      </c>
      <c r="BJ4333" s="62">
        <v>1E-4</v>
      </c>
    </row>
    <row r="4334" spans="1:62" ht="15" x14ac:dyDescent="0.25">
      <c r="A4334" s="4">
        <v>4329</v>
      </c>
      <c r="F4334" s="35" t="s">
        <v>81</v>
      </c>
      <c r="G4334" s="35">
        <v>2681</v>
      </c>
      <c r="L4334" s="4">
        <v>6</v>
      </c>
      <c r="M4334" s="4">
        <v>0</v>
      </c>
      <c r="N4334" s="4">
        <v>90</v>
      </c>
      <c r="O4334" s="43" t="s">
        <v>68</v>
      </c>
      <c r="P4334" s="37">
        <v>2490</v>
      </c>
      <c r="R4334" s="38">
        <v>160</v>
      </c>
      <c r="AK4334" s="40"/>
      <c r="AL4334" s="40"/>
      <c r="AN4334" s="40"/>
      <c r="AP4334" s="38"/>
      <c r="AQ4334" s="46">
        <v>0</v>
      </c>
      <c r="AR4334" s="40"/>
      <c r="BD4334" s="48">
        <v>0</v>
      </c>
      <c r="BE4334" s="56">
        <v>398400</v>
      </c>
      <c r="BI4334" s="49">
        <v>398400</v>
      </c>
      <c r="BJ4334" s="62">
        <v>1E-4</v>
      </c>
    </row>
    <row r="4335" spans="1:62" ht="15" x14ac:dyDescent="0.25">
      <c r="A4335" s="4">
        <v>4330</v>
      </c>
      <c r="F4335" s="35" t="s">
        <v>81</v>
      </c>
      <c r="G4335" s="35">
        <v>2682</v>
      </c>
      <c r="L4335" s="4">
        <v>4</v>
      </c>
      <c r="M4335" s="4">
        <v>2</v>
      </c>
      <c r="N4335" s="4">
        <v>0</v>
      </c>
      <c r="O4335" s="43" t="s">
        <v>68</v>
      </c>
      <c r="P4335" s="37">
        <v>1800</v>
      </c>
      <c r="R4335" s="38">
        <v>160</v>
      </c>
      <c r="AK4335" s="40"/>
      <c r="AL4335" s="40"/>
      <c r="AN4335" s="40"/>
      <c r="AP4335" s="38"/>
      <c r="AQ4335" s="46">
        <v>0</v>
      </c>
      <c r="AR4335" s="40"/>
      <c r="BD4335" s="48">
        <v>0</v>
      </c>
      <c r="BE4335" s="56">
        <v>288000</v>
      </c>
      <c r="BI4335" s="49">
        <v>288000</v>
      </c>
      <c r="BJ4335" s="62">
        <v>1E-4</v>
      </c>
    </row>
    <row r="4336" spans="1:62" ht="15" x14ac:dyDescent="0.25">
      <c r="A4336" s="4">
        <v>4331</v>
      </c>
      <c r="F4336" s="35" t="s">
        <v>81</v>
      </c>
      <c r="G4336" s="35">
        <v>3199</v>
      </c>
      <c r="L4336" s="4">
        <v>0</v>
      </c>
      <c r="M4336" s="4">
        <v>0</v>
      </c>
      <c r="N4336" s="4">
        <v>16</v>
      </c>
      <c r="O4336" s="43" t="s">
        <v>77</v>
      </c>
      <c r="P4336" s="37">
        <v>16</v>
      </c>
      <c r="R4336" s="38">
        <v>80</v>
      </c>
      <c r="AK4336" s="40" t="s">
        <v>75</v>
      </c>
      <c r="AL4336" s="40" t="s">
        <v>76</v>
      </c>
      <c r="AN4336" s="40"/>
      <c r="AP4336" s="38">
        <v>6350</v>
      </c>
      <c r="AQ4336" s="46">
        <v>406400</v>
      </c>
      <c r="AR4336" s="40">
        <v>86</v>
      </c>
      <c r="AS4336" s="55">
        <v>0.85</v>
      </c>
      <c r="BD4336" s="48">
        <v>60960</v>
      </c>
      <c r="BE4336" s="56">
        <v>62240</v>
      </c>
      <c r="BH4336" s="4">
        <v>10</v>
      </c>
      <c r="BI4336" s="49">
        <v>0</v>
      </c>
      <c r="BJ4336" s="62">
        <v>2.0000000000000001E-4</v>
      </c>
    </row>
    <row r="4337" spans="1:62" ht="15" x14ac:dyDescent="0.25">
      <c r="A4337" s="4">
        <v>4332</v>
      </c>
      <c r="F4337" s="35" t="s">
        <v>81</v>
      </c>
      <c r="G4337" s="35">
        <v>3227</v>
      </c>
      <c r="L4337" s="4">
        <v>0</v>
      </c>
      <c r="M4337" s="4">
        <v>0</v>
      </c>
      <c r="N4337" s="4">
        <v>72</v>
      </c>
      <c r="O4337" s="43" t="s">
        <v>77</v>
      </c>
      <c r="P4337" s="37">
        <v>72</v>
      </c>
      <c r="R4337" s="38">
        <v>80</v>
      </c>
      <c r="AK4337" s="40" t="s">
        <v>75</v>
      </c>
      <c r="AL4337" s="40" t="s">
        <v>76</v>
      </c>
      <c r="AN4337" s="40"/>
      <c r="AP4337" s="38">
        <v>6350</v>
      </c>
      <c r="AQ4337" s="46">
        <v>1828800</v>
      </c>
      <c r="AR4337" s="40">
        <v>31</v>
      </c>
      <c r="AS4337" s="55">
        <v>0.85</v>
      </c>
      <c r="BD4337" s="48">
        <v>274320</v>
      </c>
      <c r="BE4337" s="56">
        <v>280080</v>
      </c>
      <c r="BH4337" s="4">
        <v>10</v>
      </c>
      <c r="BI4337" s="49">
        <v>0</v>
      </c>
      <c r="BJ4337" s="62">
        <v>2.0000000000000001E-4</v>
      </c>
    </row>
    <row r="4338" spans="1:62" ht="15" x14ac:dyDescent="0.25">
      <c r="A4338" s="4">
        <v>4333</v>
      </c>
      <c r="F4338" s="35" t="s">
        <v>81</v>
      </c>
      <c r="G4338" s="35">
        <v>504</v>
      </c>
      <c r="L4338" s="4">
        <v>0</v>
      </c>
      <c r="M4338" s="4">
        <v>0</v>
      </c>
      <c r="N4338" s="4">
        <v>30</v>
      </c>
      <c r="O4338" s="43" t="s">
        <v>77</v>
      </c>
      <c r="P4338" s="37">
        <v>30</v>
      </c>
      <c r="R4338" s="38">
        <v>200</v>
      </c>
      <c r="AK4338" s="40" t="s">
        <v>75</v>
      </c>
      <c r="AL4338" s="40" t="s">
        <v>76</v>
      </c>
      <c r="AN4338" s="40"/>
      <c r="AP4338" s="38">
        <v>6350</v>
      </c>
      <c r="AQ4338" s="46">
        <v>762000</v>
      </c>
      <c r="AR4338" s="40">
        <v>72</v>
      </c>
      <c r="AS4338" s="55">
        <v>0.85</v>
      </c>
      <c r="BD4338" s="48">
        <v>114300</v>
      </c>
      <c r="BE4338" s="56">
        <v>120300</v>
      </c>
      <c r="BH4338" s="4">
        <v>10</v>
      </c>
      <c r="BI4338" s="49">
        <v>0</v>
      </c>
      <c r="BJ4338" s="62">
        <v>2.0000000000000001E-4</v>
      </c>
    </row>
    <row r="4339" spans="1:62" ht="15" x14ac:dyDescent="0.25">
      <c r="A4339" s="4">
        <v>4334</v>
      </c>
      <c r="F4339" s="35" t="s">
        <v>81</v>
      </c>
      <c r="G4339" s="35">
        <v>1832</v>
      </c>
      <c r="L4339" s="4">
        <v>1</v>
      </c>
      <c r="M4339" s="4">
        <v>1</v>
      </c>
      <c r="N4339" s="4">
        <v>50</v>
      </c>
      <c r="O4339" s="43" t="s">
        <v>68</v>
      </c>
      <c r="P4339" s="37">
        <v>550</v>
      </c>
      <c r="R4339" s="38">
        <v>80</v>
      </c>
      <c r="AK4339" s="40"/>
      <c r="AL4339" s="40"/>
      <c r="AN4339" s="40"/>
      <c r="AP4339" s="38"/>
      <c r="AQ4339" s="46">
        <v>0</v>
      </c>
      <c r="AR4339" s="40"/>
      <c r="BD4339" s="48">
        <v>0</v>
      </c>
      <c r="BE4339" s="56">
        <v>44000</v>
      </c>
      <c r="BI4339" s="49">
        <v>44000</v>
      </c>
      <c r="BJ4339" s="62">
        <v>1E-4</v>
      </c>
    </row>
    <row r="4340" spans="1:62" ht="15" x14ac:dyDescent="0.25">
      <c r="A4340" s="4">
        <v>4335</v>
      </c>
      <c r="F4340" s="35" t="s">
        <v>81</v>
      </c>
      <c r="G4340" s="35">
        <v>2960</v>
      </c>
      <c r="L4340" s="4">
        <v>3</v>
      </c>
      <c r="M4340" s="4">
        <v>2</v>
      </c>
      <c r="N4340" s="4">
        <v>82</v>
      </c>
      <c r="O4340" s="43" t="s">
        <v>68</v>
      </c>
      <c r="P4340" s="37">
        <v>1482</v>
      </c>
      <c r="R4340" s="38">
        <v>100</v>
      </c>
      <c r="AK4340" s="40"/>
      <c r="AL4340" s="40"/>
      <c r="AN4340" s="40"/>
      <c r="AP4340" s="38"/>
      <c r="AQ4340" s="46">
        <v>0</v>
      </c>
      <c r="AR4340" s="40"/>
      <c r="BD4340" s="48">
        <v>0</v>
      </c>
      <c r="BE4340" s="56">
        <v>148200</v>
      </c>
      <c r="BI4340" s="49">
        <v>148200</v>
      </c>
      <c r="BJ4340" s="62">
        <v>1E-4</v>
      </c>
    </row>
    <row r="4341" spans="1:62" ht="15" x14ac:dyDescent="0.25">
      <c r="A4341" s="4">
        <v>4336</v>
      </c>
      <c r="F4341" s="35" t="s">
        <v>81</v>
      </c>
      <c r="G4341" s="35">
        <v>2929</v>
      </c>
      <c r="L4341" s="4">
        <v>0</v>
      </c>
      <c r="M4341" s="4">
        <v>0</v>
      </c>
      <c r="N4341" s="4">
        <v>45</v>
      </c>
      <c r="O4341" s="43" t="s">
        <v>77</v>
      </c>
      <c r="P4341" s="37">
        <v>45</v>
      </c>
      <c r="R4341" s="38">
        <v>200</v>
      </c>
      <c r="AK4341" s="40" t="s">
        <v>75</v>
      </c>
      <c r="AL4341" s="40" t="s">
        <v>76</v>
      </c>
      <c r="AN4341" s="40"/>
      <c r="AP4341" s="38">
        <v>6350</v>
      </c>
      <c r="AQ4341" s="46">
        <v>1143000</v>
      </c>
      <c r="AR4341" s="40">
        <v>31</v>
      </c>
      <c r="AS4341" s="55">
        <v>0.85</v>
      </c>
      <c r="BD4341" s="48">
        <v>171450</v>
      </c>
      <c r="BE4341" s="56">
        <v>180450</v>
      </c>
      <c r="BH4341" s="4">
        <v>10</v>
      </c>
      <c r="BI4341" s="49">
        <v>0</v>
      </c>
      <c r="BJ4341" s="62">
        <v>2.0000000000000001E-4</v>
      </c>
    </row>
    <row r="4342" spans="1:62" ht="15" x14ac:dyDescent="0.25">
      <c r="A4342" s="4">
        <v>4337</v>
      </c>
      <c r="F4342" s="35" t="s">
        <v>81</v>
      </c>
      <c r="G4342" s="35">
        <v>3237</v>
      </c>
      <c r="L4342" s="4">
        <v>10</v>
      </c>
      <c r="M4342" s="4">
        <v>3</v>
      </c>
      <c r="N4342" s="4">
        <v>14</v>
      </c>
      <c r="O4342" s="43" t="s">
        <v>68</v>
      </c>
      <c r="P4342" s="37">
        <v>4314</v>
      </c>
      <c r="R4342" s="38">
        <v>100</v>
      </c>
      <c r="AK4342" s="40"/>
      <c r="AL4342" s="40"/>
      <c r="AN4342" s="40"/>
      <c r="AP4342" s="38"/>
      <c r="AQ4342" s="46">
        <v>0</v>
      </c>
      <c r="AR4342" s="40"/>
      <c r="BD4342" s="48">
        <v>0</v>
      </c>
      <c r="BE4342" s="56">
        <v>431400</v>
      </c>
      <c r="BI4342" s="49">
        <v>431400</v>
      </c>
      <c r="BJ4342" s="62">
        <v>1E-4</v>
      </c>
    </row>
    <row r="4343" spans="1:62" ht="15" x14ac:dyDescent="0.25">
      <c r="A4343" s="4">
        <v>4338</v>
      </c>
      <c r="F4343" s="35" t="s">
        <v>81</v>
      </c>
      <c r="G4343" s="35">
        <v>3252</v>
      </c>
      <c r="L4343" s="4">
        <v>0</v>
      </c>
      <c r="M4343" s="4">
        <v>0</v>
      </c>
      <c r="N4343" s="4">
        <v>98</v>
      </c>
      <c r="O4343" s="43" t="s">
        <v>77</v>
      </c>
      <c r="P4343" s="37">
        <v>98</v>
      </c>
      <c r="R4343" s="38">
        <v>250</v>
      </c>
      <c r="AK4343" s="40" t="s">
        <v>75</v>
      </c>
      <c r="AL4343" s="40" t="s">
        <v>76</v>
      </c>
      <c r="AN4343" s="40"/>
      <c r="AP4343" s="38">
        <v>6350</v>
      </c>
      <c r="AQ4343" s="46">
        <v>2489200</v>
      </c>
      <c r="AR4343" s="40">
        <v>31</v>
      </c>
      <c r="AS4343" s="55">
        <v>0.85</v>
      </c>
      <c r="BD4343" s="48">
        <v>373380</v>
      </c>
      <c r="BE4343" s="56">
        <v>397880</v>
      </c>
      <c r="BH4343" s="4">
        <v>10</v>
      </c>
      <c r="BI4343" s="49">
        <v>0</v>
      </c>
      <c r="BJ4343" s="62">
        <v>2.0000000000000001E-4</v>
      </c>
    </row>
    <row r="4344" spans="1:62" ht="15" x14ac:dyDescent="0.25">
      <c r="A4344" s="4">
        <v>4339</v>
      </c>
      <c r="F4344" s="35" t="s">
        <v>81</v>
      </c>
      <c r="G4344" s="35">
        <v>592</v>
      </c>
      <c r="L4344" s="4">
        <v>0</v>
      </c>
      <c r="M4344" s="4">
        <v>1</v>
      </c>
      <c r="N4344" s="4">
        <v>12</v>
      </c>
      <c r="O4344" s="43" t="s">
        <v>77</v>
      </c>
      <c r="P4344" s="37">
        <v>112</v>
      </c>
      <c r="R4344" s="38">
        <v>200</v>
      </c>
      <c r="AK4344" s="40" t="s">
        <v>75</v>
      </c>
      <c r="AL4344" s="40" t="s">
        <v>76</v>
      </c>
      <c r="AN4344" s="40"/>
      <c r="AP4344" s="38">
        <v>6350</v>
      </c>
      <c r="AQ4344" s="46">
        <v>2844800</v>
      </c>
      <c r="AR4344" s="40">
        <v>27</v>
      </c>
      <c r="AS4344" s="55">
        <v>0.85</v>
      </c>
      <c r="BD4344" s="48">
        <v>426720</v>
      </c>
      <c r="BE4344" s="56">
        <v>449120</v>
      </c>
      <c r="BH4344" s="4">
        <v>10</v>
      </c>
      <c r="BI4344" s="49">
        <v>0</v>
      </c>
      <c r="BJ4344" s="62">
        <v>2.0000000000000001E-4</v>
      </c>
    </row>
    <row r="4345" spans="1:62" ht="15" x14ac:dyDescent="0.25">
      <c r="A4345" s="4">
        <v>4340</v>
      </c>
      <c r="F4345" s="35" t="s">
        <v>81</v>
      </c>
      <c r="G4345" s="35">
        <v>2674</v>
      </c>
      <c r="L4345" s="4">
        <v>8</v>
      </c>
      <c r="M4345" s="4">
        <v>0</v>
      </c>
      <c r="N4345" s="4">
        <v>20</v>
      </c>
      <c r="O4345" s="43" t="s">
        <v>68</v>
      </c>
      <c r="P4345" s="37">
        <v>3220</v>
      </c>
      <c r="R4345" s="38">
        <v>220</v>
      </c>
      <c r="AK4345" s="40"/>
      <c r="AL4345" s="40"/>
      <c r="AN4345" s="40"/>
      <c r="AP4345" s="38"/>
      <c r="AQ4345" s="46">
        <v>0</v>
      </c>
      <c r="AR4345" s="40"/>
      <c r="BD4345" s="48">
        <v>0</v>
      </c>
      <c r="BE4345" s="56">
        <v>708400</v>
      </c>
      <c r="BI4345" s="49">
        <v>708400</v>
      </c>
      <c r="BJ4345" s="62">
        <v>1E-4</v>
      </c>
    </row>
    <row r="4346" spans="1:62" ht="15" x14ac:dyDescent="0.25">
      <c r="A4346" s="4">
        <v>4341</v>
      </c>
      <c r="F4346" s="35" t="s">
        <v>81</v>
      </c>
      <c r="G4346" s="35">
        <v>1800</v>
      </c>
      <c r="L4346" s="4">
        <v>0</v>
      </c>
      <c r="M4346" s="4">
        <v>3</v>
      </c>
      <c r="N4346" s="4">
        <v>0</v>
      </c>
      <c r="O4346" s="43" t="s">
        <v>77</v>
      </c>
      <c r="P4346" s="37">
        <v>300</v>
      </c>
      <c r="R4346" s="38">
        <v>150</v>
      </c>
      <c r="AK4346" s="40" t="s">
        <v>75</v>
      </c>
      <c r="AL4346" s="40" t="s">
        <v>76</v>
      </c>
      <c r="AN4346" s="40"/>
      <c r="AP4346" s="38">
        <v>6350</v>
      </c>
      <c r="AQ4346" s="46">
        <v>7620000</v>
      </c>
      <c r="AR4346" s="40">
        <v>16</v>
      </c>
      <c r="AS4346" s="55">
        <v>0.55000000000000004</v>
      </c>
      <c r="BD4346" s="48">
        <v>3428999.9999999995</v>
      </c>
      <c r="BE4346" s="56">
        <v>3473999.9999999995</v>
      </c>
      <c r="BH4346" s="4">
        <v>10</v>
      </c>
      <c r="BI4346" s="49">
        <v>0</v>
      </c>
      <c r="BJ4346" s="62">
        <v>2.0000000000000001E-4</v>
      </c>
    </row>
    <row r="4347" spans="1:62" ht="15" x14ac:dyDescent="0.25">
      <c r="A4347" s="4">
        <v>4342</v>
      </c>
      <c r="F4347" s="35" t="s">
        <v>81</v>
      </c>
      <c r="G4347" s="35">
        <v>2973</v>
      </c>
      <c r="L4347" s="4">
        <v>0</v>
      </c>
      <c r="M4347" s="4">
        <v>1</v>
      </c>
      <c r="N4347" s="4">
        <v>21</v>
      </c>
      <c r="O4347" s="43" t="s">
        <v>77</v>
      </c>
      <c r="P4347" s="37">
        <v>121</v>
      </c>
      <c r="R4347" s="38">
        <v>200</v>
      </c>
      <c r="AK4347" s="40" t="s">
        <v>75</v>
      </c>
      <c r="AL4347" s="40" t="s">
        <v>80</v>
      </c>
      <c r="AN4347" s="40"/>
      <c r="AP4347" s="38">
        <v>6350</v>
      </c>
      <c r="AQ4347" s="46">
        <v>3073400</v>
      </c>
      <c r="AR4347" s="40">
        <v>26</v>
      </c>
      <c r="AS4347" s="55">
        <v>0.42</v>
      </c>
      <c r="BD4347" s="48">
        <v>1782572</v>
      </c>
      <c r="BE4347" s="56">
        <v>1806772</v>
      </c>
      <c r="BH4347" s="4">
        <v>10</v>
      </c>
      <c r="BI4347" s="49">
        <v>0</v>
      </c>
      <c r="BJ4347" s="62">
        <v>2.0000000000000001E-4</v>
      </c>
    </row>
    <row r="4348" spans="1:62" x14ac:dyDescent="0.25">
      <c r="A4348" s="4">
        <v>4343</v>
      </c>
      <c r="F4348" s="51" t="s">
        <v>81</v>
      </c>
      <c r="G4348" s="35">
        <v>3259</v>
      </c>
      <c r="L4348" s="4">
        <v>0</v>
      </c>
      <c r="M4348" s="4">
        <v>1</v>
      </c>
      <c r="N4348" s="4">
        <v>20</v>
      </c>
      <c r="O4348" s="43" t="s">
        <v>77</v>
      </c>
      <c r="P4348" s="63">
        <v>120</v>
      </c>
      <c r="R4348" s="38">
        <v>80</v>
      </c>
      <c r="AK4348" s="40" t="s">
        <v>75</v>
      </c>
      <c r="AL4348" s="40" t="s">
        <v>76</v>
      </c>
      <c r="AN4348" s="64"/>
      <c r="AP4348" s="38">
        <v>6350</v>
      </c>
      <c r="AQ4348" s="46">
        <v>3048000</v>
      </c>
      <c r="AR4348" s="64">
        <v>31</v>
      </c>
      <c r="AS4348" s="55">
        <v>0.85</v>
      </c>
      <c r="BD4348" s="48">
        <v>457200</v>
      </c>
      <c r="BE4348" s="56">
        <v>466800</v>
      </c>
      <c r="BH4348" s="63">
        <v>10</v>
      </c>
      <c r="BI4348" s="49">
        <v>0</v>
      </c>
      <c r="BJ4348" s="62">
        <v>2.0000000000000001E-4</v>
      </c>
    </row>
    <row r="4349" spans="1:62" ht="15" x14ac:dyDescent="0.25">
      <c r="A4349" s="4">
        <v>4344</v>
      </c>
      <c r="F4349" s="35" t="s">
        <v>81</v>
      </c>
      <c r="G4349" s="35">
        <v>697</v>
      </c>
      <c r="L4349" s="4">
        <v>7</v>
      </c>
      <c r="M4349" s="4">
        <v>3</v>
      </c>
      <c r="N4349" s="4">
        <v>30</v>
      </c>
      <c r="O4349" s="43" t="s">
        <v>68</v>
      </c>
      <c r="P4349" s="37">
        <v>3130</v>
      </c>
      <c r="R4349" s="38">
        <v>100</v>
      </c>
      <c r="AK4349" s="40"/>
      <c r="AL4349" s="40"/>
      <c r="AN4349" s="40"/>
      <c r="AP4349" s="38"/>
      <c r="AQ4349" s="46">
        <v>0</v>
      </c>
      <c r="AR4349" s="40"/>
      <c r="BD4349" s="48">
        <v>0</v>
      </c>
      <c r="BE4349" s="56">
        <v>313000</v>
      </c>
      <c r="BI4349" s="49">
        <v>313000</v>
      </c>
      <c r="BJ4349" s="62">
        <v>1E-4</v>
      </c>
    </row>
    <row r="4350" spans="1:62" ht="15" x14ac:dyDescent="0.25">
      <c r="A4350" s="4">
        <v>4345</v>
      </c>
      <c r="F4350" s="35" t="s">
        <v>81</v>
      </c>
      <c r="G4350" s="35">
        <v>1955</v>
      </c>
      <c r="L4350" s="4">
        <v>0</v>
      </c>
      <c r="M4350" s="4">
        <v>0</v>
      </c>
      <c r="N4350" s="4">
        <v>55</v>
      </c>
      <c r="O4350" s="43" t="s">
        <v>77</v>
      </c>
      <c r="P4350" s="37">
        <v>55</v>
      </c>
      <c r="R4350" s="38">
        <v>200</v>
      </c>
      <c r="AK4350" s="40" t="s">
        <v>75</v>
      </c>
      <c r="AL4350" s="40" t="s">
        <v>76</v>
      </c>
      <c r="AN4350" s="40"/>
      <c r="AP4350" s="38">
        <v>6350</v>
      </c>
      <c r="AQ4350" s="46">
        <v>1397000</v>
      </c>
      <c r="AR4350" s="40">
        <v>31</v>
      </c>
      <c r="AS4350" s="55">
        <v>0.85</v>
      </c>
      <c r="BD4350" s="48">
        <v>209550</v>
      </c>
      <c r="BE4350" s="56">
        <v>220550</v>
      </c>
      <c r="BH4350" s="4">
        <v>10</v>
      </c>
      <c r="BI4350" s="49">
        <v>0</v>
      </c>
      <c r="BJ4350" s="62">
        <v>2.0000000000000001E-4</v>
      </c>
    </row>
    <row r="4351" spans="1:62" ht="15" x14ac:dyDescent="0.25">
      <c r="A4351" s="4">
        <v>4346</v>
      </c>
      <c r="F4351" s="35" t="s">
        <v>81</v>
      </c>
      <c r="G4351" s="35">
        <v>1958</v>
      </c>
      <c r="L4351" s="4">
        <v>0</v>
      </c>
      <c r="M4351" s="4">
        <v>1</v>
      </c>
      <c r="N4351" s="4">
        <v>20</v>
      </c>
      <c r="O4351" s="43" t="s">
        <v>77</v>
      </c>
      <c r="P4351" s="37">
        <v>120</v>
      </c>
      <c r="R4351" s="38">
        <v>80</v>
      </c>
      <c r="AK4351" s="40" t="s">
        <v>75</v>
      </c>
      <c r="AL4351" s="40" t="s">
        <v>76</v>
      </c>
      <c r="AN4351" s="40"/>
      <c r="AP4351" s="38">
        <v>6350</v>
      </c>
      <c r="AQ4351" s="46">
        <v>3048000</v>
      </c>
      <c r="AR4351" s="40">
        <v>31</v>
      </c>
      <c r="AS4351" s="55">
        <v>0.85</v>
      </c>
      <c r="BD4351" s="48">
        <v>457200</v>
      </c>
      <c r="BE4351" s="56">
        <v>466800</v>
      </c>
      <c r="BH4351" s="4">
        <v>10</v>
      </c>
      <c r="BI4351" s="49">
        <v>0</v>
      </c>
      <c r="BJ4351" s="62">
        <v>2.0000000000000001E-4</v>
      </c>
    </row>
    <row r="4352" spans="1:62" ht="15" x14ac:dyDescent="0.25">
      <c r="A4352" s="4">
        <v>4347</v>
      </c>
      <c r="F4352" s="35" t="s">
        <v>81</v>
      </c>
      <c r="G4352" s="35">
        <v>1960</v>
      </c>
      <c r="L4352" s="4">
        <v>0</v>
      </c>
      <c r="M4352" s="4">
        <v>1</v>
      </c>
      <c r="N4352" s="4">
        <v>70</v>
      </c>
      <c r="O4352" s="43" t="s">
        <v>77</v>
      </c>
      <c r="P4352" s="37">
        <v>170</v>
      </c>
      <c r="R4352" s="38">
        <v>80</v>
      </c>
      <c r="AK4352" s="40" t="s">
        <v>75</v>
      </c>
      <c r="AL4352" s="40" t="s">
        <v>79</v>
      </c>
      <c r="AN4352" s="40"/>
      <c r="AP4352" s="38">
        <v>6350</v>
      </c>
      <c r="AQ4352" s="46">
        <v>4318000</v>
      </c>
      <c r="AR4352" s="40">
        <v>31</v>
      </c>
      <c r="AS4352" s="55">
        <v>0.93</v>
      </c>
      <c r="BD4352" s="48">
        <v>302260</v>
      </c>
      <c r="BE4352" s="56">
        <v>315860</v>
      </c>
      <c r="BH4352" s="4">
        <v>10</v>
      </c>
      <c r="BI4352" s="49">
        <v>0</v>
      </c>
      <c r="BJ4352" s="62">
        <v>2.0000000000000001E-4</v>
      </c>
    </row>
    <row r="4353" spans="1:62" ht="15" x14ac:dyDescent="0.25">
      <c r="A4353" s="4">
        <v>4348</v>
      </c>
      <c r="F4353" s="35" t="s">
        <v>81</v>
      </c>
      <c r="G4353" s="35">
        <v>1440</v>
      </c>
      <c r="L4353" s="4">
        <v>1</v>
      </c>
      <c r="M4353" s="4">
        <v>0</v>
      </c>
      <c r="N4353" s="4">
        <v>40</v>
      </c>
      <c r="O4353" s="43" t="s">
        <v>68</v>
      </c>
      <c r="P4353" s="37">
        <v>440</v>
      </c>
      <c r="R4353" s="38">
        <v>250</v>
      </c>
      <c r="AK4353" s="40"/>
      <c r="AL4353" s="40"/>
      <c r="AN4353" s="40"/>
      <c r="AP4353" s="38"/>
      <c r="AQ4353" s="46">
        <v>0</v>
      </c>
      <c r="AR4353" s="40"/>
      <c r="BD4353" s="48">
        <v>0</v>
      </c>
      <c r="BE4353" s="56">
        <v>110000</v>
      </c>
      <c r="BI4353" s="49">
        <v>110000</v>
      </c>
      <c r="BJ4353" s="62">
        <v>1E-4</v>
      </c>
    </row>
    <row r="4354" spans="1:62" x14ac:dyDescent="0.25">
      <c r="A4354" s="4">
        <v>4349</v>
      </c>
      <c r="F4354" s="51" t="s">
        <v>81</v>
      </c>
      <c r="G4354" s="35">
        <v>687</v>
      </c>
      <c r="L4354" s="4">
        <v>3</v>
      </c>
      <c r="M4354" s="4">
        <v>0</v>
      </c>
      <c r="N4354" s="4">
        <v>0</v>
      </c>
      <c r="O4354" s="43" t="s">
        <v>68</v>
      </c>
      <c r="P4354" s="63">
        <v>1200</v>
      </c>
      <c r="R4354" s="38">
        <v>310</v>
      </c>
      <c r="AK4354" s="40"/>
      <c r="AL4354" s="40"/>
      <c r="AN4354" s="64"/>
      <c r="AP4354" s="38"/>
      <c r="AQ4354" s="46">
        <v>0</v>
      </c>
      <c r="AR4354" s="64"/>
      <c r="BD4354" s="48">
        <v>0</v>
      </c>
      <c r="BE4354" s="56">
        <v>372000</v>
      </c>
      <c r="BH4354" s="63"/>
      <c r="BI4354" s="49">
        <v>372000</v>
      </c>
      <c r="BJ4354" s="62">
        <v>1E-4</v>
      </c>
    </row>
    <row r="4355" spans="1:62" ht="15" x14ac:dyDescent="0.25">
      <c r="A4355" s="4">
        <v>4350</v>
      </c>
      <c r="F4355" s="35" t="s">
        <v>81</v>
      </c>
      <c r="G4355" s="35">
        <v>590</v>
      </c>
      <c r="L4355" s="4">
        <v>0</v>
      </c>
      <c r="M4355" s="4">
        <v>0</v>
      </c>
      <c r="N4355" s="4">
        <v>27</v>
      </c>
      <c r="O4355" s="43" t="s">
        <v>77</v>
      </c>
      <c r="P4355" s="37">
        <v>27</v>
      </c>
      <c r="R4355" s="38">
        <v>200</v>
      </c>
      <c r="AK4355" s="40" t="s">
        <v>75</v>
      </c>
      <c r="AL4355" s="40" t="s">
        <v>76</v>
      </c>
      <c r="AN4355" s="40"/>
      <c r="AP4355" s="38">
        <v>6350</v>
      </c>
      <c r="AQ4355" s="46">
        <v>685800</v>
      </c>
      <c r="AR4355" s="40">
        <v>84</v>
      </c>
      <c r="AS4355" s="55">
        <v>0.85</v>
      </c>
      <c r="BD4355" s="48">
        <v>102870</v>
      </c>
      <c r="BE4355" s="56">
        <v>108270</v>
      </c>
      <c r="BH4355" s="4">
        <v>10</v>
      </c>
      <c r="BI4355" s="49">
        <v>0</v>
      </c>
      <c r="BJ4355" s="62">
        <v>2.0000000000000001E-4</v>
      </c>
    </row>
    <row r="4356" spans="1:62" x14ac:dyDescent="0.25">
      <c r="A4356" s="4">
        <v>4351</v>
      </c>
      <c r="F4356" s="51" t="s">
        <v>81</v>
      </c>
      <c r="G4356" s="35">
        <v>284</v>
      </c>
      <c r="L4356" s="4">
        <v>0</v>
      </c>
      <c r="M4356" s="4">
        <v>0</v>
      </c>
      <c r="N4356" s="4">
        <v>58</v>
      </c>
      <c r="O4356" s="43" t="s">
        <v>77</v>
      </c>
      <c r="P4356" s="63">
        <v>58</v>
      </c>
      <c r="R4356" s="38">
        <v>200</v>
      </c>
      <c r="AK4356" s="40" t="s">
        <v>75</v>
      </c>
      <c r="AL4356" s="40" t="s">
        <v>76</v>
      </c>
      <c r="AN4356" s="64"/>
      <c r="AP4356" s="38">
        <v>6350</v>
      </c>
      <c r="AQ4356" s="46">
        <v>1473200</v>
      </c>
      <c r="AR4356" s="64">
        <v>76</v>
      </c>
      <c r="AS4356" s="55">
        <v>0.85</v>
      </c>
      <c r="BD4356" s="48">
        <v>220980</v>
      </c>
      <c r="BE4356" s="56">
        <v>232580</v>
      </c>
      <c r="BH4356" s="63">
        <v>10</v>
      </c>
      <c r="BI4356" s="49">
        <v>0</v>
      </c>
      <c r="BJ4356" s="62">
        <v>2.0000000000000001E-4</v>
      </c>
    </row>
    <row r="4357" spans="1:62" ht="15" x14ac:dyDescent="0.25">
      <c r="A4357" s="4">
        <v>4352</v>
      </c>
      <c r="F4357" s="35" t="s">
        <v>81</v>
      </c>
      <c r="G4357" s="35">
        <v>295</v>
      </c>
      <c r="L4357" s="4">
        <v>0</v>
      </c>
      <c r="M4357" s="4">
        <v>1</v>
      </c>
      <c r="N4357" s="4">
        <v>24</v>
      </c>
      <c r="O4357" s="43" t="s">
        <v>77</v>
      </c>
      <c r="P4357" s="37">
        <v>124</v>
      </c>
      <c r="R4357" s="38">
        <v>450</v>
      </c>
      <c r="AK4357" s="40" t="s">
        <v>75</v>
      </c>
      <c r="AL4357" s="40" t="s">
        <v>76</v>
      </c>
      <c r="AN4357" s="40"/>
      <c r="AP4357" s="38">
        <v>6350</v>
      </c>
      <c r="AQ4357" s="46">
        <v>3149600</v>
      </c>
      <c r="AR4357" s="40">
        <v>85</v>
      </c>
      <c r="AS4357" s="55">
        <v>0.85</v>
      </c>
      <c r="BD4357" s="48">
        <v>472440</v>
      </c>
      <c r="BE4357" s="56">
        <v>528240</v>
      </c>
      <c r="BH4357" s="4">
        <v>10</v>
      </c>
      <c r="BI4357" s="49">
        <v>0</v>
      </c>
      <c r="BJ4357" s="62">
        <v>2.0000000000000001E-4</v>
      </c>
    </row>
    <row r="4358" spans="1:62" x14ac:dyDescent="0.25">
      <c r="A4358" s="4">
        <v>4353</v>
      </c>
      <c r="F4358" s="51" t="s">
        <v>81</v>
      </c>
      <c r="G4358" s="35">
        <v>157</v>
      </c>
      <c r="L4358" s="4">
        <v>0</v>
      </c>
      <c r="M4358" s="4">
        <v>2</v>
      </c>
      <c r="N4358" s="4">
        <v>6</v>
      </c>
      <c r="O4358" s="43" t="s">
        <v>77</v>
      </c>
      <c r="P4358" s="63">
        <v>206</v>
      </c>
      <c r="R4358" s="38">
        <v>200</v>
      </c>
      <c r="AK4358" s="40" t="s">
        <v>75</v>
      </c>
      <c r="AL4358" s="40" t="s">
        <v>76</v>
      </c>
      <c r="AN4358" s="64"/>
      <c r="AP4358" s="38">
        <v>6350</v>
      </c>
      <c r="AQ4358" s="46">
        <v>5232400</v>
      </c>
      <c r="AR4358" s="64">
        <v>64</v>
      </c>
      <c r="AS4358" s="55">
        <v>0.85</v>
      </c>
      <c r="BD4358" s="48">
        <v>784860</v>
      </c>
      <c r="BE4358" s="56">
        <v>826060</v>
      </c>
      <c r="BH4358" s="63">
        <v>10</v>
      </c>
      <c r="BI4358" s="49">
        <v>0</v>
      </c>
      <c r="BJ4358" s="62">
        <v>2.0000000000000001E-4</v>
      </c>
    </row>
    <row r="4359" spans="1:62" x14ac:dyDescent="0.25">
      <c r="A4359" s="4">
        <v>4354</v>
      </c>
      <c r="F4359" s="51" t="s">
        <v>81</v>
      </c>
      <c r="G4359" s="35">
        <v>3222</v>
      </c>
      <c r="L4359" s="4">
        <v>12</v>
      </c>
      <c r="M4359" s="4">
        <v>0</v>
      </c>
      <c r="N4359" s="4">
        <v>62</v>
      </c>
      <c r="O4359" s="43" t="s">
        <v>68</v>
      </c>
      <c r="P4359" s="63">
        <v>4862</v>
      </c>
      <c r="R4359" s="38">
        <v>100</v>
      </c>
      <c r="AK4359" s="40"/>
      <c r="AL4359" s="40"/>
      <c r="AN4359" s="64"/>
      <c r="AP4359" s="38"/>
      <c r="AQ4359" s="46">
        <v>0</v>
      </c>
      <c r="AR4359" s="64"/>
      <c r="BD4359" s="48">
        <v>0</v>
      </c>
      <c r="BE4359" s="56">
        <v>486200</v>
      </c>
      <c r="BH4359" s="63"/>
      <c r="BI4359" s="49">
        <v>486200</v>
      </c>
      <c r="BJ4359" s="62">
        <v>1E-4</v>
      </c>
    </row>
    <row r="4360" spans="1:62" ht="15" x14ac:dyDescent="0.25">
      <c r="A4360" s="4">
        <v>4355</v>
      </c>
      <c r="F4360" s="35" t="s">
        <v>81</v>
      </c>
      <c r="G4360" s="35">
        <v>589</v>
      </c>
      <c r="L4360" s="4">
        <v>0</v>
      </c>
      <c r="M4360" s="4">
        <v>3</v>
      </c>
      <c r="N4360" s="4">
        <v>90</v>
      </c>
      <c r="O4360" s="43" t="s">
        <v>77</v>
      </c>
      <c r="P4360" s="37">
        <v>390</v>
      </c>
      <c r="R4360" s="38">
        <v>200</v>
      </c>
      <c r="AK4360" s="40" t="s">
        <v>75</v>
      </c>
      <c r="AL4360" s="40" t="s">
        <v>76</v>
      </c>
      <c r="AN4360" s="40"/>
      <c r="AP4360" s="38">
        <v>6350</v>
      </c>
      <c r="AQ4360" s="46">
        <v>9906000</v>
      </c>
      <c r="AR4360" s="40">
        <v>31</v>
      </c>
      <c r="AS4360" s="55">
        <v>0.85</v>
      </c>
      <c r="BD4360" s="48">
        <v>1485900</v>
      </c>
      <c r="BE4360" s="56">
        <v>1563900</v>
      </c>
      <c r="BH4360" s="4">
        <v>10</v>
      </c>
      <c r="BI4360" s="49">
        <v>0</v>
      </c>
      <c r="BJ4360" s="62">
        <v>2.0000000000000001E-4</v>
      </c>
    </row>
    <row r="4361" spans="1:62" x14ac:dyDescent="0.25">
      <c r="A4361" s="4">
        <v>4356</v>
      </c>
      <c r="F4361" s="51" t="s">
        <v>81</v>
      </c>
      <c r="G4361" s="35">
        <v>291</v>
      </c>
      <c r="L4361" s="4">
        <v>0</v>
      </c>
      <c r="M4361" s="4">
        <v>2</v>
      </c>
      <c r="N4361" s="4">
        <v>31</v>
      </c>
      <c r="O4361" s="43" t="s">
        <v>77</v>
      </c>
      <c r="P4361" s="63">
        <v>231</v>
      </c>
      <c r="R4361" s="38">
        <v>130</v>
      </c>
      <c r="AK4361" s="40" t="s">
        <v>75</v>
      </c>
      <c r="AL4361" s="40" t="s">
        <v>76</v>
      </c>
      <c r="AN4361" s="64"/>
      <c r="AP4361" s="38">
        <v>6350</v>
      </c>
      <c r="AQ4361" s="46">
        <v>5867400</v>
      </c>
      <c r="AR4361" s="64">
        <v>31</v>
      </c>
      <c r="AS4361" s="55">
        <v>0.85</v>
      </c>
      <c r="BD4361" s="48">
        <v>880110</v>
      </c>
      <c r="BE4361" s="56">
        <v>910140</v>
      </c>
      <c r="BH4361" s="63">
        <v>10</v>
      </c>
      <c r="BI4361" s="49">
        <v>0</v>
      </c>
      <c r="BJ4361" s="62">
        <v>2.0000000000000001E-4</v>
      </c>
    </row>
    <row r="4362" spans="1:62" x14ac:dyDescent="0.25">
      <c r="A4362" s="4">
        <v>4357</v>
      </c>
      <c r="F4362" s="51" t="s">
        <v>81</v>
      </c>
      <c r="G4362" s="35">
        <v>476</v>
      </c>
      <c r="L4362" s="4">
        <v>0</v>
      </c>
      <c r="M4362" s="4">
        <v>3</v>
      </c>
      <c r="N4362" s="4">
        <v>37</v>
      </c>
      <c r="O4362" s="43" t="s">
        <v>77</v>
      </c>
      <c r="P4362" s="63">
        <v>337</v>
      </c>
      <c r="R4362" s="38">
        <v>130</v>
      </c>
      <c r="AK4362" s="40" t="s">
        <v>75</v>
      </c>
      <c r="AL4362" s="40" t="s">
        <v>76</v>
      </c>
      <c r="AN4362" s="64"/>
      <c r="AP4362" s="38">
        <v>6350</v>
      </c>
      <c r="AQ4362" s="46">
        <v>8559800</v>
      </c>
      <c r="AR4362" s="64">
        <v>6</v>
      </c>
      <c r="AS4362" s="55">
        <v>0.14000000000000001</v>
      </c>
      <c r="BD4362" s="48">
        <v>7361428</v>
      </c>
      <c r="BE4362" s="56">
        <v>7405238</v>
      </c>
      <c r="BH4362" s="63">
        <v>10</v>
      </c>
      <c r="BI4362" s="49">
        <v>0</v>
      </c>
      <c r="BJ4362" s="62">
        <v>2.0000000000000001E-4</v>
      </c>
    </row>
    <row r="4363" spans="1:62" ht="15" x14ac:dyDescent="0.25">
      <c r="A4363" s="4">
        <v>4358</v>
      </c>
      <c r="F4363" s="35" t="s">
        <v>81</v>
      </c>
      <c r="G4363" s="35">
        <v>663</v>
      </c>
      <c r="L4363" s="4">
        <v>0</v>
      </c>
      <c r="M4363" s="4">
        <v>1</v>
      </c>
      <c r="N4363" s="4">
        <v>32</v>
      </c>
      <c r="O4363" s="43" t="s">
        <v>77</v>
      </c>
      <c r="P4363" s="37">
        <v>132</v>
      </c>
      <c r="R4363" s="38">
        <v>200</v>
      </c>
      <c r="AK4363" s="40" t="s">
        <v>75</v>
      </c>
      <c r="AL4363" s="40" t="s">
        <v>76</v>
      </c>
      <c r="AN4363" s="40"/>
      <c r="AP4363" s="38">
        <v>6350</v>
      </c>
      <c r="AQ4363" s="46">
        <v>3352800</v>
      </c>
      <c r="AR4363" s="40">
        <v>47</v>
      </c>
      <c r="AS4363" s="55">
        <v>0.85</v>
      </c>
      <c r="BD4363" s="48">
        <v>502920</v>
      </c>
      <c r="BE4363" s="56">
        <v>529320</v>
      </c>
      <c r="BH4363" s="4">
        <v>10</v>
      </c>
      <c r="BI4363" s="49">
        <v>0</v>
      </c>
      <c r="BJ4363" s="62">
        <v>2.0000000000000001E-4</v>
      </c>
    </row>
    <row r="4364" spans="1:62" ht="15" x14ac:dyDescent="0.25">
      <c r="A4364" s="4">
        <v>4359</v>
      </c>
      <c r="F4364" s="35" t="s">
        <v>81</v>
      </c>
      <c r="G4364" s="35">
        <v>3230</v>
      </c>
      <c r="L4364" s="4">
        <v>0</v>
      </c>
      <c r="M4364" s="4">
        <v>1</v>
      </c>
      <c r="N4364" s="4">
        <v>9</v>
      </c>
      <c r="O4364" s="43" t="s">
        <v>77</v>
      </c>
      <c r="P4364" s="37">
        <v>109</v>
      </c>
      <c r="R4364" s="38">
        <v>200</v>
      </c>
      <c r="AK4364" s="40" t="s">
        <v>75</v>
      </c>
      <c r="AL4364" s="40" t="s">
        <v>76</v>
      </c>
      <c r="AN4364" s="40"/>
      <c r="AP4364" s="38">
        <v>6350</v>
      </c>
      <c r="AQ4364" s="46">
        <v>2768600</v>
      </c>
      <c r="AR4364" s="40">
        <v>19</v>
      </c>
      <c r="AS4364" s="55">
        <v>0.7</v>
      </c>
      <c r="BD4364" s="48">
        <v>830580.00000000023</v>
      </c>
      <c r="BE4364" s="56">
        <v>852380.00000000023</v>
      </c>
      <c r="BH4364" s="4">
        <v>10</v>
      </c>
      <c r="BI4364" s="49">
        <v>0</v>
      </c>
      <c r="BJ4364" s="62">
        <v>2.0000000000000001E-4</v>
      </c>
    </row>
    <row r="4365" spans="1:62" ht="15" x14ac:dyDescent="0.25">
      <c r="A4365" s="4">
        <v>4360</v>
      </c>
      <c r="F4365" s="35" t="s">
        <v>81</v>
      </c>
      <c r="G4365" s="35">
        <v>257</v>
      </c>
      <c r="L4365" s="4">
        <v>0</v>
      </c>
      <c r="M4365" s="4">
        <v>3</v>
      </c>
      <c r="N4365" s="4">
        <v>50</v>
      </c>
      <c r="O4365" s="43" t="s">
        <v>77</v>
      </c>
      <c r="P4365" s="37">
        <v>350</v>
      </c>
      <c r="R4365" s="38">
        <v>310</v>
      </c>
      <c r="AK4365" s="40" t="s">
        <v>75</v>
      </c>
      <c r="AL4365" s="40" t="s">
        <v>76</v>
      </c>
      <c r="AN4365" s="40"/>
      <c r="AP4365" s="38">
        <v>6350</v>
      </c>
      <c r="AQ4365" s="46">
        <v>8890000</v>
      </c>
      <c r="AR4365" s="40">
        <v>54</v>
      </c>
      <c r="AS4365" s="55">
        <v>0.85</v>
      </c>
      <c r="BD4365" s="48">
        <v>1333500</v>
      </c>
      <c r="BE4365" s="56">
        <v>1442000</v>
      </c>
      <c r="BH4365" s="4">
        <v>10</v>
      </c>
      <c r="BI4365" s="49">
        <v>0</v>
      </c>
      <c r="BJ4365" s="62">
        <v>2.0000000000000001E-4</v>
      </c>
    </row>
    <row r="4366" spans="1:62" ht="15" x14ac:dyDescent="0.25">
      <c r="A4366" s="4">
        <v>4361</v>
      </c>
      <c r="F4366" s="35" t="s">
        <v>81</v>
      </c>
      <c r="G4366" s="35">
        <v>1949</v>
      </c>
      <c r="L4366" s="4">
        <v>0</v>
      </c>
      <c r="M4366" s="4">
        <v>1</v>
      </c>
      <c r="N4366" s="4">
        <v>0</v>
      </c>
      <c r="O4366" s="43" t="s">
        <v>77</v>
      </c>
      <c r="P4366" s="37">
        <v>100</v>
      </c>
      <c r="R4366" s="38">
        <v>100</v>
      </c>
      <c r="AK4366" s="40" t="s">
        <v>75</v>
      </c>
      <c r="AL4366" s="40" t="s">
        <v>76</v>
      </c>
      <c r="AN4366" s="40"/>
      <c r="AP4366" s="38">
        <v>6350</v>
      </c>
      <c r="AQ4366" s="46">
        <v>2540000</v>
      </c>
      <c r="AR4366" s="40">
        <v>72</v>
      </c>
      <c r="AS4366" s="55">
        <v>0.85</v>
      </c>
      <c r="BD4366" s="48">
        <v>381000</v>
      </c>
      <c r="BE4366" s="56">
        <v>391000</v>
      </c>
      <c r="BH4366" s="4">
        <v>10</v>
      </c>
      <c r="BI4366" s="49">
        <v>0</v>
      </c>
      <c r="BJ4366" s="62">
        <v>2.0000000000000001E-4</v>
      </c>
    </row>
    <row r="4367" spans="1:62" ht="15" x14ac:dyDescent="0.25">
      <c r="A4367" s="4">
        <v>4362</v>
      </c>
      <c r="F4367" s="35" t="s">
        <v>81</v>
      </c>
      <c r="G4367" s="35">
        <v>3152</v>
      </c>
      <c r="L4367" s="4">
        <v>11</v>
      </c>
      <c r="M4367" s="4">
        <v>2</v>
      </c>
      <c r="N4367" s="4">
        <v>40</v>
      </c>
      <c r="O4367" s="43" t="s">
        <v>68</v>
      </c>
      <c r="P4367" s="37">
        <v>4640</v>
      </c>
      <c r="R4367" s="38">
        <v>130</v>
      </c>
      <c r="AK4367" s="40"/>
      <c r="AL4367" s="40"/>
      <c r="AN4367" s="40"/>
      <c r="AP4367" s="38"/>
      <c r="AQ4367" s="46">
        <v>0</v>
      </c>
      <c r="AR4367" s="40"/>
      <c r="BD4367" s="48">
        <v>0</v>
      </c>
      <c r="BE4367" s="56">
        <v>603200</v>
      </c>
      <c r="BI4367" s="49">
        <v>603200</v>
      </c>
      <c r="BJ4367" s="62">
        <v>1E-4</v>
      </c>
    </row>
    <row r="4368" spans="1:62" ht="15" x14ac:dyDescent="0.25">
      <c r="A4368" s="4">
        <v>4363</v>
      </c>
      <c r="F4368" s="35" t="s">
        <v>81</v>
      </c>
      <c r="G4368" s="35">
        <v>1750</v>
      </c>
      <c r="L4368" s="4">
        <v>11</v>
      </c>
      <c r="M4368" s="4">
        <v>2</v>
      </c>
      <c r="N4368" s="4">
        <v>80</v>
      </c>
      <c r="O4368" s="43" t="s">
        <v>68</v>
      </c>
      <c r="P4368" s="37">
        <v>4680</v>
      </c>
      <c r="R4368" s="38">
        <v>130</v>
      </c>
      <c r="AK4368" s="40"/>
      <c r="AL4368" s="40"/>
      <c r="AN4368" s="40"/>
      <c r="AP4368" s="38"/>
      <c r="AQ4368" s="46">
        <v>0</v>
      </c>
      <c r="AR4368" s="40"/>
      <c r="BD4368" s="48">
        <v>0</v>
      </c>
      <c r="BE4368" s="56">
        <v>608400</v>
      </c>
      <c r="BI4368" s="49">
        <v>608400</v>
      </c>
      <c r="BJ4368" s="62">
        <v>1E-4</v>
      </c>
    </row>
    <row r="4369" spans="1:62" ht="15" x14ac:dyDescent="0.25">
      <c r="A4369" s="4">
        <v>4364</v>
      </c>
      <c r="F4369" s="35" t="s">
        <v>81</v>
      </c>
      <c r="G4369" s="35">
        <v>1316</v>
      </c>
      <c r="L4369" s="4">
        <v>1</v>
      </c>
      <c r="M4369" s="4">
        <v>0</v>
      </c>
      <c r="N4369" s="4">
        <v>10</v>
      </c>
      <c r="O4369" s="43" t="s">
        <v>68</v>
      </c>
      <c r="P4369" s="37">
        <v>410</v>
      </c>
      <c r="R4369" s="38">
        <v>200</v>
      </c>
      <c r="AK4369" s="40"/>
      <c r="AL4369" s="40"/>
      <c r="AN4369" s="40"/>
      <c r="AP4369" s="38"/>
      <c r="AQ4369" s="46">
        <v>0</v>
      </c>
      <c r="AR4369" s="40"/>
      <c r="BD4369" s="48">
        <v>0</v>
      </c>
      <c r="BE4369" s="56">
        <v>82000</v>
      </c>
      <c r="BI4369" s="49">
        <v>82000</v>
      </c>
      <c r="BJ4369" s="62">
        <v>1E-4</v>
      </c>
    </row>
    <row r="4370" spans="1:62" ht="15" x14ac:dyDescent="0.25">
      <c r="A4370" s="4">
        <v>4365</v>
      </c>
      <c r="F4370" s="35" t="s">
        <v>81</v>
      </c>
      <c r="G4370" s="35">
        <v>1801</v>
      </c>
      <c r="L4370" s="4">
        <v>0</v>
      </c>
      <c r="M4370" s="4">
        <v>1</v>
      </c>
      <c r="N4370" s="4">
        <v>70</v>
      </c>
      <c r="O4370" s="43" t="s">
        <v>77</v>
      </c>
      <c r="P4370" s="37">
        <v>170</v>
      </c>
      <c r="R4370" s="38">
        <v>150</v>
      </c>
      <c r="AK4370" s="40" t="s">
        <v>75</v>
      </c>
      <c r="AL4370" s="40" t="s">
        <v>76</v>
      </c>
      <c r="AN4370" s="40"/>
      <c r="AP4370" s="38">
        <v>6350</v>
      </c>
      <c r="AQ4370" s="46">
        <v>4318000</v>
      </c>
      <c r="AR4370" s="40">
        <v>16</v>
      </c>
      <c r="AS4370" s="55">
        <v>0.55000000000000004</v>
      </c>
      <c r="BD4370" s="48">
        <v>1943100</v>
      </c>
      <c r="BE4370" s="56">
        <v>1968600</v>
      </c>
      <c r="BH4370" s="4">
        <v>10</v>
      </c>
      <c r="BI4370" s="49">
        <v>0</v>
      </c>
      <c r="BJ4370" s="62">
        <v>2.0000000000000001E-4</v>
      </c>
    </row>
    <row r="4371" spans="1:62" ht="15" x14ac:dyDescent="0.25">
      <c r="A4371" s="4">
        <v>4366</v>
      </c>
      <c r="F4371" s="35" t="s">
        <v>81</v>
      </c>
      <c r="G4371" s="35">
        <v>1802</v>
      </c>
      <c r="L4371" s="4">
        <v>0</v>
      </c>
      <c r="M4371" s="4">
        <v>1</v>
      </c>
      <c r="N4371" s="4">
        <v>20</v>
      </c>
      <c r="O4371" s="43" t="s">
        <v>77</v>
      </c>
      <c r="P4371" s="37">
        <v>120</v>
      </c>
      <c r="R4371" s="38">
        <v>150</v>
      </c>
      <c r="AK4371" s="40" t="s">
        <v>75</v>
      </c>
      <c r="AL4371" s="40" t="s">
        <v>76</v>
      </c>
      <c r="AN4371" s="40"/>
      <c r="AP4371" s="38">
        <v>6350</v>
      </c>
      <c r="AQ4371" s="46">
        <v>3048000</v>
      </c>
      <c r="AR4371" s="40">
        <v>16</v>
      </c>
      <c r="AS4371" s="55">
        <v>0.55000000000000004</v>
      </c>
      <c r="BD4371" s="48">
        <v>1371599.9999999998</v>
      </c>
      <c r="BE4371" s="56">
        <v>1389599.9999999998</v>
      </c>
      <c r="BH4371" s="4">
        <v>10</v>
      </c>
      <c r="BI4371" s="49">
        <v>0</v>
      </c>
      <c r="BJ4371" s="62">
        <v>2.0000000000000001E-4</v>
      </c>
    </row>
    <row r="4372" spans="1:62" ht="15" x14ac:dyDescent="0.25">
      <c r="A4372" s="4">
        <v>4367</v>
      </c>
      <c r="F4372" s="35" t="s">
        <v>81</v>
      </c>
      <c r="G4372" s="35">
        <v>1805</v>
      </c>
      <c r="L4372" s="4">
        <v>6</v>
      </c>
      <c r="M4372" s="4">
        <v>1</v>
      </c>
      <c r="N4372" s="4">
        <v>90</v>
      </c>
      <c r="O4372" s="43" t="s">
        <v>68</v>
      </c>
      <c r="P4372" s="37">
        <v>2590</v>
      </c>
      <c r="R4372" s="38">
        <v>100</v>
      </c>
      <c r="AK4372" s="40"/>
      <c r="AL4372" s="40"/>
      <c r="AN4372" s="40"/>
      <c r="AP4372" s="38"/>
      <c r="AQ4372" s="46">
        <v>0</v>
      </c>
      <c r="AR4372" s="40"/>
      <c r="BD4372" s="48">
        <v>0</v>
      </c>
      <c r="BE4372" s="56">
        <v>259000</v>
      </c>
      <c r="BI4372" s="49">
        <v>259000</v>
      </c>
      <c r="BJ4372" s="62">
        <v>1E-4</v>
      </c>
    </row>
    <row r="4373" spans="1:62" ht="15" x14ac:dyDescent="0.25">
      <c r="A4373" s="4">
        <v>4368</v>
      </c>
      <c r="F4373" s="35" t="s">
        <v>81</v>
      </c>
      <c r="G4373" s="35">
        <v>1810</v>
      </c>
      <c r="L4373" s="4">
        <v>0</v>
      </c>
      <c r="M4373" s="4">
        <v>1</v>
      </c>
      <c r="N4373" s="4">
        <v>60</v>
      </c>
      <c r="O4373" s="43" t="s">
        <v>77</v>
      </c>
      <c r="P4373" s="37">
        <v>160</v>
      </c>
      <c r="R4373" s="38">
        <v>130</v>
      </c>
      <c r="AK4373" s="40" t="s">
        <v>75</v>
      </c>
      <c r="AL4373" s="40" t="s">
        <v>76</v>
      </c>
      <c r="AN4373" s="40"/>
      <c r="AP4373" s="38">
        <v>6350</v>
      </c>
      <c r="AQ4373" s="46">
        <v>4064000</v>
      </c>
      <c r="AR4373" s="40">
        <v>16</v>
      </c>
      <c r="AS4373" s="55">
        <v>0.55000000000000004</v>
      </c>
      <c r="BD4373" s="48">
        <v>1828800</v>
      </c>
      <c r="BE4373" s="56">
        <v>1849600</v>
      </c>
      <c r="BH4373" s="4">
        <v>10</v>
      </c>
      <c r="BI4373" s="49">
        <v>0</v>
      </c>
      <c r="BJ4373" s="62">
        <v>2.0000000000000001E-4</v>
      </c>
    </row>
    <row r="4374" spans="1:62" ht="15" x14ac:dyDescent="0.25">
      <c r="A4374" s="4">
        <v>4369</v>
      </c>
      <c r="F4374" s="35" t="s">
        <v>81</v>
      </c>
      <c r="G4374" s="35">
        <v>2189</v>
      </c>
      <c r="L4374" s="4">
        <v>26</v>
      </c>
      <c r="M4374" s="4">
        <v>3</v>
      </c>
      <c r="N4374" s="4">
        <v>60</v>
      </c>
      <c r="O4374" s="43" t="s">
        <v>68</v>
      </c>
      <c r="P4374" s="37">
        <v>10760</v>
      </c>
      <c r="R4374" s="38">
        <v>130</v>
      </c>
      <c r="AK4374" s="40"/>
      <c r="AL4374" s="40"/>
      <c r="AN4374" s="40"/>
      <c r="AP4374" s="38"/>
      <c r="AQ4374" s="46">
        <v>0</v>
      </c>
      <c r="AR4374" s="40"/>
      <c r="BD4374" s="48">
        <v>0</v>
      </c>
      <c r="BE4374" s="56">
        <v>1398800</v>
      </c>
      <c r="BI4374" s="49">
        <v>1398800</v>
      </c>
      <c r="BJ4374" s="62">
        <v>1E-4</v>
      </c>
    </row>
    <row r="4375" spans="1:62" ht="15" x14ac:dyDescent="0.25">
      <c r="A4375" s="4">
        <v>4370</v>
      </c>
      <c r="F4375" s="35" t="s">
        <v>81</v>
      </c>
      <c r="G4375" s="35">
        <v>635</v>
      </c>
      <c r="L4375" s="4">
        <v>0</v>
      </c>
      <c r="M4375" s="4">
        <v>1</v>
      </c>
      <c r="N4375" s="4">
        <v>7</v>
      </c>
      <c r="O4375" s="43" t="s">
        <v>77</v>
      </c>
      <c r="P4375" s="37">
        <v>107</v>
      </c>
      <c r="R4375" s="38">
        <v>250</v>
      </c>
      <c r="AK4375" s="40" t="s">
        <v>75</v>
      </c>
      <c r="AL4375" s="40" t="s">
        <v>79</v>
      </c>
      <c r="AN4375" s="40"/>
      <c r="AP4375" s="38">
        <v>6350</v>
      </c>
      <c r="AQ4375" s="46">
        <v>2717800</v>
      </c>
      <c r="AR4375" s="40">
        <v>67</v>
      </c>
      <c r="AS4375" s="55">
        <v>0.93</v>
      </c>
      <c r="BD4375" s="48">
        <v>190246</v>
      </c>
      <c r="BE4375" s="56">
        <v>216996</v>
      </c>
      <c r="BH4375" s="4">
        <v>10</v>
      </c>
      <c r="BI4375" s="49">
        <v>0</v>
      </c>
      <c r="BJ4375" s="62">
        <v>2.0000000000000001E-4</v>
      </c>
    </row>
    <row r="4376" spans="1:62" ht="15" x14ac:dyDescent="0.25">
      <c r="A4376" s="4">
        <v>4371</v>
      </c>
      <c r="F4376" s="35" t="s">
        <v>81</v>
      </c>
      <c r="G4376" s="35">
        <v>3271</v>
      </c>
      <c r="L4376" s="4">
        <v>3</v>
      </c>
      <c r="M4376" s="4">
        <v>0</v>
      </c>
      <c r="N4376" s="4">
        <v>23</v>
      </c>
      <c r="O4376" s="43" t="s">
        <v>68</v>
      </c>
      <c r="P4376" s="37">
        <v>1223</v>
      </c>
      <c r="R4376" s="38">
        <v>80</v>
      </c>
      <c r="AK4376" s="40"/>
      <c r="AL4376" s="40"/>
      <c r="AN4376" s="40"/>
      <c r="AP4376" s="38"/>
      <c r="AQ4376" s="46">
        <v>0</v>
      </c>
      <c r="AR4376" s="40"/>
      <c r="BD4376" s="48">
        <v>0</v>
      </c>
      <c r="BE4376" s="56">
        <v>97840</v>
      </c>
      <c r="BI4376" s="49">
        <v>97840</v>
      </c>
      <c r="BJ4376" s="62">
        <v>1E-4</v>
      </c>
    </row>
    <row r="4377" spans="1:62" ht="15" x14ac:dyDescent="0.25">
      <c r="A4377" s="4">
        <v>4372</v>
      </c>
      <c r="F4377" s="35" t="s">
        <v>81</v>
      </c>
      <c r="G4377" s="35">
        <v>1306</v>
      </c>
      <c r="L4377" s="4">
        <v>0</v>
      </c>
      <c r="M4377" s="4">
        <v>2</v>
      </c>
      <c r="N4377" s="4">
        <v>15</v>
      </c>
      <c r="O4377" s="43" t="s">
        <v>77</v>
      </c>
      <c r="P4377" s="37">
        <v>215</v>
      </c>
      <c r="R4377" s="38">
        <v>80</v>
      </c>
      <c r="AK4377" s="40" t="s">
        <v>75</v>
      </c>
      <c r="AL4377" s="40" t="s">
        <v>76</v>
      </c>
      <c r="AN4377" s="40"/>
      <c r="AP4377" s="38">
        <v>6350</v>
      </c>
      <c r="AQ4377" s="46">
        <v>5461000</v>
      </c>
      <c r="AR4377" s="40">
        <v>53</v>
      </c>
      <c r="AS4377" s="55">
        <v>0.85</v>
      </c>
      <c r="BD4377" s="48">
        <v>819150</v>
      </c>
      <c r="BE4377" s="56">
        <v>836350</v>
      </c>
      <c r="BH4377" s="4">
        <v>10</v>
      </c>
      <c r="BI4377" s="49">
        <v>0</v>
      </c>
      <c r="BJ4377" s="62">
        <v>2.0000000000000001E-4</v>
      </c>
    </row>
    <row r="4378" spans="1:62" ht="15" x14ac:dyDescent="0.25">
      <c r="A4378" s="4">
        <v>4373</v>
      </c>
      <c r="F4378" s="35" t="s">
        <v>81</v>
      </c>
      <c r="G4378" s="35">
        <v>439</v>
      </c>
      <c r="L4378" s="4">
        <v>2</v>
      </c>
      <c r="M4378" s="4">
        <v>2</v>
      </c>
      <c r="N4378" s="4">
        <v>31</v>
      </c>
      <c r="O4378" s="43" t="s">
        <v>68</v>
      </c>
      <c r="P4378" s="37">
        <v>1031</v>
      </c>
      <c r="R4378" s="38">
        <v>180</v>
      </c>
      <c r="AK4378" s="40"/>
      <c r="AL4378" s="40"/>
      <c r="AN4378" s="40"/>
      <c r="AP4378" s="38"/>
      <c r="AQ4378" s="46">
        <v>0</v>
      </c>
      <c r="AR4378" s="40"/>
      <c r="BD4378" s="48">
        <v>0</v>
      </c>
      <c r="BE4378" s="56">
        <v>185580</v>
      </c>
      <c r="BI4378" s="49">
        <v>185580</v>
      </c>
      <c r="BJ4378" s="62">
        <v>1E-4</v>
      </c>
    </row>
    <row r="4379" spans="1:62" ht="15" x14ac:dyDescent="0.25">
      <c r="A4379" s="4">
        <v>4374</v>
      </c>
      <c r="F4379" s="35" t="s">
        <v>82</v>
      </c>
      <c r="G4379" s="35">
        <v>325</v>
      </c>
      <c r="L4379" s="4">
        <v>0</v>
      </c>
      <c r="M4379" s="4">
        <v>0</v>
      </c>
      <c r="N4379" s="4">
        <v>55</v>
      </c>
      <c r="O4379" s="43" t="s">
        <v>77</v>
      </c>
      <c r="P4379" s="37">
        <v>55</v>
      </c>
      <c r="R4379" s="38">
        <v>350</v>
      </c>
      <c r="AK4379" s="40" t="s">
        <v>75</v>
      </c>
      <c r="AL4379" s="40" t="s">
        <v>76</v>
      </c>
      <c r="AN4379" s="40"/>
      <c r="AP4379" s="38">
        <v>6350</v>
      </c>
      <c r="AQ4379" s="46">
        <v>1397000</v>
      </c>
      <c r="AR4379" s="40">
        <v>71</v>
      </c>
      <c r="AS4379" s="55">
        <v>0.85</v>
      </c>
      <c r="BD4379" s="48">
        <v>209550</v>
      </c>
      <c r="BE4379" s="56">
        <v>228800</v>
      </c>
      <c r="BH4379" s="4">
        <v>10</v>
      </c>
      <c r="BI4379" s="49">
        <v>0</v>
      </c>
      <c r="BJ4379" s="62">
        <v>2.0000000000000001E-4</v>
      </c>
    </row>
    <row r="4380" spans="1:62" ht="15" x14ac:dyDescent="0.25">
      <c r="A4380" s="4">
        <v>4375</v>
      </c>
      <c r="F4380" s="35" t="s">
        <v>81</v>
      </c>
      <c r="G4380" s="35">
        <v>713</v>
      </c>
      <c r="L4380" s="4">
        <v>18</v>
      </c>
      <c r="M4380" s="4">
        <v>3</v>
      </c>
      <c r="N4380" s="4">
        <v>20</v>
      </c>
      <c r="O4380" s="43" t="s">
        <v>68</v>
      </c>
      <c r="P4380" s="37">
        <v>7520</v>
      </c>
      <c r="R4380" s="38">
        <v>130</v>
      </c>
      <c r="AK4380" s="40"/>
      <c r="AL4380" s="40"/>
      <c r="AN4380" s="40"/>
      <c r="AP4380" s="38"/>
      <c r="AQ4380" s="46">
        <v>0</v>
      </c>
      <c r="AR4380" s="40"/>
      <c r="BD4380" s="48">
        <v>0</v>
      </c>
      <c r="BE4380" s="56">
        <v>977600</v>
      </c>
      <c r="BI4380" s="49">
        <v>977600</v>
      </c>
      <c r="BJ4380" s="62">
        <v>1E-4</v>
      </c>
    </row>
    <row r="4381" spans="1:62" ht="15" x14ac:dyDescent="0.25">
      <c r="A4381" s="4">
        <v>4376</v>
      </c>
      <c r="F4381" s="35" t="s">
        <v>81</v>
      </c>
      <c r="G4381" s="35">
        <v>2793</v>
      </c>
      <c r="L4381" s="4">
        <v>12</v>
      </c>
      <c r="M4381" s="4">
        <v>1</v>
      </c>
      <c r="N4381" s="4">
        <v>20</v>
      </c>
      <c r="O4381" s="43" t="s">
        <v>68</v>
      </c>
      <c r="P4381" s="37">
        <v>4920</v>
      </c>
      <c r="R4381" s="38">
        <v>100</v>
      </c>
      <c r="AK4381" s="40"/>
      <c r="AL4381" s="40"/>
      <c r="AN4381" s="40"/>
      <c r="AP4381" s="38"/>
      <c r="AQ4381" s="46">
        <v>0</v>
      </c>
      <c r="AR4381" s="40"/>
      <c r="BD4381" s="48">
        <v>0</v>
      </c>
      <c r="BE4381" s="56">
        <v>492000</v>
      </c>
      <c r="BI4381" s="49">
        <v>492000</v>
      </c>
      <c r="BJ4381" s="62">
        <v>1E-4</v>
      </c>
    </row>
    <row r="4382" spans="1:62" ht="15" x14ac:dyDescent="0.25">
      <c r="A4382" s="4">
        <v>4377</v>
      </c>
      <c r="F4382" s="35" t="s">
        <v>83</v>
      </c>
      <c r="G4382" s="51">
        <v>1969</v>
      </c>
      <c r="L4382" s="63">
        <v>3</v>
      </c>
      <c r="M4382" s="63">
        <v>2</v>
      </c>
      <c r="N4382" s="63">
        <v>58</v>
      </c>
      <c r="O4382" s="43" t="s">
        <v>68</v>
      </c>
      <c r="P4382" s="37">
        <v>1458</v>
      </c>
      <c r="R4382" s="38">
        <v>80</v>
      </c>
      <c r="AK4382" s="64"/>
      <c r="AL4382" s="64"/>
      <c r="AN4382" s="40"/>
      <c r="AP4382" s="38"/>
      <c r="AQ4382" s="56">
        <v>0</v>
      </c>
      <c r="AR4382" s="40"/>
      <c r="AS4382" s="63"/>
      <c r="BD4382" s="48">
        <v>0</v>
      </c>
      <c r="BE4382" s="56">
        <v>116640</v>
      </c>
      <c r="BI4382" s="49">
        <v>116640</v>
      </c>
      <c r="BJ4382" s="62">
        <v>1E-4</v>
      </c>
    </row>
    <row r="4383" spans="1:62" ht="15" x14ac:dyDescent="0.25">
      <c r="A4383" s="4">
        <v>4378</v>
      </c>
      <c r="F4383" s="35" t="s">
        <v>81</v>
      </c>
      <c r="G4383" s="35">
        <v>721</v>
      </c>
      <c r="L4383" s="4">
        <v>0</v>
      </c>
      <c r="M4383" s="4">
        <v>3</v>
      </c>
      <c r="N4383" s="4">
        <v>90</v>
      </c>
      <c r="O4383" s="43" t="s">
        <v>77</v>
      </c>
      <c r="P4383" s="37">
        <v>390</v>
      </c>
      <c r="R4383" s="38">
        <v>100</v>
      </c>
      <c r="AK4383" s="40" t="s">
        <v>75</v>
      </c>
      <c r="AL4383" s="40" t="s">
        <v>76</v>
      </c>
      <c r="AN4383" s="40"/>
      <c r="AP4383" s="38">
        <v>6350</v>
      </c>
      <c r="AQ4383" s="46">
        <v>9906000</v>
      </c>
      <c r="AR4383" s="40">
        <v>67</v>
      </c>
      <c r="AS4383" s="55">
        <v>0.85</v>
      </c>
      <c r="BD4383" s="48">
        <v>1485900</v>
      </c>
      <c r="BE4383" s="56">
        <v>1524900</v>
      </c>
      <c r="BH4383" s="4">
        <v>10</v>
      </c>
      <c r="BI4383" s="49">
        <v>0</v>
      </c>
      <c r="BJ4383" s="62">
        <v>2.0000000000000001E-4</v>
      </c>
    </row>
    <row r="4384" spans="1:62" ht="15" x14ac:dyDescent="0.25">
      <c r="A4384" s="4">
        <v>4379</v>
      </c>
      <c r="F4384" s="35" t="s">
        <v>81</v>
      </c>
      <c r="G4384" s="35">
        <v>401</v>
      </c>
      <c r="L4384" s="4">
        <v>0</v>
      </c>
      <c r="M4384" s="4">
        <v>2</v>
      </c>
      <c r="N4384" s="4">
        <v>36</v>
      </c>
      <c r="O4384" s="43" t="s">
        <v>77</v>
      </c>
      <c r="P4384" s="37">
        <v>236</v>
      </c>
      <c r="R4384" s="38">
        <v>250</v>
      </c>
      <c r="AK4384" s="40" t="s">
        <v>75</v>
      </c>
      <c r="AL4384" s="40" t="s">
        <v>76</v>
      </c>
      <c r="AN4384" s="40"/>
      <c r="AP4384" s="38">
        <v>6350</v>
      </c>
      <c r="AQ4384" s="46">
        <v>5994400</v>
      </c>
      <c r="AR4384" s="40">
        <v>82</v>
      </c>
      <c r="AS4384" s="55">
        <v>0.85</v>
      </c>
      <c r="BD4384" s="48">
        <v>899160</v>
      </c>
      <c r="BE4384" s="56">
        <v>958160</v>
      </c>
      <c r="BH4384" s="4">
        <v>10</v>
      </c>
      <c r="BI4384" s="49">
        <v>0</v>
      </c>
      <c r="BJ4384" s="62">
        <v>2.0000000000000001E-4</v>
      </c>
    </row>
    <row r="4385" spans="1:62" ht="15" x14ac:dyDescent="0.25">
      <c r="A4385" s="4">
        <v>4380</v>
      </c>
      <c r="F4385" s="35" t="s">
        <v>81</v>
      </c>
      <c r="G4385" s="35">
        <v>1989</v>
      </c>
      <c r="L4385" s="4">
        <v>14</v>
      </c>
      <c r="M4385" s="4">
        <v>1</v>
      </c>
      <c r="N4385" s="4">
        <v>50</v>
      </c>
      <c r="O4385" s="43" t="s">
        <v>68</v>
      </c>
      <c r="P4385" s="37">
        <v>5750</v>
      </c>
      <c r="R4385" s="38">
        <v>80</v>
      </c>
      <c r="AK4385" s="40"/>
      <c r="AL4385" s="40"/>
      <c r="AN4385" s="40"/>
      <c r="AP4385" s="38"/>
      <c r="AQ4385" s="46">
        <v>0</v>
      </c>
      <c r="AR4385" s="40"/>
      <c r="BD4385" s="48">
        <v>0</v>
      </c>
      <c r="BE4385" s="56">
        <v>460000</v>
      </c>
      <c r="BI4385" s="49">
        <v>460000</v>
      </c>
      <c r="BJ4385" s="62">
        <v>1E-4</v>
      </c>
    </row>
    <row r="4386" spans="1:62" ht="15" x14ac:dyDescent="0.25">
      <c r="A4386" s="4">
        <v>4381</v>
      </c>
      <c r="F4386" s="35" t="s">
        <v>81</v>
      </c>
      <c r="G4386" s="35">
        <v>3196</v>
      </c>
      <c r="L4386" s="4">
        <v>0</v>
      </c>
      <c r="M4386" s="4">
        <v>0</v>
      </c>
      <c r="N4386" s="4">
        <v>37</v>
      </c>
      <c r="O4386" s="43" t="s">
        <v>77</v>
      </c>
      <c r="P4386" s="37">
        <v>37</v>
      </c>
      <c r="R4386" s="38">
        <v>200</v>
      </c>
      <c r="AK4386" s="40" t="s">
        <v>75</v>
      </c>
      <c r="AL4386" s="40" t="s">
        <v>79</v>
      </c>
      <c r="AN4386" s="40"/>
      <c r="AP4386" s="38">
        <v>6350</v>
      </c>
      <c r="AQ4386" s="46">
        <v>939800</v>
      </c>
      <c r="AR4386" s="40">
        <v>35</v>
      </c>
      <c r="AS4386" s="55">
        <v>0.93</v>
      </c>
      <c r="BD4386" s="48">
        <v>65786</v>
      </c>
      <c r="BE4386" s="56">
        <v>73186</v>
      </c>
      <c r="BH4386" s="4">
        <v>10</v>
      </c>
      <c r="BI4386" s="49">
        <v>0</v>
      </c>
      <c r="BJ4386" s="62">
        <v>2.0000000000000001E-4</v>
      </c>
    </row>
    <row r="4387" spans="1:62" ht="15" x14ac:dyDescent="0.25">
      <c r="A4387" s="4">
        <v>4382</v>
      </c>
      <c r="F4387" s="35" t="s">
        <v>81</v>
      </c>
      <c r="G4387" s="35">
        <v>3201</v>
      </c>
      <c r="L4387" s="4">
        <v>0</v>
      </c>
      <c r="M4387" s="4">
        <v>0</v>
      </c>
      <c r="N4387" s="4">
        <v>93</v>
      </c>
      <c r="O4387" s="43" t="s">
        <v>77</v>
      </c>
      <c r="P4387" s="37">
        <v>93</v>
      </c>
      <c r="R4387" s="38">
        <v>80</v>
      </c>
      <c r="AK4387" s="40" t="s">
        <v>75</v>
      </c>
      <c r="AL4387" s="40" t="s">
        <v>76</v>
      </c>
      <c r="AN4387" s="40"/>
      <c r="AP4387" s="38">
        <v>6350</v>
      </c>
      <c r="AQ4387" s="46">
        <v>2362200</v>
      </c>
      <c r="AR4387" s="40">
        <v>35</v>
      </c>
      <c r="AS4387" s="55">
        <v>0.85</v>
      </c>
      <c r="BD4387" s="48">
        <v>354330</v>
      </c>
      <c r="BE4387" s="56">
        <v>361770</v>
      </c>
      <c r="BH4387" s="4">
        <v>10</v>
      </c>
      <c r="BI4387" s="49">
        <v>0</v>
      </c>
      <c r="BJ4387" s="62">
        <v>2.0000000000000001E-4</v>
      </c>
    </row>
    <row r="4388" spans="1:62" ht="15" x14ac:dyDescent="0.25">
      <c r="A4388" s="4">
        <v>4383</v>
      </c>
      <c r="F4388" s="35" t="s">
        <v>81</v>
      </c>
      <c r="G4388" s="35">
        <v>2243</v>
      </c>
      <c r="L4388" s="4">
        <v>2</v>
      </c>
      <c r="M4388" s="4">
        <v>2</v>
      </c>
      <c r="N4388" s="4">
        <v>70</v>
      </c>
      <c r="O4388" s="43" t="s">
        <v>68</v>
      </c>
      <c r="P4388" s="37">
        <v>1070</v>
      </c>
      <c r="R4388" s="38">
        <v>80</v>
      </c>
      <c r="AK4388" s="40"/>
      <c r="AL4388" s="40"/>
      <c r="AN4388" s="40"/>
      <c r="AP4388" s="38"/>
      <c r="AQ4388" s="46">
        <v>0</v>
      </c>
      <c r="AR4388" s="40"/>
      <c r="BD4388" s="48">
        <v>0</v>
      </c>
      <c r="BE4388" s="56">
        <v>85600</v>
      </c>
      <c r="BI4388" s="49">
        <v>85600</v>
      </c>
      <c r="BJ4388" s="62">
        <v>1E-4</v>
      </c>
    </row>
    <row r="4389" spans="1:62" ht="15" x14ac:dyDescent="0.25">
      <c r="A4389" s="4">
        <v>4384</v>
      </c>
      <c r="F4389" s="35" t="s">
        <v>81</v>
      </c>
      <c r="G4389" s="35">
        <v>367</v>
      </c>
      <c r="L4389" s="4">
        <v>0</v>
      </c>
      <c r="M4389" s="4">
        <v>0</v>
      </c>
      <c r="N4389" s="4">
        <v>78</v>
      </c>
      <c r="O4389" s="43" t="s">
        <v>77</v>
      </c>
      <c r="P4389" s="37">
        <v>78</v>
      </c>
      <c r="R4389" s="38">
        <v>200</v>
      </c>
      <c r="AK4389" s="40" t="s">
        <v>75</v>
      </c>
      <c r="AL4389" s="40" t="s">
        <v>76</v>
      </c>
      <c r="AN4389" s="40"/>
      <c r="AP4389" s="38">
        <v>6350</v>
      </c>
      <c r="AQ4389" s="46">
        <v>1981200</v>
      </c>
      <c r="AR4389" s="40">
        <v>67</v>
      </c>
      <c r="AS4389" s="55">
        <v>0.85</v>
      </c>
      <c r="BD4389" s="48">
        <v>297180</v>
      </c>
      <c r="BE4389" s="56">
        <v>312780</v>
      </c>
      <c r="BH4389" s="4">
        <v>10</v>
      </c>
      <c r="BI4389" s="49">
        <v>0</v>
      </c>
      <c r="BJ4389" s="62">
        <v>2.0000000000000001E-4</v>
      </c>
    </row>
    <row r="4390" spans="1:62" ht="15" x14ac:dyDescent="0.25">
      <c r="A4390" s="4">
        <v>4385</v>
      </c>
      <c r="F4390" s="35" t="s">
        <v>81</v>
      </c>
      <c r="G4390" s="35">
        <v>1499</v>
      </c>
      <c r="L4390" s="4">
        <v>10</v>
      </c>
      <c r="M4390" s="4">
        <v>3</v>
      </c>
      <c r="N4390" s="4">
        <v>25</v>
      </c>
      <c r="O4390" s="43" t="s">
        <v>68</v>
      </c>
      <c r="P4390" s="37">
        <v>4325</v>
      </c>
      <c r="R4390" s="38">
        <v>80</v>
      </c>
      <c r="AK4390" s="40"/>
      <c r="AL4390" s="40"/>
      <c r="AN4390" s="40"/>
      <c r="AP4390" s="38"/>
      <c r="AQ4390" s="46">
        <v>0</v>
      </c>
      <c r="AR4390" s="40"/>
      <c r="BD4390" s="48">
        <v>0</v>
      </c>
      <c r="BE4390" s="56">
        <v>346000</v>
      </c>
      <c r="BI4390" s="49">
        <v>346000</v>
      </c>
      <c r="BJ4390" s="62">
        <v>1E-4</v>
      </c>
    </row>
    <row r="4391" spans="1:62" ht="15" x14ac:dyDescent="0.25">
      <c r="A4391" s="4">
        <v>4386</v>
      </c>
      <c r="F4391" s="35" t="s">
        <v>81</v>
      </c>
      <c r="G4391" s="35">
        <v>1998</v>
      </c>
      <c r="L4391" s="4">
        <v>0</v>
      </c>
      <c r="M4391" s="4">
        <v>2</v>
      </c>
      <c r="N4391" s="4">
        <v>1</v>
      </c>
      <c r="O4391" s="43" t="s">
        <v>77</v>
      </c>
      <c r="P4391" s="37">
        <v>201</v>
      </c>
      <c r="R4391" s="38">
        <v>80</v>
      </c>
      <c r="AK4391" s="40" t="s">
        <v>75</v>
      </c>
      <c r="AL4391" s="40" t="s">
        <v>76</v>
      </c>
      <c r="AN4391" s="40"/>
      <c r="AP4391" s="38">
        <v>6350</v>
      </c>
      <c r="AQ4391" s="46">
        <v>5105400</v>
      </c>
      <c r="AR4391" s="40">
        <v>31</v>
      </c>
      <c r="AS4391" s="55">
        <v>0.85</v>
      </c>
      <c r="BD4391" s="48">
        <v>765810</v>
      </c>
      <c r="BE4391" s="56">
        <v>781890</v>
      </c>
      <c r="BH4391" s="4">
        <v>10</v>
      </c>
      <c r="BI4391" s="49">
        <v>0</v>
      </c>
      <c r="BJ4391" s="62">
        <v>2.0000000000000001E-4</v>
      </c>
    </row>
    <row r="4392" spans="1:62" ht="15" x14ac:dyDescent="0.25">
      <c r="A4392" s="4">
        <v>4387</v>
      </c>
      <c r="F4392" s="35" t="s">
        <v>81</v>
      </c>
      <c r="G4392" s="35">
        <v>3276</v>
      </c>
      <c r="L4392" s="4">
        <v>0</v>
      </c>
      <c r="M4392" s="4">
        <v>0</v>
      </c>
      <c r="N4392" s="4">
        <v>98</v>
      </c>
      <c r="O4392" s="43" t="s">
        <v>77</v>
      </c>
      <c r="P4392" s="37">
        <v>98</v>
      </c>
      <c r="R4392" s="38">
        <v>250</v>
      </c>
      <c r="AK4392" s="40" t="s">
        <v>75</v>
      </c>
      <c r="AL4392" s="40" t="s">
        <v>76</v>
      </c>
      <c r="AN4392" s="40"/>
      <c r="AP4392" s="38">
        <v>6350</v>
      </c>
      <c r="AQ4392" s="46">
        <v>2489200</v>
      </c>
      <c r="AR4392" s="40">
        <v>31</v>
      </c>
      <c r="AS4392" s="55">
        <v>0.85</v>
      </c>
      <c r="BD4392" s="48">
        <v>373380</v>
      </c>
      <c r="BE4392" s="56">
        <v>397880</v>
      </c>
      <c r="BH4392" s="4">
        <v>10</v>
      </c>
      <c r="BI4392" s="49">
        <v>0</v>
      </c>
      <c r="BJ4392" s="62">
        <v>2.0000000000000001E-4</v>
      </c>
    </row>
    <row r="4393" spans="1:62" ht="15" x14ac:dyDescent="0.25">
      <c r="A4393" s="4">
        <v>4388</v>
      </c>
      <c r="F4393" s="35" t="s">
        <v>81</v>
      </c>
      <c r="G4393" s="35">
        <v>356</v>
      </c>
      <c r="L4393" s="4">
        <v>0</v>
      </c>
      <c r="M4393" s="4">
        <v>0</v>
      </c>
      <c r="N4393" s="4">
        <v>81</v>
      </c>
      <c r="O4393" s="43" t="s">
        <v>77</v>
      </c>
      <c r="P4393" s="37">
        <v>81</v>
      </c>
      <c r="R4393" s="38">
        <v>200</v>
      </c>
      <c r="AK4393" s="40" t="s">
        <v>75</v>
      </c>
      <c r="AL4393" s="40" t="s">
        <v>76</v>
      </c>
      <c r="AN4393" s="40"/>
      <c r="AP4393" s="38">
        <v>6350</v>
      </c>
      <c r="AQ4393" s="46">
        <v>2057400</v>
      </c>
      <c r="AR4393" s="40">
        <v>15</v>
      </c>
      <c r="AS4393" s="55">
        <v>0.5</v>
      </c>
      <c r="BD4393" s="48">
        <v>1028700</v>
      </c>
      <c r="BE4393" s="56">
        <v>1044900</v>
      </c>
      <c r="BH4393" s="4">
        <v>10</v>
      </c>
      <c r="BI4393" s="49">
        <v>0</v>
      </c>
      <c r="BJ4393" s="62">
        <v>2.0000000000000001E-4</v>
      </c>
    </row>
    <row r="4394" spans="1:62" ht="15" x14ac:dyDescent="0.25">
      <c r="A4394" s="4">
        <v>4389</v>
      </c>
      <c r="F4394" s="35" t="s">
        <v>81</v>
      </c>
      <c r="G4394" s="35">
        <v>3203</v>
      </c>
      <c r="L4394" s="4">
        <v>0</v>
      </c>
      <c r="M4394" s="4">
        <v>0</v>
      </c>
      <c r="N4394" s="4">
        <v>45</v>
      </c>
      <c r="O4394" s="43" t="s">
        <v>77</v>
      </c>
      <c r="P4394" s="37">
        <v>45</v>
      </c>
      <c r="R4394" s="38">
        <v>250</v>
      </c>
      <c r="AK4394" s="40" t="s">
        <v>75</v>
      </c>
      <c r="AL4394" s="40" t="s">
        <v>79</v>
      </c>
      <c r="AN4394" s="40"/>
      <c r="AP4394" s="38">
        <v>6350</v>
      </c>
      <c r="AQ4394" s="46">
        <v>1143000</v>
      </c>
      <c r="AR4394" s="40">
        <v>77</v>
      </c>
      <c r="AS4394" s="55">
        <v>0.93</v>
      </c>
      <c r="BD4394" s="48">
        <v>80010</v>
      </c>
      <c r="BE4394" s="56">
        <v>91260</v>
      </c>
      <c r="BH4394" s="4">
        <v>10</v>
      </c>
      <c r="BI4394" s="49">
        <v>0</v>
      </c>
      <c r="BJ4394" s="62">
        <v>2.0000000000000001E-4</v>
      </c>
    </row>
    <row r="4395" spans="1:62" ht="15" x14ac:dyDescent="0.25">
      <c r="A4395" s="4">
        <v>4390</v>
      </c>
      <c r="F4395" s="35" t="s">
        <v>81</v>
      </c>
      <c r="G4395" s="35">
        <v>3205</v>
      </c>
      <c r="L4395" s="4">
        <v>0</v>
      </c>
      <c r="M4395" s="4">
        <v>0</v>
      </c>
      <c r="N4395" s="4">
        <v>9</v>
      </c>
      <c r="O4395" s="43" t="s">
        <v>77</v>
      </c>
      <c r="P4395" s="37">
        <v>9</v>
      </c>
      <c r="R4395" s="38">
        <v>80</v>
      </c>
      <c r="AK4395" s="40" t="s">
        <v>75</v>
      </c>
      <c r="AL4395" s="40" t="s">
        <v>76</v>
      </c>
      <c r="AN4395" s="40"/>
      <c r="AP4395" s="38">
        <v>6350</v>
      </c>
      <c r="AQ4395" s="46">
        <v>228600</v>
      </c>
      <c r="AR4395" s="40">
        <v>77</v>
      </c>
      <c r="AS4395" s="55">
        <v>0.85</v>
      </c>
      <c r="BD4395" s="48">
        <v>34290</v>
      </c>
      <c r="BE4395" s="56">
        <v>35010</v>
      </c>
      <c r="BH4395" s="4">
        <v>10</v>
      </c>
      <c r="BI4395" s="49">
        <v>0</v>
      </c>
      <c r="BJ4395" s="62">
        <v>2.0000000000000001E-4</v>
      </c>
    </row>
    <row r="4396" spans="1:62" ht="15" x14ac:dyDescent="0.25">
      <c r="A4396" s="4">
        <v>4391</v>
      </c>
      <c r="F4396" s="35" t="s">
        <v>81</v>
      </c>
      <c r="G4396" s="35">
        <v>2931</v>
      </c>
      <c r="L4396" s="4">
        <v>4</v>
      </c>
      <c r="M4396" s="4">
        <v>1</v>
      </c>
      <c r="N4396" s="4">
        <v>20</v>
      </c>
      <c r="O4396" s="43" t="s">
        <v>68</v>
      </c>
      <c r="P4396" s="37">
        <v>1720</v>
      </c>
      <c r="R4396" s="38">
        <v>260</v>
      </c>
      <c r="AK4396" s="40"/>
      <c r="AL4396" s="40"/>
      <c r="AN4396" s="40"/>
      <c r="AP4396" s="38"/>
      <c r="AQ4396" s="46">
        <v>0</v>
      </c>
      <c r="AR4396" s="40"/>
      <c r="BD4396" s="48">
        <v>0</v>
      </c>
      <c r="BE4396" s="56">
        <v>447200</v>
      </c>
      <c r="BI4396" s="49">
        <v>447200</v>
      </c>
      <c r="BJ4396" s="62">
        <v>1E-4</v>
      </c>
    </row>
    <row r="4397" spans="1:62" ht="15" x14ac:dyDescent="0.25">
      <c r="A4397" s="4">
        <v>4392</v>
      </c>
      <c r="F4397" s="35" t="s">
        <v>81</v>
      </c>
      <c r="G4397" s="35">
        <v>3115</v>
      </c>
      <c r="L4397" s="4">
        <v>0</v>
      </c>
      <c r="M4397" s="4">
        <v>1</v>
      </c>
      <c r="N4397" s="4">
        <v>20</v>
      </c>
      <c r="O4397" s="43" t="s">
        <v>77</v>
      </c>
      <c r="P4397" s="37">
        <v>120</v>
      </c>
      <c r="R4397" s="38">
        <v>80</v>
      </c>
      <c r="AK4397" s="40" t="s">
        <v>75</v>
      </c>
      <c r="AL4397" s="40" t="s">
        <v>76</v>
      </c>
      <c r="AN4397" s="40"/>
      <c r="AP4397" s="38">
        <v>6350</v>
      </c>
      <c r="AQ4397" s="46">
        <v>3048000</v>
      </c>
      <c r="AR4397" s="40">
        <v>73</v>
      </c>
      <c r="AS4397" s="55">
        <v>0.85</v>
      </c>
      <c r="BD4397" s="48">
        <v>457200</v>
      </c>
      <c r="BE4397" s="56">
        <v>466800</v>
      </c>
      <c r="BH4397" s="4">
        <v>10</v>
      </c>
      <c r="BI4397" s="49">
        <v>0</v>
      </c>
      <c r="BJ4397" s="62">
        <v>2.0000000000000001E-4</v>
      </c>
    </row>
    <row r="4398" spans="1:62" ht="15" x14ac:dyDescent="0.25">
      <c r="A4398" s="4">
        <v>4393</v>
      </c>
      <c r="F4398" s="35" t="s">
        <v>81</v>
      </c>
      <c r="G4398" s="35">
        <v>461</v>
      </c>
      <c r="L4398" s="4">
        <v>0</v>
      </c>
      <c r="M4398" s="4">
        <v>2</v>
      </c>
      <c r="N4398" s="4">
        <v>98</v>
      </c>
      <c r="O4398" s="43" t="s">
        <v>77</v>
      </c>
      <c r="P4398" s="37">
        <v>298</v>
      </c>
      <c r="R4398" s="38">
        <v>100</v>
      </c>
      <c r="AK4398" s="40" t="s">
        <v>75</v>
      </c>
      <c r="AL4398" s="40" t="s">
        <v>76</v>
      </c>
      <c r="AN4398" s="40"/>
      <c r="AP4398" s="38">
        <v>6350</v>
      </c>
      <c r="AQ4398" s="46">
        <v>7569200</v>
      </c>
      <c r="AR4398" s="40">
        <v>31</v>
      </c>
      <c r="AS4398" s="55">
        <v>0.85</v>
      </c>
      <c r="BD4398" s="48">
        <v>1135380</v>
      </c>
      <c r="BE4398" s="56">
        <v>1165180</v>
      </c>
      <c r="BH4398" s="4">
        <v>10</v>
      </c>
      <c r="BI4398" s="49">
        <v>0</v>
      </c>
      <c r="BJ4398" s="62">
        <v>2.0000000000000001E-4</v>
      </c>
    </row>
    <row r="4399" spans="1:62" ht="15" x14ac:dyDescent="0.25">
      <c r="A4399" s="4">
        <v>4394</v>
      </c>
      <c r="F4399" s="35" t="s">
        <v>81</v>
      </c>
      <c r="G4399" s="35">
        <v>1566</v>
      </c>
      <c r="L4399" s="4">
        <v>4</v>
      </c>
      <c r="M4399" s="4">
        <v>1</v>
      </c>
      <c r="N4399" s="4">
        <v>10</v>
      </c>
      <c r="O4399" s="43" t="s">
        <v>68</v>
      </c>
      <c r="P4399" s="37">
        <v>1710</v>
      </c>
      <c r="R4399" s="38">
        <v>190</v>
      </c>
      <c r="AK4399" s="40"/>
      <c r="AL4399" s="40"/>
      <c r="AN4399" s="40"/>
      <c r="AP4399" s="38"/>
      <c r="AQ4399" s="46">
        <v>0</v>
      </c>
      <c r="AR4399" s="40"/>
      <c r="BD4399" s="48">
        <v>0</v>
      </c>
      <c r="BE4399" s="56">
        <v>324900</v>
      </c>
      <c r="BI4399" s="49">
        <v>324900</v>
      </c>
      <c r="BJ4399" s="62">
        <v>1E-4</v>
      </c>
    </row>
    <row r="4400" spans="1:62" ht="15" x14ac:dyDescent="0.25">
      <c r="A4400" s="4">
        <v>4395</v>
      </c>
      <c r="F4400" s="35" t="s">
        <v>81</v>
      </c>
      <c r="G4400" s="35">
        <v>541</v>
      </c>
      <c r="L4400" s="4">
        <v>0</v>
      </c>
      <c r="M4400" s="4">
        <v>1</v>
      </c>
      <c r="N4400" s="4">
        <v>82</v>
      </c>
      <c r="O4400" s="43" t="s">
        <v>77</v>
      </c>
      <c r="P4400" s="37">
        <v>182</v>
      </c>
      <c r="R4400" s="38">
        <v>350</v>
      </c>
      <c r="AK4400" s="40" t="s">
        <v>75</v>
      </c>
      <c r="AL4400" s="40" t="s">
        <v>76</v>
      </c>
      <c r="AN4400" s="40"/>
      <c r="AP4400" s="38">
        <v>6350</v>
      </c>
      <c r="AQ4400" s="46">
        <v>4622800</v>
      </c>
      <c r="AR4400" s="40">
        <v>74</v>
      </c>
      <c r="AS4400" s="55">
        <v>0.85</v>
      </c>
      <c r="BD4400" s="48">
        <v>693420</v>
      </c>
      <c r="BE4400" s="56">
        <v>757120</v>
      </c>
      <c r="BH4400" s="4">
        <v>10</v>
      </c>
      <c r="BI4400" s="49">
        <v>0</v>
      </c>
      <c r="BJ4400" s="62">
        <v>2.0000000000000001E-4</v>
      </c>
    </row>
    <row r="4401" spans="1:62" ht="15" x14ac:dyDescent="0.25">
      <c r="A4401" s="4">
        <v>4396</v>
      </c>
      <c r="F4401" s="35" t="s">
        <v>81</v>
      </c>
      <c r="G4401" s="35">
        <v>722</v>
      </c>
      <c r="L4401" s="4">
        <v>1</v>
      </c>
      <c r="M4401" s="4">
        <v>0</v>
      </c>
      <c r="N4401" s="4">
        <v>0</v>
      </c>
      <c r="O4401" s="43" t="s">
        <v>68</v>
      </c>
      <c r="P4401" s="37">
        <v>400</v>
      </c>
      <c r="R4401" s="38">
        <v>100</v>
      </c>
      <c r="AK4401" s="40"/>
      <c r="AL4401" s="40"/>
      <c r="AN4401" s="40"/>
      <c r="AP4401" s="38"/>
      <c r="AQ4401" s="46">
        <v>0</v>
      </c>
      <c r="AR4401" s="40"/>
      <c r="BD4401" s="48">
        <v>0</v>
      </c>
      <c r="BE4401" s="56">
        <v>40000</v>
      </c>
      <c r="BI4401" s="49">
        <v>40000</v>
      </c>
      <c r="BJ4401" s="62">
        <v>1E-4</v>
      </c>
    </row>
    <row r="4402" spans="1:62" ht="15" x14ac:dyDescent="0.25">
      <c r="A4402" s="4">
        <v>4397</v>
      </c>
      <c r="F4402" s="35" t="s">
        <v>81</v>
      </c>
      <c r="G4402" s="35">
        <v>3077</v>
      </c>
      <c r="L4402" s="4">
        <v>9</v>
      </c>
      <c r="M4402" s="4">
        <v>3</v>
      </c>
      <c r="N4402" s="4">
        <v>43</v>
      </c>
      <c r="O4402" s="43" t="s">
        <v>68</v>
      </c>
      <c r="P4402" s="37">
        <v>3943</v>
      </c>
      <c r="R4402" s="38">
        <v>100</v>
      </c>
      <c r="AK4402" s="40"/>
      <c r="AL4402" s="40"/>
      <c r="AN4402" s="40"/>
      <c r="AP4402" s="38"/>
      <c r="AQ4402" s="46">
        <v>0</v>
      </c>
      <c r="AR4402" s="40"/>
      <c r="BD4402" s="48">
        <v>0</v>
      </c>
      <c r="BE4402" s="56">
        <v>394300</v>
      </c>
      <c r="BI4402" s="49">
        <v>394300</v>
      </c>
      <c r="BJ4402" s="62">
        <v>1E-4</v>
      </c>
    </row>
    <row r="4403" spans="1:62" ht="15" x14ac:dyDescent="0.25">
      <c r="A4403" s="4">
        <v>4398</v>
      </c>
      <c r="F4403" s="35" t="s">
        <v>83</v>
      </c>
      <c r="G4403" s="51">
        <v>1591</v>
      </c>
      <c r="L4403" s="63">
        <v>7</v>
      </c>
      <c r="M4403" s="63">
        <v>3</v>
      </c>
      <c r="N4403" s="63">
        <v>95</v>
      </c>
      <c r="O4403" s="43" t="s">
        <v>68</v>
      </c>
      <c r="P4403" s="37">
        <v>3195</v>
      </c>
      <c r="R4403" s="38">
        <v>80</v>
      </c>
      <c r="AK4403" s="64"/>
      <c r="AL4403" s="64"/>
      <c r="AN4403" s="40"/>
      <c r="AP4403" s="38"/>
      <c r="AQ4403" s="56">
        <v>0</v>
      </c>
      <c r="AR4403" s="40"/>
      <c r="AS4403" s="63"/>
      <c r="BD4403" s="48">
        <v>0</v>
      </c>
      <c r="BE4403" s="56">
        <v>255600</v>
      </c>
      <c r="BI4403" s="49">
        <v>255600</v>
      </c>
      <c r="BJ4403" s="62">
        <v>1E-4</v>
      </c>
    </row>
    <row r="4404" spans="1:62" ht="15" x14ac:dyDescent="0.25">
      <c r="A4404" s="4">
        <v>4399</v>
      </c>
      <c r="F4404" s="35" t="s">
        <v>81</v>
      </c>
      <c r="G4404" s="35">
        <v>1525</v>
      </c>
      <c r="L4404" s="4">
        <v>10</v>
      </c>
      <c r="M4404" s="4">
        <v>1</v>
      </c>
      <c r="N4404" s="4">
        <v>3</v>
      </c>
      <c r="O4404" s="43" t="s">
        <v>68</v>
      </c>
      <c r="P4404" s="37">
        <v>4103</v>
      </c>
      <c r="R4404" s="38">
        <v>100</v>
      </c>
      <c r="AK4404" s="40"/>
      <c r="AL4404" s="40"/>
      <c r="AN4404" s="40"/>
      <c r="AP4404" s="38"/>
      <c r="AQ4404" s="46">
        <v>0</v>
      </c>
      <c r="AR4404" s="40"/>
      <c r="BD4404" s="48">
        <v>0</v>
      </c>
      <c r="BE4404" s="56">
        <v>410300</v>
      </c>
      <c r="BI4404" s="49">
        <v>410300</v>
      </c>
      <c r="BJ4404" s="62">
        <v>1E-4</v>
      </c>
    </row>
    <row r="4405" spans="1:62" ht="15" x14ac:dyDescent="0.25">
      <c r="A4405" s="4">
        <v>4400</v>
      </c>
      <c r="F4405" s="35" t="s">
        <v>81</v>
      </c>
      <c r="G4405" s="35">
        <v>3263</v>
      </c>
      <c r="L4405" s="4">
        <v>5</v>
      </c>
      <c r="M4405" s="4">
        <v>3</v>
      </c>
      <c r="N4405" s="4">
        <v>92</v>
      </c>
      <c r="O4405" s="43" t="s">
        <v>68</v>
      </c>
      <c r="P4405" s="37">
        <v>2392</v>
      </c>
      <c r="R4405" s="38">
        <v>80</v>
      </c>
      <c r="AK4405" s="40"/>
      <c r="AL4405" s="40"/>
      <c r="AN4405" s="40"/>
      <c r="AP4405" s="38"/>
      <c r="AQ4405" s="46">
        <v>0</v>
      </c>
      <c r="AR4405" s="40"/>
      <c r="BD4405" s="48">
        <v>0</v>
      </c>
      <c r="BE4405" s="56">
        <v>191360</v>
      </c>
      <c r="BI4405" s="49">
        <v>191360</v>
      </c>
      <c r="BJ4405" s="62">
        <v>1E-4</v>
      </c>
    </row>
    <row r="4406" spans="1:62" ht="15" x14ac:dyDescent="0.25">
      <c r="A4406" s="4">
        <v>4401</v>
      </c>
      <c r="F4406" s="35" t="s">
        <v>83</v>
      </c>
      <c r="G4406" s="51">
        <v>3513</v>
      </c>
      <c r="L4406" s="63">
        <v>2</v>
      </c>
      <c r="M4406" s="63">
        <v>0</v>
      </c>
      <c r="N4406" s="63">
        <v>36</v>
      </c>
      <c r="O4406" s="43" t="s">
        <v>68</v>
      </c>
      <c r="P4406" s="37">
        <v>836</v>
      </c>
      <c r="R4406" s="38">
        <v>130</v>
      </c>
      <c r="AK4406" s="64"/>
      <c r="AL4406" s="64"/>
      <c r="AN4406" s="40"/>
      <c r="AP4406" s="38"/>
      <c r="AQ4406" s="56">
        <v>0</v>
      </c>
      <c r="AR4406" s="40"/>
      <c r="AS4406" s="63"/>
      <c r="BD4406" s="48">
        <v>0</v>
      </c>
      <c r="BE4406" s="56">
        <v>108680</v>
      </c>
      <c r="BI4406" s="49">
        <v>108680</v>
      </c>
      <c r="BJ4406" s="62">
        <v>1E-4</v>
      </c>
    </row>
    <row r="4407" spans="1:62" ht="15" x14ac:dyDescent="0.25">
      <c r="A4407" s="4">
        <v>4402</v>
      </c>
      <c r="F4407" s="35" t="s">
        <v>81</v>
      </c>
      <c r="G4407" s="35">
        <v>2041</v>
      </c>
      <c r="L4407" s="4">
        <v>3</v>
      </c>
      <c r="M4407" s="4">
        <v>3</v>
      </c>
      <c r="N4407" s="4">
        <v>87</v>
      </c>
      <c r="O4407" s="43" t="s">
        <v>68</v>
      </c>
      <c r="P4407" s="37">
        <v>1587</v>
      </c>
      <c r="R4407" s="38">
        <v>100</v>
      </c>
      <c r="AK4407" s="40"/>
      <c r="AL4407" s="40"/>
      <c r="AN4407" s="40"/>
      <c r="AP4407" s="38"/>
      <c r="AQ4407" s="46">
        <v>0</v>
      </c>
      <c r="AR4407" s="40"/>
      <c r="BD4407" s="48">
        <v>0</v>
      </c>
      <c r="BE4407" s="56">
        <v>158700</v>
      </c>
      <c r="BI4407" s="49">
        <v>158700</v>
      </c>
      <c r="BJ4407" s="62">
        <v>1E-4</v>
      </c>
    </row>
    <row r="4408" spans="1:62" ht="15" x14ac:dyDescent="0.25">
      <c r="A4408" s="4">
        <v>4403</v>
      </c>
      <c r="F4408" s="35" t="s">
        <v>81</v>
      </c>
      <c r="G4408" s="35">
        <v>679</v>
      </c>
      <c r="L4408" s="4">
        <v>1</v>
      </c>
      <c r="M4408" s="4">
        <v>0</v>
      </c>
      <c r="N4408" s="4">
        <v>0</v>
      </c>
      <c r="O4408" s="43" t="s">
        <v>68</v>
      </c>
      <c r="P4408" s="37">
        <v>400</v>
      </c>
      <c r="R4408" s="38">
        <v>310</v>
      </c>
      <c r="AK4408" s="40"/>
      <c r="AL4408" s="40"/>
      <c r="AN4408" s="40"/>
      <c r="AP4408" s="38"/>
      <c r="AQ4408" s="46">
        <v>0</v>
      </c>
      <c r="AR4408" s="40"/>
      <c r="BD4408" s="48">
        <v>0</v>
      </c>
      <c r="BE4408" s="56">
        <v>124000</v>
      </c>
      <c r="BI4408" s="49">
        <v>124000</v>
      </c>
      <c r="BJ4408" s="62">
        <v>1E-4</v>
      </c>
    </row>
    <row r="4409" spans="1:62" ht="15" x14ac:dyDescent="0.25">
      <c r="A4409" s="4">
        <v>4404</v>
      </c>
      <c r="F4409" s="35" t="s">
        <v>81</v>
      </c>
      <c r="G4409" s="35">
        <v>2908</v>
      </c>
      <c r="L4409" s="4">
        <v>5</v>
      </c>
      <c r="M4409" s="4">
        <v>3</v>
      </c>
      <c r="N4409" s="4">
        <v>80</v>
      </c>
      <c r="O4409" s="43" t="s">
        <v>68</v>
      </c>
      <c r="P4409" s="37">
        <v>2380</v>
      </c>
      <c r="R4409" s="38">
        <v>100</v>
      </c>
      <c r="AK4409" s="40"/>
      <c r="AL4409" s="40"/>
      <c r="AN4409" s="40"/>
      <c r="AP4409" s="38"/>
      <c r="AQ4409" s="46">
        <v>0</v>
      </c>
      <c r="AR4409" s="40"/>
      <c r="BD4409" s="48">
        <v>0</v>
      </c>
      <c r="BE4409" s="56">
        <v>238000</v>
      </c>
      <c r="BI4409" s="49">
        <v>238000</v>
      </c>
      <c r="BJ4409" s="62">
        <v>1E-4</v>
      </c>
    </row>
    <row r="4410" spans="1:62" ht="15" x14ac:dyDescent="0.25">
      <c r="A4410" s="4">
        <v>4405</v>
      </c>
      <c r="F4410" s="35" t="s">
        <v>81</v>
      </c>
      <c r="G4410" s="35">
        <v>3247</v>
      </c>
      <c r="L4410" s="4">
        <v>4</v>
      </c>
      <c r="M4410" s="4">
        <v>1</v>
      </c>
      <c r="N4410" s="4">
        <v>11</v>
      </c>
      <c r="O4410" s="43" t="s">
        <v>68</v>
      </c>
      <c r="P4410" s="37">
        <v>1711</v>
      </c>
      <c r="R4410" s="38">
        <v>80</v>
      </c>
      <c r="AK4410" s="40"/>
      <c r="AL4410" s="40"/>
      <c r="AN4410" s="40"/>
      <c r="AP4410" s="38"/>
      <c r="AQ4410" s="46">
        <v>0</v>
      </c>
      <c r="AR4410" s="40"/>
      <c r="BD4410" s="48">
        <v>0</v>
      </c>
      <c r="BE4410" s="56">
        <v>136880</v>
      </c>
      <c r="BI4410" s="49">
        <v>136880</v>
      </c>
      <c r="BJ4410" s="62">
        <v>1E-4</v>
      </c>
    </row>
    <row r="4411" spans="1:62" ht="15" x14ac:dyDescent="0.25">
      <c r="A4411" s="4">
        <v>4406</v>
      </c>
      <c r="F4411" s="35" t="s">
        <v>81</v>
      </c>
      <c r="G4411" s="35">
        <v>606</v>
      </c>
      <c r="L4411" s="4">
        <v>0</v>
      </c>
      <c r="M4411" s="4">
        <v>0</v>
      </c>
      <c r="N4411" s="4">
        <v>89</v>
      </c>
      <c r="O4411" s="43" t="s">
        <v>77</v>
      </c>
      <c r="P4411" s="37">
        <v>89</v>
      </c>
      <c r="R4411" s="38">
        <v>200</v>
      </c>
      <c r="AK4411" s="40" t="s">
        <v>75</v>
      </c>
      <c r="AL4411" s="40" t="s">
        <v>76</v>
      </c>
      <c r="AN4411" s="40"/>
      <c r="AP4411" s="38">
        <v>6350</v>
      </c>
      <c r="AQ4411" s="46">
        <v>2260600</v>
      </c>
      <c r="AR4411" s="40">
        <v>87</v>
      </c>
      <c r="AS4411" s="55">
        <v>0.85</v>
      </c>
      <c r="BD4411" s="48">
        <v>339090</v>
      </c>
      <c r="BE4411" s="56">
        <v>356890</v>
      </c>
      <c r="BH4411" s="4">
        <v>10</v>
      </c>
      <c r="BI4411" s="49">
        <v>0</v>
      </c>
      <c r="BJ4411" s="62">
        <v>2.0000000000000001E-4</v>
      </c>
    </row>
    <row r="4412" spans="1:62" ht="15" x14ac:dyDescent="0.25">
      <c r="A4412" s="4">
        <v>4407</v>
      </c>
      <c r="F4412" s="35" t="s">
        <v>81</v>
      </c>
      <c r="G4412" s="35">
        <v>1833</v>
      </c>
      <c r="L4412" s="4">
        <v>0</v>
      </c>
      <c r="M4412" s="4">
        <v>2</v>
      </c>
      <c r="N4412" s="4">
        <v>10</v>
      </c>
      <c r="O4412" s="43" t="s">
        <v>77</v>
      </c>
      <c r="P4412" s="37">
        <v>210</v>
      </c>
      <c r="R4412" s="38">
        <v>350</v>
      </c>
      <c r="AK4412" s="40" t="s">
        <v>75</v>
      </c>
      <c r="AL4412" s="40" t="s">
        <v>76</v>
      </c>
      <c r="AN4412" s="40"/>
      <c r="AP4412" s="38">
        <v>6350</v>
      </c>
      <c r="AQ4412" s="46">
        <v>5334000</v>
      </c>
      <c r="AR4412" s="40">
        <v>70</v>
      </c>
      <c r="AS4412" s="55">
        <v>0.85</v>
      </c>
      <c r="BD4412" s="48">
        <v>800100</v>
      </c>
      <c r="BE4412" s="56">
        <v>873600</v>
      </c>
      <c r="BH4412" s="4">
        <v>10</v>
      </c>
      <c r="BI4412" s="49">
        <v>0</v>
      </c>
      <c r="BJ4412" s="62">
        <v>2.0000000000000001E-4</v>
      </c>
    </row>
    <row r="4413" spans="1:62" ht="15" x14ac:dyDescent="0.25">
      <c r="A4413" s="4">
        <v>4408</v>
      </c>
      <c r="F4413" s="35" t="s">
        <v>81</v>
      </c>
      <c r="G4413" s="35">
        <v>3093</v>
      </c>
      <c r="L4413" s="4">
        <v>0</v>
      </c>
      <c r="M4413" s="4">
        <v>0</v>
      </c>
      <c r="N4413" s="4">
        <v>85</v>
      </c>
      <c r="O4413" s="43" t="s">
        <v>77</v>
      </c>
      <c r="P4413" s="37">
        <v>85</v>
      </c>
      <c r="R4413" s="38">
        <v>250</v>
      </c>
      <c r="AK4413" s="40" t="s">
        <v>75</v>
      </c>
      <c r="AL4413" s="40" t="s">
        <v>79</v>
      </c>
      <c r="AN4413" s="40"/>
      <c r="AP4413" s="38">
        <v>6350</v>
      </c>
      <c r="AQ4413" s="46">
        <v>2159000</v>
      </c>
      <c r="AR4413" s="40">
        <v>55</v>
      </c>
      <c r="AS4413" s="55">
        <v>0.93</v>
      </c>
      <c r="BD4413" s="48">
        <v>151130</v>
      </c>
      <c r="BE4413" s="56">
        <v>172380</v>
      </c>
      <c r="BH4413" s="4">
        <v>10</v>
      </c>
      <c r="BI4413" s="49">
        <v>0</v>
      </c>
      <c r="BJ4413" s="62">
        <v>2.0000000000000001E-4</v>
      </c>
    </row>
    <row r="4414" spans="1:62" ht="15" x14ac:dyDescent="0.25">
      <c r="A4414" s="4">
        <v>4409</v>
      </c>
      <c r="F4414" s="35" t="s">
        <v>81</v>
      </c>
      <c r="G4414" s="35">
        <v>2641</v>
      </c>
      <c r="L4414" s="4">
        <v>7</v>
      </c>
      <c r="M4414" s="4">
        <v>1</v>
      </c>
      <c r="N4414" s="4">
        <v>25</v>
      </c>
      <c r="O4414" s="43" t="s">
        <v>68</v>
      </c>
      <c r="P4414" s="37">
        <v>2925</v>
      </c>
      <c r="R4414" s="38">
        <v>130</v>
      </c>
      <c r="AK4414" s="40"/>
      <c r="AL4414" s="40"/>
      <c r="AN4414" s="40"/>
      <c r="AP4414" s="38"/>
      <c r="AQ4414" s="46">
        <v>0</v>
      </c>
      <c r="AR4414" s="40"/>
      <c r="BD4414" s="48">
        <v>0</v>
      </c>
      <c r="BE4414" s="56">
        <v>380250</v>
      </c>
      <c r="BI4414" s="49">
        <v>380250</v>
      </c>
      <c r="BJ4414" s="62">
        <v>1E-4</v>
      </c>
    </row>
    <row r="4415" spans="1:62" ht="15" x14ac:dyDescent="0.25">
      <c r="A4415" s="4">
        <v>4410</v>
      </c>
      <c r="F4415" s="35" t="s">
        <v>81</v>
      </c>
      <c r="G4415" s="35">
        <v>2799</v>
      </c>
      <c r="L4415" s="4">
        <v>48</v>
      </c>
      <c r="M4415" s="4">
        <v>0</v>
      </c>
      <c r="N4415" s="4">
        <v>40</v>
      </c>
      <c r="O4415" s="43" t="s">
        <v>68</v>
      </c>
      <c r="P4415" s="37">
        <v>19240</v>
      </c>
      <c r="R4415" s="38">
        <v>130</v>
      </c>
      <c r="AK4415" s="40"/>
      <c r="AL4415" s="40"/>
      <c r="AN4415" s="40"/>
      <c r="AP4415" s="38"/>
      <c r="AQ4415" s="46">
        <v>0</v>
      </c>
      <c r="AR4415" s="40"/>
      <c r="BD4415" s="48">
        <v>0</v>
      </c>
      <c r="BE4415" s="56">
        <v>2501200</v>
      </c>
      <c r="BI4415" s="49">
        <v>2501200</v>
      </c>
      <c r="BJ4415" s="62">
        <v>1E-4</v>
      </c>
    </row>
    <row r="4416" spans="1:62" ht="15" x14ac:dyDescent="0.25">
      <c r="A4416" s="4">
        <v>4411</v>
      </c>
      <c r="F4416" s="35" t="s">
        <v>81</v>
      </c>
      <c r="G4416" s="35">
        <v>1367</v>
      </c>
      <c r="L4416" s="4">
        <v>0</v>
      </c>
      <c r="M4416" s="4">
        <v>2</v>
      </c>
      <c r="N4416" s="4">
        <v>0</v>
      </c>
      <c r="O4416" s="43" t="s">
        <v>77</v>
      </c>
      <c r="P4416" s="37">
        <v>200</v>
      </c>
      <c r="R4416" s="38">
        <v>200</v>
      </c>
      <c r="AK4416" s="40" t="s">
        <v>75</v>
      </c>
      <c r="AL4416" s="40" t="s">
        <v>76</v>
      </c>
      <c r="AN4416" s="40"/>
      <c r="AP4416" s="38">
        <v>6350</v>
      </c>
      <c r="AQ4416" s="46">
        <v>5080000</v>
      </c>
      <c r="AR4416" s="40">
        <v>51</v>
      </c>
      <c r="BD4416" s="48">
        <v>5080000</v>
      </c>
      <c r="BE4416" s="56">
        <v>5120000</v>
      </c>
      <c r="BH4416" s="4">
        <v>10</v>
      </c>
      <c r="BI4416" s="49">
        <v>0</v>
      </c>
      <c r="BJ4416" s="62">
        <v>2.0000000000000001E-4</v>
      </c>
    </row>
    <row r="4417" spans="1:62" ht="15" x14ac:dyDescent="0.25">
      <c r="A4417" s="4">
        <v>4412</v>
      </c>
      <c r="F4417" s="35" t="s">
        <v>81</v>
      </c>
      <c r="G4417" s="35">
        <v>2972</v>
      </c>
      <c r="L4417" s="4">
        <v>0</v>
      </c>
      <c r="M4417" s="4">
        <v>1</v>
      </c>
      <c r="N4417" s="4">
        <v>10</v>
      </c>
      <c r="O4417" s="43" t="s">
        <v>77</v>
      </c>
      <c r="P4417" s="37">
        <v>110</v>
      </c>
      <c r="R4417" s="38">
        <v>200</v>
      </c>
      <c r="AK4417" s="40" t="s">
        <v>75</v>
      </c>
      <c r="AL4417" s="40" t="s">
        <v>79</v>
      </c>
      <c r="AN4417" s="40"/>
      <c r="AP4417" s="38">
        <v>6350</v>
      </c>
      <c r="AQ4417" s="46">
        <v>2794000</v>
      </c>
      <c r="AR4417" s="40">
        <v>72</v>
      </c>
      <c r="AS4417" s="55">
        <v>0.93</v>
      </c>
      <c r="BD4417" s="48">
        <v>195580</v>
      </c>
      <c r="BE4417" s="56">
        <v>217580</v>
      </c>
      <c r="BH4417" s="4">
        <v>10</v>
      </c>
      <c r="BI4417" s="49">
        <v>0</v>
      </c>
      <c r="BJ4417" s="62">
        <v>2.0000000000000001E-4</v>
      </c>
    </row>
    <row r="4418" spans="1:62" ht="15" x14ac:dyDescent="0.25">
      <c r="A4418" s="4">
        <v>4413</v>
      </c>
      <c r="F4418" s="35" t="s">
        <v>81</v>
      </c>
      <c r="G4418" s="35">
        <v>725</v>
      </c>
      <c r="L4418" s="4">
        <v>0</v>
      </c>
      <c r="M4418" s="4">
        <v>2</v>
      </c>
      <c r="N4418" s="4">
        <v>50</v>
      </c>
      <c r="O4418" s="43" t="s">
        <v>77</v>
      </c>
      <c r="P4418" s="37">
        <v>250</v>
      </c>
      <c r="R4418" s="38">
        <v>100</v>
      </c>
      <c r="AK4418" s="40" t="s">
        <v>75</v>
      </c>
      <c r="AL4418" s="40" t="s">
        <v>76</v>
      </c>
      <c r="AN4418" s="40"/>
      <c r="AP4418" s="38">
        <v>6350</v>
      </c>
      <c r="AQ4418" s="46">
        <v>6350000</v>
      </c>
      <c r="AR4418" s="40">
        <v>35</v>
      </c>
      <c r="AS4418" s="55">
        <v>0.85</v>
      </c>
      <c r="BD4418" s="48">
        <v>952500</v>
      </c>
      <c r="BE4418" s="56">
        <v>977500</v>
      </c>
      <c r="BH4418" s="4">
        <v>10</v>
      </c>
      <c r="BI4418" s="49">
        <v>0</v>
      </c>
      <c r="BJ4418" s="62">
        <v>2.0000000000000001E-4</v>
      </c>
    </row>
    <row r="4419" spans="1:62" ht="15" x14ac:dyDescent="0.25">
      <c r="A4419" s="4">
        <v>4414</v>
      </c>
      <c r="F4419" s="35" t="s">
        <v>81</v>
      </c>
      <c r="G4419" s="35">
        <v>3242</v>
      </c>
      <c r="L4419" s="4">
        <v>1</v>
      </c>
      <c r="M4419" s="4">
        <v>3</v>
      </c>
      <c r="N4419" s="4">
        <v>21</v>
      </c>
      <c r="O4419" s="43" t="s">
        <v>68</v>
      </c>
      <c r="P4419" s="37">
        <v>721</v>
      </c>
      <c r="R4419" s="38">
        <v>80</v>
      </c>
      <c r="AK4419" s="40"/>
      <c r="AL4419" s="40"/>
      <c r="AN4419" s="40"/>
      <c r="AP4419" s="38"/>
      <c r="AQ4419" s="46">
        <v>0</v>
      </c>
      <c r="AR4419" s="40"/>
      <c r="BD4419" s="48">
        <v>0</v>
      </c>
      <c r="BE4419" s="56">
        <v>57680</v>
      </c>
      <c r="BI4419" s="49">
        <v>57680</v>
      </c>
      <c r="BJ4419" s="62">
        <v>1E-4</v>
      </c>
    </row>
    <row r="4420" spans="1:62" ht="15" x14ac:dyDescent="0.25">
      <c r="A4420" s="4">
        <v>4415</v>
      </c>
      <c r="F4420" s="35" t="s">
        <v>81</v>
      </c>
      <c r="G4420" s="35">
        <v>3249</v>
      </c>
      <c r="L4420" s="4">
        <v>5</v>
      </c>
      <c r="M4420" s="4">
        <v>1</v>
      </c>
      <c r="N4420" s="4">
        <v>65</v>
      </c>
      <c r="O4420" s="43" t="s">
        <v>68</v>
      </c>
      <c r="P4420" s="37">
        <v>2165</v>
      </c>
      <c r="R4420" s="38">
        <v>310</v>
      </c>
      <c r="AK4420" s="40"/>
      <c r="AL4420" s="40"/>
      <c r="AN4420" s="40"/>
      <c r="AP4420" s="38"/>
      <c r="AQ4420" s="46">
        <v>0</v>
      </c>
      <c r="AR4420" s="40"/>
      <c r="BD4420" s="48">
        <v>0</v>
      </c>
      <c r="BE4420" s="56">
        <v>671150</v>
      </c>
      <c r="BI4420" s="49">
        <v>671150</v>
      </c>
      <c r="BJ4420" s="62">
        <v>1E-4</v>
      </c>
    </row>
    <row r="4421" spans="1:62" ht="15" x14ac:dyDescent="0.25">
      <c r="A4421" s="4">
        <v>4416</v>
      </c>
      <c r="F4421" s="35" t="s">
        <v>81</v>
      </c>
      <c r="G4421" s="35">
        <v>619</v>
      </c>
      <c r="L4421" s="4">
        <v>0</v>
      </c>
      <c r="M4421" s="4">
        <v>1</v>
      </c>
      <c r="N4421" s="4">
        <v>73</v>
      </c>
      <c r="O4421" s="43" t="s">
        <v>77</v>
      </c>
      <c r="P4421" s="37">
        <v>173</v>
      </c>
      <c r="R4421" s="38">
        <v>180</v>
      </c>
      <c r="AK4421" s="40" t="s">
        <v>75</v>
      </c>
      <c r="AL4421" s="40" t="s">
        <v>76</v>
      </c>
      <c r="AN4421" s="40"/>
      <c r="AP4421" s="38">
        <v>6350</v>
      </c>
      <c r="AQ4421" s="46">
        <v>4394200</v>
      </c>
      <c r="AR4421" s="40">
        <v>64</v>
      </c>
      <c r="AS4421" s="55">
        <v>0.85</v>
      </c>
      <c r="BD4421" s="48">
        <v>659130</v>
      </c>
      <c r="BE4421" s="56">
        <v>690270</v>
      </c>
      <c r="BH4421" s="4">
        <v>10</v>
      </c>
      <c r="BI4421" s="49">
        <v>0</v>
      </c>
      <c r="BJ4421" s="62">
        <v>2.0000000000000001E-4</v>
      </c>
    </row>
    <row r="4422" spans="1:62" ht="15" x14ac:dyDescent="0.25">
      <c r="A4422" s="4">
        <v>4417</v>
      </c>
      <c r="F4422" s="35" t="s">
        <v>81</v>
      </c>
      <c r="G4422" s="35">
        <v>3197</v>
      </c>
      <c r="L4422" s="4">
        <v>0</v>
      </c>
      <c r="M4422" s="4">
        <v>0</v>
      </c>
      <c r="N4422" s="4">
        <v>73</v>
      </c>
      <c r="O4422" s="43" t="s">
        <v>77</v>
      </c>
      <c r="P4422" s="37">
        <v>73</v>
      </c>
      <c r="R4422" s="38">
        <v>200</v>
      </c>
      <c r="AK4422" s="40" t="s">
        <v>75</v>
      </c>
      <c r="AL4422" s="40" t="s">
        <v>76</v>
      </c>
      <c r="AN4422" s="40"/>
      <c r="AP4422" s="38">
        <v>6350</v>
      </c>
      <c r="AQ4422" s="46">
        <v>1854200</v>
      </c>
      <c r="AR4422" s="40">
        <v>35</v>
      </c>
      <c r="AS4422" s="55">
        <v>0.85</v>
      </c>
      <c r="BD4422" s="48">
        <v>278130</v>
      </c>
      <c r="BE4422" s="56">
        <v>292730</v>
      </c>
      <c r="BH4422" s="4">
        <v>10</v>
      </c>
      <c r="BI4422" s="49">
        <v>0</v>
      </c>
      <c r="BJ4422" s="62">
        <v>2.0000000000000001E-4</v>
      </c>
    </row>
    <row r="4423" spans="1:62" ht="15" x14ac:dyDescent="0.25">
      <c r="A4423" s="4">
        <v>4418</v>
      </c>
      <c r="F4423" s="35" t="s">
        <v>81</v>
      </c>
      <c r="G4423" s="35">
        <v>3266</v>
      </c>
      <c r="L4423" s="4">
        <v>2</v>
      </c>
      <c r="M4423" s="4">
        <v>3</v>
      </c>
      <c r="N4423" s="4">
        <v>77</v>
      </c>
      <c r="O4423" s="43" t="s">
        <v>68</v>
      </c>
      <c r="P4423" s="37">
        <v>1177</v>
      </c>
      <c r="R4423" s="38">
        <v>180</v>
      </c>
      <c r="AK4423" s="40"/>
      <c r="AL4423" s="40"/>
      <c r="AN4423" s="40"/>
      <c r="AP4423" s="38"/>
      <c r="AQ4423" s="46">
        <v>0</v>
      </c>
      <c r="AR4423" s="40"/>
      <c r="BD4423" s="48">
        <v>0</v>
      </c>
      <c r="BE4423" s="56">
        <v>211860</v>
      </c>
      <c r="BI4423" s="49">
        <v>211860</v>
      </c>
      <c r="BJ4423" s="62">
        <v>1E-4</v>
      </c>
    </row>
    <row r="4424" spans="1:62" ht="15" x14ac:dyDescent="0.25">
      <c r="A4424" s="4">
        <v>4419</v>
      </c>
      <c r="F4424" s="35" t="s">
        <v>81</v>
      </c>
      <c r="G4424" s="35">
        <v>1827</v>
      </c>
      <c r="L4424" s="4">
        <v>0</v>
      </c>
      <c r="M4424" s="4">
        <v>1</v>
      </c>
      <c r="N4424" s="4">
        <v>50</v>
      </c>
      <c r="O4424" s="43" t="s">
        <v>77</v>
      </c>
      <c r="P4424" s="37">
        <v>150</v>
      </c>
      <c r="R4424" s="38">
        <v>200</v>
      </c>
      <c r="AK4424" s="40" t="s">
        <v>75</v>
      </c>
      <c r="AL4424" s="40" t="s">
        <v>76</v>
      </c>
      <c r="AN4424" s="40"/>
      <c r="AP4424" s="38">
        <v>6350</v>
      </c>
      <c r="AQ4424" s="46">
        <v>3810000</v>
      </c>
      <c r="AR4424" s="40">
        <v>39</v>
      </c>
      <c r="AS4424" s="55">
        <v>0.85</v>
      </c>
      <c r="BD4424" s="48">
        <v>571500</v>
      </c>
      <c r="BE4424" s="56">
        <v>601500</v>
      </c>
      <c r="BH4424" s="4">
        <v>10</v>
      </c>
      <c r="BI4424" s="49">
        <v>0</v>
      </c>
      <c r="BJ4424" s="62">
        <v>2.0000000000000001E-4</v>
      </c>
    </row>
    <row r="4425" spans="1:62" ht="15" x14ac:dyDescent="0.25">
      <c r="A4425" s="4">
        <v>4420</v>
      </c>
      <c r="F4425" s="35" t="s">
        <v>81</v>
      </c>
      <c r="G4425" s="35">
        <v>2870</v>
      </c>
      <c r="L4425" s="4">
        <v>8</v>
      </c>
      <c r="M4425" s="4">
        <v>1</v>
      </c>
      <c r="N4425" s="4">
        <v>64</v>
      </c>
      <c r="O4425" s="43" t="s">
        <v>68</v>
      </c>
      <c r="P4425" s="37">
        <v>3364</v>
      </c>
      <c r="R4425" s="38">
        <v>150</v>
      </c>
      <c r="AK4425" s="40"/>
      <c r="AL4425" s="40"/>
      <c r="AN4425" s="40"/>
      <c r="AP4425" s="38"/>
      <c r="AQ4425" s="46">
        <v>0</v>
      </c>
      <c r="AR4425" s="40"/>
      <c r="BD4425" s="48">
        <v>0</v>
      </c>
      <c r="BE4425" s="56">
        <v>504600</v>
      </c>
      <c r="BI4425" s="49">
        <v>504600</v>
      </c>
      <c r="BJ4425" s="62">
        <v>1E-4</v>
      </c>
    </row>
    <row r="4426" spans="1:62" ht="15" x14ac:dyDescent="0.25">
      <c r="A4426" s="4">
        <v>4421</v>
      </c>
      <c r="F4426" s="35" t="s">
        <v>81</v>
      </c>
      <c r="G4426" s="35">
        <v>63</v>
      </c>
      <c r="L4426" s="4">
        <v>0</v>
      </c>
      <c r="M4426" s="4">
        <v>1</v>
      </c>
      <c r="N4426" s="4">
        <v>95</v>
      </c>
      <c r="O4426" s="43" t="s">
        <v>77</v>
      </c>
      <c r="P4426" s="37">
        <v>195</v>
      </c>
      <c r="R4426" s="38">
        <v>200</v>
      </c>
      <c r="AK4426" s="40" t="s">
        <v>75</v>
      </c>
      <c r="AL4426" s="40" t="s">
        <v>76</v>
      </c>
      <c r="AN4426" s="40"/>
      <c r="AP4426" s="38">
        <v>6350</v>
      </c>
      <c r="AQ4426" s="46">
        <v>4953000</v>
      </c>
      <c r="AR4426" s="40">
        <v>37</v>
      </c>
      <c r="AS4426" s="55">
        <v>0.85</v>
      </c>
      <c r="BD4426" s="48">
        <v>742950</v>
      </c>
      <c r="BE4426" s="56">
        <v>781950</v>
      </c>
      <c r="BH4426" s="4">
        <v>10</v>
      </c>
      <c r="BI4426" s="49">
        <v>0</v>
      </c>
      <c r="BJ4426" s="62">
        <v>2.0000000000000001E-4</v>
      </c>
    </row>
    <row r="4427" spans="1:62" ht="15" x14ac:dyDescent="0.25">
      <c r="A4427" s="4">
        <v>4422</v>
      </c>
      <c r="F4427" s="35" t="s">
        <v>81</v>
      </c>
      <c r="G4427" s="35">
        <v>620</v>
      </c>
      <c r="L4427" s="4">
        <v>0</v>
      </c>
      <c r="M4427" s="4">
        <v>2</v>
      </c>
      <c r="N4427" s="4">
        <v>15</v>
      </c>
      <c r="O4427" s="43" t="s">
        <v>77</v>
      </c>
      <c r="P4427" s="37">
        <v>215</v>
      </c>
      <c r="R4427" s="38">
        <v>200</v>
      </c>
      <c r="AK4427" s="40" t="s">
        <v>75</v>
      </c>
      <c r="AL4427" s="40" t="s">
        <v>76</v>
      </c>
      <c r="AN4427" s="40"/>
      <c r="AP4427" s="38">
        <v>6350</v>
      </c>
      <c r="AQ4427" s="46">
        <v>5461000</v>
      </c>
      <c r="AR4427" s="40">
        <v>74</v>
      </c>
      <c r="AS4427" s="55">
        <v>0.85</v>
      </c>
      <c r="BD4427" s="48">
        <v>819150</v>
      </c>
      <c r="BE4427" s="56">
        <v>862150</v>
      </c>
      <c r="BH4427" s="4">
        <v>10</v>
      </c>
      <c r="BI4427" s="49">
        <v>0</v>
      </c>
      <c r="BJ4427" s="62">
        <v>2.0000000000000001E-4</v>
      </c>
    </row>
    <row r="4428" spans="1:62" ht="15" x14ac:dyDescent="0.25">
      <c r="A4428" s="4">
        <v>4423</v>
      </c>
      <c r="F4428" s="35" t="s">
        <v>83</v>
      </c>
      <c r="G4428" s="51"/>
      <c r="L4428" s="63">
        <v>2</v>
      </c>
      <c r="M4428" s="63">
        <v>3</v>
      </c>
      <c r="N4428" s="63">
        <v>23</v>
      </c>
      <c r="O4428" s="43" t="s">
        <v>68</v>
      </c>
      <c r="P4428" s="37">
        <v>1123</v>
      </c>
      <c r="R4428" s="38">
        <v>130</v>
      </c>
      <c r="AK4428" s="64"/>
      <c r="AL4428" s="64"/>
      <c r="AN4428" s="40"/>
      <c r="AP4428" s="38"/>
      <c r="AQ4428" s="56">
        <v>0</v>
      </c>
      <c r="AR4428" s="40"/>
      <c r="AS4428" s="63"/>
      <c r="BD4428" s="48">
        <v>0</v>
      </c>
      <c r="BE4428" s="56">
        <v>145990</v>
      </c>
      <c r="BI4428" s="49">
        <v>145990</v>
      </c>
      <c r="BJ4428" s="62">
        <v>1E-4</v>
      </c>
    </row>
    <row r="4429" spans="1:62" ht="15" x14ac:dyDescent="0.25">
      <c r="A4429" s="4">
        <v>4424</v>
      </c>
      <c r="F4429" s="35" t="s">
        <v>83</v>
      </c>
      <c r="G4429" s="51"/>
      <c r="L4429" s="63">
        <v>1</v>
      </c>
      <c r="M4429" s="63">
        <v>2</v>
      </c>
      <c r="N4429" s="63">
        <v>32</v>
      </c>
      <c r="O4429" s="43" t="s">
        <v>68</v>
      </c>
      <c r="P4429" s="37">
        <v>632</v>
      </c>
      <c r="R4429" s="38">
        <v>130</v>
      </c>
      <c r="AK4429" s="64"/>
      <c r="AL4429" s="64"/>
      <c r="AN4429" s="40"/>
      <c r="AP4429" s="38"/>
      <c r="AQ4429" s="56">
        <v>0</v>
      </c>
      <c r="AR4429" s="40"/>
      <c r="AS4429" s="63"/>
      <c r="BD4429" s="48">
        <v>0</v>
      </c>
      <c r="BE4429" s="56">
        <v>82160</v>
      </c>
      <c r="BI4429" s="49">
        <v>82160</v>
      </c>
      <c r="BJ4429" s="62">
        <v>1E-4</v>
      </c>
    </row>
    <row r="4430" spans="1:62" ht="15" x14ac:dyDescent="0.25">
      <c r="A4430" s="4">
        <v>4425</v>
      </c>
      <c r="F4430" s="35" t="s">
        <v>81</v>
      </c>
      <c r="G4430" s="35">
        <v>3254</v>
      </c>
      <c r="L4430" s="4">
        <v>0</v>
      </c>
      <c r="M4430" s="4">
        <v>0</v>
      </c>
      <c r="N4430" s="4">
        <v>99</v>
      </c>
      <c r="O4430" s="43" t="s">
        <v>77</v>
      </c>
      <c r="P4430" s="37">
        <v>99</v>
      </c>
      <c r="R4430" s="38">
        <v>250</v>
      </c>
      <c r="AK4430" s="40" t="s">
        <v>75</v>
      </c>
      <c r="AL4430" s="40" t="s">
        <v>76</v>
      </c>
      <c r="AN4430" s="40"/>
      <c r="AP4430" s="38">
        <v>6350</v>
      </c>
      <c r="AQ4430" s="46">
        <v>2514600</v>
      </c>
      <c r="AR4430" s="40">
        <v>31</v>
      </c>
      <c r="AS4430" s="55">
        <v>0.85</v>
      </c>
      <c r="BD4430" s="48">
        <v>377190</v>
      </c>
      <c r="BE4430" s="56">
        <v>401940</v>
      </c>
      <c r="BH4430" s="4">
        <v>10</v>
      </c>
      <c r="BI4430" s="49">
        <v>0</v>
      </c>
      <c r="BJ4430" s="62">
        <v>2.0000000000000001E-4</v>
      </c>
    </row>
    <row r="4431" spans="1:62" ht="15" x14ac:dyDescent="0.25">
      <c r="A4431" s="4">
        <v>4426</v>
      </c>
      <c r="F4431" s="35" t="s">
        <v>81</v>
      </c>
      <c r="G4431" s="35">
        <v>3109</v>
      </c>
      <c r="L4431" s="4">
        <v>1</v>
      </c>
      <c r="M4431" s="4">
        <v>2</v>
      </c>
      <c r="N4431" s="4">
        <v>60</v>
      </c>
      <c r="O4431" s="43" t="s">
        <v>68</v>
      </c>
      <c r="P4431" s="37">
        <v>660</v>
      </c>
      <c r="R4431" s="38">
        <v>220</v>
      </c>
      <c r="AK4431" s="40"/>
      <c r="AL4431" s="40"/>
      <c r="AN4431" s="40"/>
      <c r="AP4431" s="38"/>
      <c r="AQ4431" s="46">
        <v>0</v>
      </c>
      <c r="AR4431" s="40"/>
      <c r="BD4431" s="48">
        <v>0</v>
      </c>
      <c r="BE4431" s="56">
        <v>145200</v>
      </c>
      <c r="BI4431" s="49">
        <v>145200</v>
      </c>
      <c r="BJ4431" s="62">
        <v>1E-4</v>
      </c>
    </row>
    <row r="4432" spans="1:62" ht="15" x14ac:dyDescent="0.25">
      <c r="A4432" s="4">
        <v>4427</v>
      </c>
      <c r="F4432" s="35" t="s">
        <v>81</v>
      </c>
      <c r="G4432" s="35">
        <v>3110</v>
      </c>
      <c r="L4432" s="4">
        <v>1</v>
      </c>
      <c r="M4432" s="4">
        <v>1</v>
      </c>
      <c r="N4432" s="4">
        <v>70</v>
      </c>
      <c r="O4432" s="43" t="s">
        <v>68</v>
      </c>
      <c r="P4432" s="37">
        <v>570</v>
      </c>
      <c r="R4432" s="38">
        <v>220</v>
      </c>
      <c r="AK4432" s="40"/>
      <c r="AL4432" s="40"/>
      <c r="AN4432" s="40"/>
      <c r="AP4432" s="38"/>
      <c r="AQ4432" s="46">
        <v>0</v>
      </c>
      <c r="AR4432" s="40"/>
      <c r="BD4432" s="48">
        <v>0</v>
      </c>
      <c r="BE4432" s="56">
        <v>125400</v>
      </c>
      <c r="BI4432" s="49">
        <v>125400</v>
      </c>
      <c r="BJ4432" s="62">
        <v>1E-4</v>
      </c>
    </row>
    <row r="4433" spans="1:62" ht="15" x14ac:dyDescent="0.25">
      <c r="A4433" s="4">
        <v>4428</v>
      </c>
      <c r="F4433" s="35" t="s">
        <v>81</v>
      </c>
      <c r="G4433" s="35">
        <v>1455</v>
      </c>
      <c r="L4433" s="4">
        <v>0</v>
      </c>
      <c r="M4433" s="4">
        <v>2</v>
      </c>
      <c r="N4433" s="4">
        <v>30</v>
      </c>
      <c r="O4433" s="43" t="s">
        <v>77</v>
      </c>
      <c r="P4433" s="37">
        <v>230</v>
      </c>
      <c r="R4433" s="38">
        <v>200</v>
      </c>
      <c r="AK4433" s="40" t="s">
        <v>75</v>
      </c>
      <c r="AL4433" s="40" t="s">
        <v>80</v>
      </c>
      <c r="AN4433" s="40"/>
      <c r="AP4433" s="38">
        <v>6350</v>
      </c>
      <c r="AQ4433" s="46">
        <v>5842000</v>
      </c>
      <c r="AR4433" s="40">
        <v>75</v>
      </c>
      <c r="AS4433" s="55">
        <v>0.76</v>
      </c>
      <c r="BD4433" s="48">
        <v>1402080</v>
      </c>
      <c r="BE4433" s="56">
        <v>1448080</v>
      </c>
      <c r="BH4433" s="4">
        <v>10</v>
      </c>
      <c r="BI4433" s="49">
        <v>0</v>
      </c>
      <c r="BJ4433" s="62">
        <v>2.0000000000000001E-4</v>
      </c>
    </row>
    <row r="4434" spans="1:62" ht="15" x14ac:dyDescent="0.25">
      <c r="A4434" s="4">
        <v>4429</v>
      </c>
      <c r="F4434" s="35" t="s">
        <v>81</v>
      </c>
      <c r="G4434" s="35">
        <v>1292</v>
      </c>
      <c r="L4434" s="4">
        <v>13</v>
      </c>
      <c r="M4434" s="4">
        <v>2</v>
      </c>
      <c r="N4434" s="4">
        <v>10</v>
      </c>
      <c r="O4434" s="43" t="s">
        <v>68</v>
      </c>
      <c r="P4434" s="37">
        <v>5410</v>
      </c>
      <c r="R4434" s="38">
        <v>200</v>
      </c>
      <c r="AK4434" s="40"/>
      <c r="AL4434" s="40"/>
      <c r="AN4434" s="40"/>
      <c r="AP4434" s="38"/>
      <c r="AQ4434" s="46">
        <v>0</v>
      </c>
      <c r="AR4434" s="40"/>
      <c r="BD4434" s="48">
        <v>0</v>
      </c>
      <c r="BE4434" s="56">
        <v>1082000</v>
      </c>
      <c r="BI4434" s="49">
        <v>1082000</v>
      </c>
      <c r="BJ4434" s="62">
        <v>1E-4</v>
      </c>
    </row>
    <row r="4435" spans="1:62" ht="15" x14ac:dyDescent="0.25">
      <c r="A4435" s="4">
        <v>4430</v>
      </c>
      <c r="F4435" s="35" t="s">
        <v>81</v>
      </c>
      <c r="G4435" s="35">
        <v>2867</v>
      </c>
      <c r="L4435" s="4">
        <v>4</v>
      </c>
      <c r="M4435" s="4">
        <v>2</v>
      </c>
      <c r="N4435" s="4">
        <v>82</v>
      </c>
      <c r="O4435" s="43" t="s">
        <v>68</v>
      </c>
      <c r="P4435" s="37">
        <v>1882</v>
      </c>
      <c r="R4435" s="38">
        <v>150</v>
      </c>
      <c r="AK4435" s="40"/>
      <c r="AL4435" s="40"/>
      <c r="AN4435" s="40"/>
      <c r="AP4435" s="38"/>
      <c r="AQ4435" s="46">
        <v>0</v>
      </c>
      <c r="AR4435" s="40"/>
      <c r="BD4435" s="48">
        <v>0</v>
      </c>
      <c r="BE4435" s="56">
        <v>282300</v>
      </c>
      <c r="BI4435" s="49">
        <v>282300</v>
      </c>
      <c r="BJ4435" s="62">
        <v>1E-4</v>
      </c>
    </row>
    <row r="4436" spans="1:62" ht="15" x14ac:dyDescent="0.25">
      <c r="A4436" s="4">
        <v>4431</v>
      </c>
      <c r="F4436" s="35" t="s">
        <v>81</v>
      </c>
      <c r="G4436" s="35">
        <v>2660</v>
      </c>
      <c r="L4436" s="4">
        <v>23</v>
      </c>
      <c r="M4436" s="4">
        <v>2</v>
      </c>
      <c r="N4436" s="4">
        <v>70</v>
      </c>
      <c r="O4436" s="43" t="s">
        <v>68</v>
      </c>
      <c r="P4436" s="37">
        <v>9470</v>
      </c>
      <c r="R4436" s="38">
        <v>110</v>
      </c>
      <c r="AK4436" s="40"/>
      <c r="AL4436" s="40"/>
      <c r="AN4436" s="40"/>
      <c r="AP4436" s="38"/>
      <c r="AQ4436" s="46">
        <v>0</v>
      </c>
      <c r="AR4436" s="40"/>
      <c r="BD4436" s="48">
        <v>0</v>
      </c>
      <c r="BE4436" s="56">
        <v>1041700</v>
      </c>
      <c r="BI4436" s="49">
        <v>1041700</v>
      </c>
      <c r="BJ4436" s="62">
        <v>1E-4</v>
      </c>
    </row>
    <row r="4437" spans="1:62" ht="15" x14ac:dyDescent="0.25">
      <c r="A4437" s="4">
        <v>4432</v>
      </c>
      <c r="F4437" s="35" t="s">
        <v>81</v>
      </c>
      <c r="G4437" s="35">
        <v>3098</v>
      </c>
      <c r="L4437" s="4">
        <v>4</v>
      </c>
      <c r="M4437" s="4">
        <v>2</v>
      </c>
      <c r="N4437" s="4">
        <v>0</v>
      </c>
      <c r="O4437" s="43" t="s">
        <v>68</v>
      </c>
      <c r="P4437" s="37">
        <v>1800</v>
      </c>
      <c r="R4437" s="38">
        <v>180</v>
      </c>
      <c r="AK4437" s="40"/>
      <c r="AL4437" s="40"/>
      <c r="AN4437" s="40"/>
      <c r="AP4437" s="38"/>
      <c r="AQ4437" s="46">
        <v>0</v>
      </c>
      <c r="AR4437" s="40"/>
      <c r="BD4437" s="48">
        <v>0</v>
      </c>
      <c r="BE4437" s="56">
        <v>324000</v>
      </c>
      <c r="BI4437" s="49">
        <v>324000</v>
      </c>
      <c r="BJ4437" s="62">
        <v>1E-4</v>
      </c>
    </row>
    <row r="4438" spans="1:62" ht="15" x14ac:dyDescent="0.25">
      <c r="A4438" s="4">
        <v>4433</v>
      </c>
      <c r="F4438" s="35" t="s">
        <v>81</v>
      </c>
      <c r="G4438" s="35">
        <v>3321</v>
      </c>
      <c r="L4438" s="4">
        <v>0</v>
      </c>
      <c r="M4438" s="4">
        <v>1</v>
      </c>
      <c r="N4438" s="4">
        <v>6</v>
      </c>
      <c r="O4438" s="43" t="s">
        <v>77</v>
      </c>
      <c r="P4438" s="37">
        <v>106</v>
      </c>
      <c r="R4438" s="38">
        <v>80</v>
      </c>
      <c r="AK4438" s="40" t="s">
        <v>75</v>
      </c>
      <c r="AL4438" s="40" t="s">
        <v>76</v>
      </c>
      <c r="AN4438" s="40"/>
      <c r="AP4438" s="38">
        <v>6350</v>
      </c>
      <c r="AQ4438" s="46">
        <v>2692400</v>
      </c>
      <c r="AR4438" s="40">
        <v>31</v>
      </c>
      <c r="AS4438" s="55">
        <v>0.85</v>
      </c>
      <c r="BD4438" s="48">
        <v>403860</v>
      </c>
      <c r="BE4438" s="56">
        <v>412340</v>
      </c>
      <c r="BH4438" s="4">
        <v>10</v>
      </c>
      <c r="BI4438" s="49">
        <v>0</v>
      </c>
      <c r="BJ4438" s="62">
        <v>2.0000000000000001E-4</v>
      </c>
    </row>
    <row r="4439" spans="1:62" ht="15" x14ac:dyDescent="0.25">
      <c r="A4439" s="4">
        <v>4434</v>
      </c>
      <c r="F4439" s="35" t="s">
        <v>81</v>
      </c>
      <c r="G4439" s="35">
        <v>1004</v>
      </c>
      <c r="L4439" s="4">
        <v>3</v>
      </c>
      <c r="M4439" s="4">
        <v>0</v>
      </c>
      <c r="N4439" s="4">
        <v>5</v>
      </c>
      <c r="O4439" s="43" t="s">
        <v>68</v>
      </c>
      <c r="P4439" s="37">
        <v>1205</v>
      </c>
      <c r="R4439" s="38">
        <v>250</v>
      </c>
      <c r="AK4439" s="40"/>
      <c r="AL4439" s="40"/>
      <c r="AN4439" s="40"/>
      <c r="AP4439" s="38"/>
      <c r="AQ4439" s="46">
        <v>0</v>
      </c>
      <c r="AR4439" s="40"/>
      <c r="BD4439" s="48">
        <v>0</v>
      </c>
      <c r="BE4439" s="56">
        <v>301250</v>
      </c>
      <c r="BI4439" s="49">
        <v>301250</v>
      </c>
      <c r="BJ4439" s="62">
        <v>1E-4</v>
      </c>
    </row>
    <row r="4440" spans="1:62" ht="15" x14ac:dyDescent="0.25">
      <c r="A4440" s="4">
        <v>4435</v>
      </c>
      <c r="F4440" s="35" t="s">
        <v>81</v>
      </c>
      <c r="G4440" s="35">
        <v>2585</v>
      </c>
      <c r="L4440" s="4">
        <v>4</v>
      </c>
      <c r="M4440" s="4">
        <v>3</v>
      </c>
      <c r="N4440" s="4">
        <v>60</v>
      </c>
      <c r="O4440" s="43" t="s">
        <v>68</v>
      </c>
      <c r="P4440" s="37">
        <v>1960</v>
      </c>
      <c r="R4440" s="38">
        <v>190</v>
      </c>
      <c r="AK4440" s="40"/>
      <c r="AL4440" s="40"/>
      <c r="AN4440" s="40"/>
      <c r="AP4440" s="38"/>
      <c r="AQ4440" s="46">
        <v>0</v>
      </c>
      <c r="AR4440" s="40"/>
      <c r="BD4440" s="48">
        <v>0</v>
      </c>
      <c r="BE4440" s="56">
        <v>372400</v>
      </c>
      <c r="BI4440" s="49">
        <v>372400</v>
      </c>
      <c r="BJ4440" s="62">
        <v>1E-4</v>
      </c>
    </row>
    <row r="4441" spans="1:62" ht="15" x14ac:dyDescent="0.25">
      <c r="A4441" s="4">
        <v>4436</v>
      </c>
      <c r="F4441" s="35" t="s">
        <v>81</v>
      </c>
      <c r="G4441" s="35">
        <v>2934</v>
      </c>
      <c r="L4441" s="4">
        <v>5</v>
      </c>
      <c r="M4441" s="4">
        <v>2</v>
      </c>
      <c r="N4441" s="4">
        <v>40</v>
      </c>
      <c r="O4441" s="43" t="s">
        <v>68</v>
      </c>
      <c r="P4441" s="37">
        <v>2240</v>
      </c>
      <c r="R4441" s="38">
        <v>100</v>
      </c>
      <c r="AK4441" s="40"/>
      <c r="AL4441" s="40"/>
      <c r="AN4441" s="40"/>
      <c r="AP4441" s="38"/>
      <c r="AQ4441" s="46">
        <v>0</v>
      </c>
      <c r="AR4441" s="40"/>
      <c r="BD4441" s="48">
        <v>0</v>
      </c>
      <c r="BE4441" s="56">
        <v>224000</v>
      </c>
      <c r="BI4441" s="49">
        <v>224000</v>
      </c>
      <c r="BJ4441" s="62">
        <v>1E-4</v>
      </c>
    </row>
    <row r="4442" spans="1:62" ht="15" x14ac:dyDescent="0.25">
      <c r="A4442" s="4">
        <v>4437</v>
      </c>
      <c r="F4442" s="35" t="s">
        <v>81</v>
      </c>
      <c r="G4442" s="35">
        <v>3238</v>
      </c>
      <c r="L4442" s="4">
        <v>2</v>
      </c>
      <c r="M4442" s="4">
        <v>3</v>
      </c>
      <c r="N4442" s="4">
        <v>32</v>
      </c>
      <c r="O4442" s="43" t="s">
        <v>68</v>
      </c>
      <c r="P4442" s="37">
        <v>1132</v>
      </c>
      <c r="R4442" s="38">
        <v>100</v>
      </c>
      <c r="AK4442" s="40"/>
      <c r="AL4442" s="40"/>
      <c r="AN4442" s="40"/>
      <c r="AP4442" s="38"/>
      <c r="AQ4442" s="46">
        <v>0</v>
      </c>
      <c r="AR4442" s="40"/>
      <c r="BD4442" s="48">
        <v>0</v>
      </c>
      <c r="BE4442" s="56">
        <v>113200</v>
      </c>
      <c r="BI4442" s="49">
        <v>113200</v>
      </c>
      <c r="BJ4442" s="62">
        <v>1E-4</v>
      </c>
    </row>
    <row r="4443" spans="1:62" ht="15" x14ac:dyDescent="0.25">
      <c r="A4443" s="4">
        <v>4438</v>
      </c>
      <c r="F4443" s="35" t="s">
        <v>82</v>
      </c>
      <c r="G4443" s="35">
        <v>205</v>
      </c>
      <c r="L4443" s="4">
        <v>25</v>
      </c>
      <c r="M4443" s="4">
        <v>1</v>
      </c>
      <c r="N4443" s="4">
        <v>98</v>
      </c>
      <c r="O4443" s="43" t="s">
        <v>68</v>
      </c>
      <c r="P4443" s="37">
        <v>10198</v>
      </c>
      <c r="R4443" s="38">
        <v>80</v>
      </c>
      <c r="AK4443" s="40"/>
      <c r="AL4443" s="40"/>
      <c r="AN4443" s="40"/>
      <c r="AP4443" s="38"/>
      <c r="AQ4443" s="46">
        <v>0</v>
      </c>
      <c r="AR4443" s="40"/>
      <c r="BD4443" s="48">
        <v>0</v>
      </c>
      <c r="BE4443" s="56">
        <v>815840</v>
      </c>
      <c r="BI4443" s="49">
        <v>815840</v>
      </c>
      <c r="BJ4443" s="62">
        <v>1E-4</v>
      </c>
    </row>
    <row r="4444" spans="1:62" ht="15" x14ac:dyDescent="0.25">
      <c r="A4444" s="4">
        <v>4439</v>
      </c>
      <c r="F4444" s="35" t="s">
        <v>81</v>
      </c>
      <c r="G4444" s="35">
        <v>3061</v>
      </c>
      <c r="L4444" s="4">
        <v>0</v>
      </c>
      <c r="M4444" s="4">
        <v>1</v>
      </c>
      <c r="N4444" s="4">
        <v>70</v>
      </c>
      <c r="O4444" s="43" t="s">
        <v>77</v>
      </c>
      <c r="P4444" s="37">
        <v>170</v>
      </c>
      <c r="R4444" s="38">
        <v>200</v>
      </c>
      <c r="AK4444" s="40" t="s">
        <v>75</v>
      </c>
      <c r="AL4444" s="40" t="s">
        <v>79</v>
      </c>
      <c r="AN4444" s="40"/>
      <c r="AP4444" s="38">
        <v>6350</v>
      </c>
      <c r="AQ4444" s="46">
        <v>4318000</v>
      </c>
      <c r="AR4444" s="40">
        <v>47</v>
      </c>
      <c r="AS4444" s="55">
        <v>0.93</v>
      </c>
      <c r="BD4444" s="48">
        <v>302260</v>
      </c>
      <c r="BE4444" s="56">
        <v>336260</v>
      </c>
      <c r="BH4444" s="4">
        <v>10</v>
      </c>
      <c r="BI4444" s="49">
        <v>0</v>
      </c>
      <c r="BJ4444" s="62">
        <v>2.0000000000000001E-4</v>
      </c>
    </row>
    <row r="4445" spans="1:62" ht="15" x14ac:dyDescent="0.25">
      <c r="A4445" s="4">
        <v>4440</v>
      </c>
      <c r="F4445" s="35" t="s">
        <v>81</v>
      </c>
      <c r="G4445" s="35">
        <v>3143</v>
      </c>
      <c r="L4445" s="4">
        <v>4</v>
      </c>
      <c r="M4445" s="4">
        <v>0</v>
      </c>
      <c r="N4445" s="4">
        <v>56.8</v>
      </c>
      <c r="O4445" s="43" t="s">
        <v>68</v>
      </c>
      <c r="P4445" s="37">
        <v>1656.8</v>
      </c>
      <c r="R4445" s="38">
        <v>100</v>
      </c>
      <c r="AK4445" s="40"/>
      <c r="AL4445" s="40"/>
      <c r="AN4445" s="40"/>
      <c r="AP4445" s="38"/>
      <c r="AQ4445" s="46">
        <v>0</v>
      </c>
      <c r="AR4445" s="40"/>
      <c r="BD4445" s="48">
        <v>0</v>
      </c>
      <c r="BE4445" s="56">
        <v>165680</v>
      </c>
      <c r="BI4445" s="49">
        <v>165680</v>
      </c>
      <c r="BJ4445" s="62">
        <v>1E-4</v>
      </c>
    </row>
    <row r="4446" spans="1:62" ht="15" x14ac:dyDescent="0.25">
      <c r="A4446" s="4">
        <v>4441</v>
      </c>
      <c r="F4446" s="35" t="s">
        <v>81</v>
      </c>
      <c r="G4446" s="35">
        <v>296</v>
      </c>
      <c r="L4446" s="4">
        <v>0</v>
      </c>
      <c r="M4446" s="4">
        <v>2</v>
      </c>
      <c r="N4446" s="4">
        <v>85</v>
      </c>
      <c r="O4446" s="43" t="s">
        <v>77</v>
      </c>
      <c r="P4446" s="37">
        <v>285</v>
      </c>
      <c r="R4446" s="38">
        <v>390</v>
      </c>
      <c r="AK4446" s="40" t="s">
        <v>75</v>
      </c>
      <c r="AL4446" s="40" t="s">
        <v>76</v>
      </c>
      <c r="AN4446" s="40"/>
      <c r="AP4446" s="38">
        <v>6350</v>
      </c>
      <c r="AQ4446" s="46">
        <v>7239000</v>
      </c>
      <c r="AR4446" s="40">
        <v>35</v>
      </c>
      <c r="BD4446" s="48">
        <v>7239000</v>
      </c>
      <c r="BE4446" s="56">
        <v>7350150</v>
      </c>
      <c r="BH4446" s="4">
        <v>10</v>
      </c>
      <c r="BI4446" s="49">
        <v>0</v>
      </c>
      <c r="BJ4446" s="62">
        <v>2.0000000000000001E-4</v>
      </c>
    </row>
    <row r="4447" spans="1:62" ht="15" x14ac:dyDescent="0.25">
      <c r="A4447" s="4">
        <v>4442</v>
      </c>
      <c r="F4447" s="35" t="s">
        <v>81</v>
      </c>
      <c r="G4447" s="35">
        <v>297</v>
      </c>
      <c r="L4447" s="4">
        <v>0</v>
      </c>
      <c r="M4447" s="4">
        <v>1</v>
      </c>
      <c r="N4447" s="4">
        <v>95</v>
      </c>
      <c r="O4447" s="43" t="s">
        <v>77</v>
      </c>
      <c r="P4447" s="37">
        <v>195</v>
      </c>
      <c r="R4447" s="38">
        <v>130</v>
      </c>
      <c r="AK4447" s="40" t="s">
        <v>75</v>
      </c>
      <c r="AL4447" s="40" t="s">
        <v>76</v>
      </c>
      <c r="AN4447" s="40"/>
      <c r="AP4447" s="38">
        <v>6350</v>
      </c>
      <c r="AQ4447" s="46">
        <v>4953000</v>
      </c>
      <c r="AR4447" s="40">
        <v>80</v>
      </c>
      <c r="AS4447" s="55">
        <v>0.85</v>
      </c>
      <c r="BD4447" s="48">
        <v>742950</v>
      </c>
      <c r="BE4447" s="56">
        <v>768300</v>
      </c>
      <c r="BH4447" s="4">
        <v>10</v>
      </c>
      <c r="BI4447" s="49">
        <v>0</v>
      </c>
      <c r="BJ4447" s="62">
        <v>2.0000000000000001E-4</v>
      </c>
    </row>
    <row r="4448" spans="1:62" ht="15" x14ac:dyDescent="0.25">
      <c r="A4448" s="4">
        <v>4443</v>
      </c>
      <c r="F4448" s="35" t="s">
        <v>81</v>
      </c>
      <c r="G4448" s="35">
        <v>3301</v>
      </c>
      <c r="L4448" s="4">
        <v>1</v>
      </c>
      <c r="M4448" s="4">
        <v>2</v>
      </c>
      <c r="N4448" s="4">
        <v>81</v>
      </c>
      <c r="O4448" s="43" t="s">
        <v>68</v>
      </c>
      <c r="P4448" s="37">
        <v>681</v>
      </c>
      <c r="R4448" s="38">
        <v>100</v>
      </c>
      <c r="AK4448" s="40"/>
      <c r="AL4448" s="40"/>
      <c r="AN4448" s="40"/>
      <c r="AP4448" s="38"/>
      <c r="AQ4448" s="46">
        <v>0</v>
      </c>
      <c r="AR4448" s="40"/>
      <c r="BD4448" s="48">
        <v>0</v>
      </c>
      <c r="BE4448" s="56">
        <v>68100</v>
      </c>
      <c r="BI4448" s="49">
        <v>68100</v>
      </c>
      <c r="BJ4448" s="62">
        <v>1E-4</v>
      </c>
    </row>
    <row r="4449" spans="1:62" ht="15" x14ac:dyDescent="0.25">
      <c r="A4449" s="4">
        <v>4444</v>
      </c>
      <c r="F4449" s="35" t="s">
        <v>81</v>
      </c>
      <c r="G4449" s="35">
        <v>33</v>
      </c>
      <c r="L4449" s="4">
        <v>0</v>
      </c>
      <c r="M4449" s="4">
        <v>2</v>
      </c>
      <c r="N4449" s="4">
        <v>23</v>
      </c>
      <c r="O4449" s="43" t="s">
        <v>77</v>
      </c>
      <c r="P4449" s="37">
        <v>223</v>
      </c>
      <c r="R4449" s="38">
        <v>200</v>
      </c>
      <c r="AK4449" s="40" t="s">
        <v>75</v>
      </c>
      <c r="AL4449" s="40" t="s">
        <v>76</v>
      </c>
      <c r="AN4449" s="40"/>
      <c r="AP4449" s="38">
        <v>6350</v>
      </c>
      <c r="AQ4449" s="46">
        <v>5664200</v>
      </c>
      <c r="AR4449" s="40">
        <v>31</v>
      </c>
      <c r="AS4449" s="55">
        <v>0.85</v>
      </c>
      <c r="BD4449" s="48">
        <v>849630</v>
      </c>
      <c r="BE4449" s="56">
        <v>894230</v>
      </c>
      <c r="BH4449" s="4">
        <v>10</v>
      </c>
      <c r="BI4449" s="49">
        <v>0</v>
      </c>
      <c r="BJ4449" s="62">
        <v>2.0000000000000001E-4</v>
      </c>
    </row>
    <row r="4450" spans="1:62" ht="15" x14ac:dyDescent="0.25">
      <c r="A4450" s="4">
        <v>4445</v>
      </c>
      <c r="F4450" s="35" t="s">
        <v>81</v>
      </c>
      <c r="G4450" s="35">
        <v>138</v>
      </c>
      <c r="L4450" s="4">
        <v>0</v>
      </c>
      <c r="M4450" s="4">
        <v>1</v>
      </c>
      <c r="N4450" s="4">
        <v>20</v>
      </c>
      <c r="O4450" s="43" t="s">
        <v>77</v>
      </c>
      <c r="P4450" s="37">
        <v>120</v>
      </c>
      <c r="R4450" s="38">
        <v>80</v>
      </c>
      <c r="AK4450" s="40" t="s">
        <v>75</v>
      </c>
      <c r="AL4450" s="40" t="s">
        <v>76</v>
      </c>
      <c r="AN4450" s="40"/>
      <c r="AP4450" s="38">
        <v>6350</v>
      </c>
      <c r="AQ4450" s="46">
        <v>3048000</v>
      </c>
      <c r="AR4450" s="40">
        <v>31</v>
      </c>
      <c r="AS4450" s="55">
        <v>0.85</v>
      </c>
      <c r="BD4450" s="48">
        <v>457200</v>
      </c>
      <c r="BE4450" s="56">
        <v>466800</v>
      </c>
      <c r="BH4450" s="4">
        <v>10</v>
      </c>
      <c r="BI4450" s="49">
        <v>0</v>
      </c>
      <c r="BJ4450" s="62">
        <v>2.0000000000000001E-4</v>
      </c>
    </row>
    <row r="4451" spans="1:62" ht="15" x14ac:dyDescent="0.25">
      <c r="A4451" s="4">
        <v>4446</v>
      </c>
      <c r="F4451" s="35" t="s">
        <v>81</v>
      </c>
      <c r="G4451" s="35">
        <v>3051</v>
      </c>
      <c r="L4451" s="4">
        <v>0</v>
      </c>
      <c r="M4451" s="4">
        <v>1</v>
      </c>
      <c r="N4451" s="4">
        <v>70</v>
      </c>
      <c r="O4451" s="43" t="s">
        <v>77</v>
      </c>
      <c r="P4451" s="37">
        <v>170</v>
      </c>
      <c r="R4451" s="38">
        <v>250</v>
      </c>
      <c r="AK4451" s="40" t="s">
        <v>75</v>
      </c>
      <c r="AL4451" s="40" t="s">
        <v>76</v>
      </c>
      <c r="AN4451" s="40"/>
      <c r="AP4451" s="38">
        <v>6350</v>
      </c>
      <c r="AQ4451" s="46">
        <v>4318000</v>
      </c>
      <c r="AR4451" s="40">
        <v>86</v>
      </c>
      <c r="AS4451" s="55">
        <v>0.85</v>
      </c>
      <c r="BD4451" s="48">
        <v>647700</v>
      </c>
      <c r="BE4451" s="56">
        <v>690200</v>
      </c>
      <c r="BH4451" s="4">
        <v>10</v>
      </c>
      <c r="BI4451" s="49">
        <v>0</v>
      </c>
      <c r="BJ4451" s="62">
        <v>2.0000000000000001E-4</v>
      </c>
    </row>
    <row r="4452" spans="1:62" ht="15" x14ac:dyDescent="0.25">
      <c r="A4452" s="4">
        <v>4447</v>
      </c>
      <c r="F4452" s="35" t="s">
        <v>81</v>
      </c>
      <c r="G4452" s="35">
        <v>3273</v>
      </c>
      <c r="L4452" s="4">
        <v>1</v>
      </c>
      <c r="M4452" s="4">
        <v>1</v>
      </c>
      <c r="N4452" s="4">
        <v>73</v>
      </c>
      <c r="O4452" s="43" t="s">
        <v>68</v>
      </c>
      <c r="P4452" s="37">
        <v>573</v>
      </c>
      <c r="R4452" s="38">
        <v>80</v>
      </c>
      <c r="AK4452" s="40"/>
      <c r="AL4452" s="40"/>
      <c r="AN4452" s="40"/>
      <c r="AP4452" s="38"/>
      <c r="AQ4452" s="46">
        <v>0</v>
      </c>
      <c r="AR4452" s="40"/>
      <c r="BD4452" s="48">
        <v>0</v>
      </c>
      <c r="BE4452" s="56">
        <v>45840</v>
      </c>
      <c r="BI4452" s="49">
        <v>45840</v>
      </c>
      <c r="BJ4452" s="62">
        <v>1E-4</v>
      </c>
    </row>
    <row r="4453" spans="1:62" ht="15" x14ac:dyDescent="0.25">
      <c r="A4453" s="4">
        <v>4448</v>
      </c>
      <c r="F4453" s="35" t="s">
        <v>81</v>
      </c>
      <c r="G4453" s="35">
        <v>3198</v>
      </c>
      <c r="L4453" s="4">
        <v>0</v>
      </c>
      <c r="M4453" s="4">
        <v>0</v>
      </c>
      <c r="N4453" s="4">
        <v>70</v>
      </c>
      <c r="O4453" s="43" t="s">
        <v>77</v>
      </c>
      <c r="P4453" s="37">
        <v>70</v>
      </c>
      <c r="R4453" s="38">
        <v>80</v>
      </c>
      <c r="AK4453" s="40" t="s">
        <v>75</v>
      </c>
      <c r="AL4453" s="40" t="s">
        <v>76</v>
      </c>
      <c r="AN4453" s="40"/>
      <c r="AP4453" s="38">
        <v>6350</v>
      </c>
      <c r="AQ4453" s="46">
        <v>1778000</v>
      </c>
      <c r="AR4453" s="40">
        <v>74</v>
      </c>
      <c r="AS4453" s="55">
        <v>0.85</v>
      </c>
      <c r="BD4453" s="48">
        <v>266700</v>
      </c>
      <c r="BE4453" s="56">
        <v>272300</v>
      </c>
      <c r="BH4453" s="4">
        <v>10</v>
      </c>
      <c r="BI4453" s="49">
        <v>0</v>
      </c>
      <c r="BJ4453" s="62">
        <v>2.0000000000000001E-4</v>
      </c>
    </row>
    <row r="4454" spans="1:62" ht="15" x14ac:dyDescent="0.25">
      <c r="A4454" s="4">
        <v>4449</v>
      </c>
      <c r="F4454" s="35" t="s">
        <v>81</v>
      </c>
      <c r="G4454" s="35">
        <v>3200</v>
      </c>
      <c r="L4454" s="4">
        <v>0</v>
      </c>
      <c r="M4454" s="4">
        <v>0</v>
      </c>
      <c r="N4454" s="4">
        <v>64</v>
      </c>
      <c r="O4454" s="43" t="s">
        <v>77</v>
      </c>
      <c r="P4454" s="37">
        <v>64</v>
      </c>
      <c r="R4454" s="38">
        <v>200</v>
      </c>
      <c r="AK4454" s="40" t="s">
        <v>75</v>
      </c>
      <c r="AL4454" s="40" t="s">
        <v>76</v>
      </c>
      <c r="AN4454" s="40"/>
      <c r="AP4454" s="38">
        <v>6350</v>
      </c>
      <c r="AQ4454" s="46">
        <v>1625600</v>
      </c>
      <c r="AR4454" s="40">
        <v>4</v>
      </c>
      <c r="AS4454" s="55">
        <v>0.08</v>
      </c>
      <c r="BD4454" s="48">
        <v>1495552</v>
      </c>
      <c r="BE4454" s="56">
        <v>1508352</v>
      </c>
      <c r="BH4454" s="4">
        <v>10</v>
      </c>
      <c r="BI4454" s="49">
        <v>0</v>
      </c>
      <c r="BJ4454" s="62">
        <v>2.0000000000000001E-4</v>
      </c>
    </row>
    <row r="4455" spans="1:62" ht="15" x14ac:dyDescent="0.25">
      <c r="A4455" s="4">
        <v>4450</v>
      </c>
      <c r="F4455" s="35" t="s">
        <v>81</v>
      </c>
      <c r="G4455" s="35">
        <v>3250</v>
      </c>
      <c r="L4455" s="4">
        <v>4</v>
      </c>
      <c r="M4455" s="4">
        <v>1</v>
      </c>
      <c r="N4455" s="4">
        <v>20</v>
      </c>
      <c r="O4455" s="43" t="s">
        <v>68</v>
      </c>
      <c r="P4455" s="37">
        <v>1720</v>
      </c>
      <c r="R4455" s="38">
        <v>220</v>
      </c>
      <c r="AK4455" s="40"/>
      <c r="AL4455" s="40"/>
      <c r="AN4455" s="40"/>
      <c r="AP4455" s="38"/>
      <c r="AQ4455" s="46">
        <v>0</v>
      </c>
      <c r="AR4455" s="40"/>
      <c r="BD4455" s="48">
        <v>0</v>
      </c>
      <c r="BE4455" s="56">
        <v>378400</v>
      </c>
      <c r="BI4455" s="49">
        <v>378400</v>
      </c>
      <c r="BJ4455" s="62">
        <v>1E-4</v>
      </c>
    </row>
    <row r="4456" spans="1:62" ht="15" x14ac:dyDescent="0.25">
      <c r="A4456" s="4">
        <v>4451</v>
      </c>
      <c r="F4456" s="35" t="s">
        <v>81</v>
      </c>
      <c r="G4456" s="35">
        <v>3062</v>
      </c>
      <c r="L4456" s="4">
        <v>13</v>
      </c>
      <c r="M4456" s="4">
        <v>0</v>
      </c>
      <c r="N4456" s="4">
        <v>0</v>
      </c>
      <c r="O4456" s="43" t="s">
        <v>68</v>
      </c>
      <c r="P4456" s="37">
        <v>5200</v>
      </c>
      <c r="R4456" s="38">
        <v>130</v>
      </c>
      <c r="AK4456" s="40"/>
      <c r="AL4456" s="40"/>
      <c r="AN4456" s="40"/>
      <c r="AP4456" s="38"/>
      <c r="AQ4456" s="46">
        <v>0</v>
      </c>
      <c r="AR4456" s="40"/>
      <c r="BD4456" s="48">
        <v>0</v>
      </c>
      <c r="BE4456" s="56">
        <v>676000</v>
      </c>
      <c r="BI4456" s="49">
        <v>676000</v>
      </c>
      <c r="BJ4456" s="62">
        <v>1E-4</v>
      </c>
    </row>
    <row r="4457" spans="1:62" ht="15" x14ac:dyDescent="0.25">
      <c r="A4457" s="4">
        <v>4452</v>
      </c>
      <c r="F4457" s="35" t="s">
        <v>81</v>
      </c>
      <c r="G4457" s="35">
        <v>1581</v>
      </c>
      <c r="L4457" s="4">
        <v>1</v>
      </c>
      <c r="M4457" s="4">
        <v>1</v>
      </c>
      <c r="N4457" s="4">
        <v>30</v>
      </c>
      <c r="O4457" s="43" t="s">
        <v>68</v>
      </c>
      <c r="P4457" s="37">
        <v>530</v>
      </c>
      <c r="R4457" s="38">
        <v>80</v>
      </c>
      <c r="AK4457" s="40"/>
      <c r="AL4457" s="40"/>
      <c r="AN4457" s="40"/>
      <c r="AP4457" s="38"/>
      <c r="AQ4457" s="46">
        <v>0</v>
      </c>
      <c r="AR4457" s="40"/>
      <c r="BD4457" s="48">
        <v>0</v>
      </c>
      <c r="BE4457" s="56">
        <v>42400</v>
      </c>
      <c r="BI4457" s="49">
        <v>42400</v>
      </c>
      <c r="BJ4457" s="62">
        <v>1E-4</v>
      </c>
    </row>
    <row r="4458" spans="1:62" ht="15" x14ac:dyDescent="0.25">
      <c r="A4458" s="4">
        <v>4453</v>
      </c>
      <c r="F4458" s="35" t="s">
        <v>81</v>
      </c>
      <c r="G4458" s="35">
        <v>480</v>
      </c>
      <c r="L4458" s="4">
        <v>0</v>
      </c>
      <c r="M4458" s="4">
        <v>1</v>
      </c>
      <c r="N4458" s="4">
        <v>72</v>
      </c>
      <c r="O4458" s="43" t="s">
        <v>77</v>
      </c>
      <c r="P4458" s="37">
        <v>172</v>
      </c>
      <c r="R4458" s="38">
        <v>80</v>
      </c>
      <c r="AK4458" s="40" t="s">
        <v>75</v>
      </c>
      <c r="AL4458" s="40" t="s">
        <v>76</v>
      </c>
      <c r="AN4458" s="40"/>
      <c r="AP4458" s="38">
        <v>6350</v>
      </c>
      <c r="AQ4458" s="46">
        <v>4368800</v>
      </c>
      <c r="AR4458" s="40">
        <v>31</v>
      </c>
      <c r="AS4458" s="55">
        <v>0.85</v>
      </c>
      <c r="BD4458" s="48">
        <v>655320</v>
      </c>
      <c r="BE4458" s="56">
        <v>669080</v>
      </c>
      <c r="BH4458" s="4">
        <v>10</v>
      </c>
      <c r="BI4458" s="49">
        <v>0</v>
      </c>
      <c r="BJ4458" s="62">
        <v>2.0000000000000001E-4</v>
      </c>
    </row>
    <row r="4459" spans="1:62" ht="15" x14ac:dyDescent="0.25">
      <c r="A4459" s="4">
        <v>4454</v>
      </c>
      <c r="F4459" s="35" t="s">
        <v>81</v>
      </c>
      <c r="G4459" s="35">
        <v>1812</v>
      </c>
      <c r="L4459" s="4">
        <v>4</v>
      </c>
      <c r="M4459" s="4">
        <v>0</v>
      </c>
      <c r="N4459" s="4">
        <v>25</v>
      </c>
      <c r="O4459" s="43" t="s">
        <v>68</v>
      </c>
      <c r="P4459" s="37">
        <v>1625</v>
      </c>
      <c r="R4459" s="38">
        <v>150</v>
      </c>
      <c r="AK4459" s="40"/>
      <c r="AL4459" s="40"/>
      <c r="AN4459" s="40"/>
      <c r="AP4459" s="38"/>
      <c r="AQ4459" s="46">
        <v>0</v>
      </c>
      <c r="AR4459" s="40"/>
      <c r="BD4459" s="48">
        <v>0</v>
      </c>
      <c r="BE4459" s="56">
        <v>243750</v>
      </c>
      <c r="BI4459" s="49">
        <v>243750</v>
      </c>
      <c r="BJ4459" s="62">
        <v>1E-4</v>
      </c>
    </row>
    <row r="4460" spans="1:62" ht="15" x14ac:dyDescent="0.25">
      <c r="A4460" s="4">
        <v>4455</v>
      </c>
      <c r="F4460" s="35" t="s">
        <v>81</v>
      </c>
      <c r="G4460" s="35">
        <v>1969</v>
      </c>
      <c r="L4460" s="4">
        <v>0</v>
      </c>
      <c r="M4460" s="4">
        <v>2</v>
      </c>
      <c r="N4460" s="4">
        <v>0</v>
      </c>
      <c r="O4460" s="43" t="s">
        <v>77</v>
      </c>
      <c r="P4460" s="37">
        <v>200</v>
      </c>
      <c r="R4460" s="38">
        <v>250</v>
      </c>
      <c r="AK4460" s="40" t="s">
        <v>75</v>
      </c>
      <c r="AL4460" s="40" t="s">
        <v>76</v>
      </c>
      <c r="AN4460" s="40"/>
      <c r="AP4460" s="38">
        <v>6350</v>
      </c>
      <c r="AQ4460" s="46">
        <v>5080000</v>
      </c>
      <c r="AR4460" s="40">
        <v>31</v>
      </c>
      <c r="AS4460" s="55">
        <v>0.85</v>
      </c>
      <c r="BD4460" s="48">
        <v>762000</v>
      </c>
      <c r="BE4460" s="56">
        <v>812000</v>
      </c>
      <c r="BH4460" s="4">
        <v>10</v>
      </c>
      <c r="BI4460" s="49">
        <v>0</v>
      </c>
      <c r="BJ4460" s="62">
        <v>2.0000000000000001E-4</v>
      </c>
    </row>
    <row r="4461" spans="1:62" ht="15" x14ac:dyDescent="0.25">
      <c r="A4461" s="4">
        <v>4456</v>
      </c>
      <c r="F4461" s="35" t="s">
        <v>81</v>
      </c>
      <c r="G4461" s="35">
        <v>235</v>
      </c>
      <c r="L4461" s="4">
        <v>0</v>
      </c>
      <c r="M4461" s="4">
        <v>0</v>
      </c>
      <c r="N4461" s="4">
        <v>53</v>
      </c>
      <c r="O4461" s="43" t="s">
        <v>77</v>
      </c>
      <c r="P4461" s="37">
        <v>53</v>
      </c>
      <c r="R4461" s="38">
        <v>200</v>
      </c>
      <c r="AK4461" s="40" t="s">
        <v>75</v>
      </c>
      <c r="AL4461" s="40" t="s">
        <v>76</v>
      </c>
      <c r="AN4461" s="40"/>
      <c r="AP4461" s="38">
        <v>6350</v>
      </c>
      <c r="AQ4461" s="46">
        <v>1346200</v>
      </c>
      <c r="AR4461" s="40">
        <v>54</v>
      </c>
      <c r="AS4461" s="55">
        <v>0.85</v>
      </c>
      <c r="BD4461" s="48">
        <v>201930</v>
      </c>
      <c r="BE4461" s="56">
        <v>212530</v>
      </c>
      <c r="BH4461" s="4">
        <v>10</v>
      </c>
      <c r="BI4461" s="49">
        <v>0</v>
      </c>
      <c r="BJ4461" s="62">
        <v>2.0000000000000001E-4</v>
      </c>
    </row>
    <row r="4462" spans="1:62" ht="15" x14ac:dyDescent="0.25">
      <c r="A4462" s="4">
        <v>4457</v>
      </c>
      <c r="F4462" s="35" t="s">
        <v>81</v>
      </c>
      <c r="G4462" s="35">
        <v>2673</v>
      </c>
      <c r="L4462" s="4">
        <v>6</v>
      </c>
      <c r="M4462" s="4">
        <v>0</v>
      </c>
      <c r="N4462" s="4">
        <v>80</v>
      </c>
      <c r="O4462" s="43" t="s">
        <v>68</v>
      </c>
      <c r="P4462" s="37">
        <v>2480</v>
      </c>
      <c r="R4462" s="38">
        <v>80</v>
      </c>
      <c r="AK4462" s="40"/>
      <c r="AL4462" s="40"/>
      <c r="AN4462" s="40"/>
      <c r="AP4462" s="38"/>
      <c r="AQ4462" s="46">
        <v>0</v>
      </c>
      <c r="AR4462" s="40"/>
      <c r="BD4462" s="48">
        <v>0</v>
      </c>
      <c r="BE4462" s="56">
        <v>198400</v>
      </c>
      <c r="BI4462" s="49">
        <v>198400</v>
      </c>
      <c r="BJ4462" s="62">
        <v>1E-4</v>
      </c>
    </row>
    <row r="4463" spans="1:62" ht="15" x14ac:dyDescent="0.25">
      <c r="A4463" s="4">
        <v>4458</v>
      </c>
      <c r="F4463" s="35" t="s">
        <v>83</v>
      </c>
      <c r="G4463" s="51">
        <v>3507</v>
      </c>
      <c r="L4463" s="63">
        <v>13</v>
      </c>
      <c r="M4463" s="63">
        <v>3</v>
      </c>
      <c r="N4463" s="63">
        <v>32</v>
      </c>
      <c r="O4463" s="43" t="s">
        <v>68</v>
      </c>
      <c r="P4463" s="37">
        <v>5532</v>
      </c>
      <c r="R4463" s="38">
        <v>130</v>
      </c>
      <c r="AK4463" s="64"/>
      <c r="AL4463" s="64"/>
      <c r="AN4463" s="40"/>
      <c r="AP4463" s="38"/>
      <c r="AQ4463" s="56">
        <v>0</v>
      </c>
      <c r="AR4463" s="40"/>
      <c r="AS4463" s="63"/>
      <c r="BD4463" s="48">
        <v>0</v>
      </c>
      <c r="BE4463" s="56">
        <v>719160</v>
      </c>
      <c r="BI4463" s="49">
        <v>719160</v>
      </c>
      <c r="BJ4463" s="62">
        <v>1E-4</v>
      </c>
    </row>
    <row r="4464" spans="1:62" ht="15" x14ac:dyDescent="0.25">
      <c r="A4464" s="4">
        <v>4459</v>
      </c>
      <c r="F4464" s="35" t="s">
        <v>81</v>
      </c>
      <c r="G4464" s="35">
        <v>1578</v>
      </c>
      <c r="L4464" s="4">
        <v>16</v>
      </c>
      <c r="M4464" s="4">
        <v>3</v>
      </c>
      <c r="N4464" s="4">
        <v>90</v>
      </c>
      <c r="O4464" s="43" t="s">
        <v>68</v>
      </c>
      <c r="P4464" s="37">
        <v>6790</v>
      </c>
      <c r="R4464" s="38">
        <v>80</v>
      </c>
      <c r="AK4464" s="40"/>
      <c r="AL4464" s="40"/>
      <c r="AN4464" s="40"/>
      <c r="AP4464" s="38"/>
      <c r="AQ4464" s="46">
        <v>0</v>
      </c>
      <c r="AR4464" s="40"/>
      <c r="BD4464" s="48">
        <v>0</v>
      </c>
      <c r="BE4464" s="56">
        <v>543200</v>
      </c>
      <c r="BI4464" s="49">
        <v>543200</v>
      </c>
      <c r="BJ4464" s="62">
        <v>1E-4</v>
      </c>
    </row>
    <row r="4465" spans="1:62" ht="15" x14ac:dyDescent="0.25">
      <c r="A4465" s="4">
        <v>4460</v>
      </c>
      <c r="F4465" s="35" t="s">
        <v>81</v>
      </c>
      <c r="G4465" s="35">
        <v>3260</v>
      </c>
      <c r="L4465" s="4">
        <v>0</v>
      </c>
      <c r="M4465" s="4">
        <v>1</v>
      </c>
      <c r="N4465" s="4">
        <v>71</v>
      </c>
      <c r="O4465" s="43" t="s">
        <v>77</v>
      </c>
      <c r="P4465" s="37">
        <v>171</v>
      </c>
      <c r="R4465" s="38">
        <v>80</v>
      </c>
      <c r="AK4465" s="40" t="s">
        <v>75</v>
      </c>
      <c r="AL4465" s="40" t="s">
        <v>76</v>
      </c>
      <c r="AN4465" s="40"/>
      <c r="AP4465" s="38">
        <v>6350</v>
      </c>
      <c r="AQ4465" s="46">
        <v>4343400</v>
      </c>
      <c r="AR4465" s="40">
        <v>82</v>
      </c>
      <c r="AS4465" s="55">
        <v>0.85</v>
      </c>
      <c r="BD4465" s="48">
        <v>651510</v>
      </c>
      <c r="BE4465" s="56">
        <v>665190</v>
      </c>
      <c r="BH4465" s="4">
        <v>10</v>
      </c>
      <c r="BI4465" s="49">
        <v>0</v>
      </c>
      <c r="BJ4465" s="62">
        <v>2.0000000000000001E-4</v>
      </c>
    </row>
    <row r="4466" spans="1:62" ht="15" x14ac:dyDescent="0.25">
      <c r="A4466" s="4">
        <v>4461</v>
      </c>
      <c r="F4466" s="35" t="s">
        <v>81</v>
      </c>
      <c r="G4466" s="35">
        <v>1941</v>
      </c>
      <c r="L4466" s="4">
        <v>6</v>
      </c>
      <c r="M4466" s="4">
        <v>3</v>
      </c>
      <c r="N4466" s="4">
        <v>70</v>
      </c>
      <c r="O4466" s="43" t="s">
        <v>68</v>
      </c>
      <c r="P4466" s="37">
        <v>2770</v>
      </c>
      <c r="R4466" s="38">
        <v>100</v>
      </c>
      <c r="AK4466" s="40"/>
      <c r="AL4466" s="40"/>
      <c r="AN4466" s="40"/>
      <c r="AP4466" s="38"/>
      <c r="AQ4466" s="46">
        <v>0</v>
      </c>
      <c r="AR4466" s="40"/>
      <c r="BD4466" s="48">
        <v>0</v>
      </c>
      <c r="BE4466" s="56">
        <v>277000</v>
      </c>
      <c r="BI4466" s="49">
        <v>277000</v>
      </c>
      <c r="BJ4466" s="62">
        <v>1E-4</v>
      </c>
    </row>
    <row r="4467" spans="1:62" ht="15" x14ac:dyDescent="0.25">
      <c r="A4467" s="4">
        <v>4462</v>
      </c>
      <c r="F4467" s="35" t="s">
        <v>81</v>
      </c>
      <c r="G4467" s="35">
        <v>3216</v>
      </c>
      <c r="L4467" s="4">
        <v>7</v>
      </c>
      <c r="M4467" s="4">
        <v>3</v>
      </c>
      <c r="N4467" s="4">
        <v>87</v>
      </c>
      <c r="O4467" s="43" t="s">
        <v>68</v>
      </c>
      <c r="P4467" s="37">
        <v>3187</v>
      </c>
      <c r="R4467" s="38">
        <v>100</v>
      </c>
      <c r="AK4467" s="40"/>
      <c r="AL4467" s="40"/>
      <c r="AN4467" s="40"/>
      <c r="AP4467" s="38"/>
      <c r="AQ4467" s="46">
        <v>0</v>
      </c>
      <c r="AR4467" s="40"/>
      <c r="BD4467" s="48">
        <v>0</v>
      </c>
      <c r="BE4467" s="56">
        <v>318700</v>
      </c>
      <c r="BI4467" s="49">
        <v>318700</v>
      </c>
      <c r="BJ4467" s="62">
        <v>1E-4</v>
      </c>
    </row>
    <row r="4468" spans="1:62" ht="15" x14ac:dyDescent="0.25">
      <c r="A4468" s="4">
        <v>4463</v>
      </c>
      <c r="F4468" s="35" t="s">
        <v>81</v>
      </c>
      <c r="G4468" s="35">
        <v>1783</v>
      </c>
      <c r="L4468" s="4">
        <v>0</v>
      </c>
      <c r="M4468" s="4">
        <v>1</v>
      </c>
      <c r="N4468" s="4">
        <v>10</v>
      </c>
      <c r="O4468" s="43" t="s">
        <v>77</v>
      </c>
      <c r="P4468" s="37">
        <v>110</v>
      </c>
      <c r="R4468" s="38">
        <v>250</v>
      </c>
      <c r="AK4468" s="40" t="s">
        <v>75</v>
      </c>
      <c r="AL4468" s="40" t="s">
        <v>76</v>
      </c>
      <c r="AN4468" s="40"/>
      <c r="AP4468" s="38">
        <v>6350</v>
      </c>
      <c r="AQ4468" s="46">
        <v>2794000</v>
      </c>
      <c r="AR4468" s="40">
        <v>86</v>
      </c>
      <c r="AS4468" s="55">
        <v>0.85</v>
      </c>
      <c r="BD4468" s="48">
        <v>419100</v>
      </c>
      <c r="BE4468" s="56">
        <v>446600</v>
      </c>
      <c r="BH4468" s="4">
        <v>10</v>
      </c>
      <c r="BI4468" s="49">
        <v>0</v>
      </c>
      <c r="BJ4468" s="62">
        <v>2.0000000000000001E-4</v>
      </c>
    </row>
    <row r="4469" spans="1:62" ht="15" x14ac:dyDescent="0.25">
      <c r="A4469" s="4">
        <v>4464</v>
      </c>
      <c r="F4469" s="35" t="s">
        <v>81</v>
      </c>
      <c r="G4469" s="35">
        <v>3315</v>
      </c>
      <c r="L4469" s="4">
        <v>0</v>
      </c>
      <c r="M4469" s="4">
        <v>1</v>
      </c>
      <c r="N4469" s="4">
        <v>0</v>
      </c>
      <c r="O4469" s="43" t="s">
        <v>77</v>
      </c>
      <c r="P4469" s="37">
        <v>100</v>
      </c>
      <c r="R4469" s="38">
        <v>260</v>
      </c>
      <c r="AK4469" s="40" t="s">
        <v>75</v>
      </c>
      <c r="AL4469" s="40" t="s">
        <v>76</v>
      </c>
      <c r="AN4469" s="40"/>
      <c r="AP4469" s="38">
        <v>6350</v>
      </c>
      <c r="AQ4469" s="46">
        <v>2540000</v>
      </c>
      <c r="AR4469" s="40">
        <v>26</v>
      </c>
      <c r="AS4469" s="55">
        <v>0.85</v>
      </c>
      <c r="BD4469" s="48">
        <v>381000</v>
      </c>
      <c r="BE4469" s="56">
        <v>407000</v>
      </c>
      <c r="BH4469" s="4">
        <v>10</v>
      </c>
      <c r="BI4469" s="49">
        <v>0</v>
      </c>
      <c r="BJ4469" s="62">
        <v>2.0000000000000001E-4</v>
      </c>
    </row>
    <row r="4470" spans="1:62" ht="15" x14ac:dyDescent="0.25">
      <c r="A4470" s="4">
        <v>4465</v>
      </c>
      <c r="F4470" s="35" t="s">
        <v>81</v>
      </c>
      <c r="G4470" s="35">
        <v>3253</v>
      </c>
      <c r="L4470" s="4">
        <v>0</v>
      </c>
      <c r="M4470" s="4">
        <v>0</v>
      </c>
      <c r="N4470" s="4">
        <v>99</v>
      </c>
      <c r="O4470" s="43" t="s">
        <v>77</v>
      </c>
      <c r="P4470" s="37">
        <v>99</v>
      </c>
      <c r="R4470" s="38">
        <v>250</v>
      </c>
      <c r="AK4470" s="40" t="s">
        <v>75</v>
      </c>
      <c r="AL4470" s="40" t="s">
        <v>76</v>
      </c>
      <c r="AN4470" s="40"/>
      <c r="AP4470" s="38">
        <v>6350</v>
      </c>
      <c r="AQ4470" s="46">
        <v>2514600</v>
      </c>
      <c r="AR4470" s="40">
        <v>31</v>
      </c>
      <c r="AS4470" s="55">
        <v>0.85</v>
      </c>
      <c r="BD4470" s="48">
        <v>377190</v>
      </c>
      <c r="BE4470" s="56">
        <v>401940</v>
      </c>
      <c r="BH4470" s="4">
        <v>10</v>
      </c>
      <c r="BI4470" s="49">
        <v>0</v>
      </c>
      <c r="BJ4470" s="62">
        <v>2.0000000000000001E-4</v>
      </c>
    </row>
    <row r="4471" spans="1:62" ht="15" x14ac:dyDescent="0.25">
      <c r="A4471" s="4">
        <v>4466</v>
      </c>
      <c r="F4471" s="35" t="s">
        <v>81</v>
      </c>
      <c r="G4471" s="35">
        <v>3292</v>
      </c>
      <c r="L4471" s="4">
        <v>0</v>
      </c>
      <c r="M4471" s="4">
        <v>1</v>
      </c>
      <c r="N4471" s="4">
        <v>62</v>
      </c>
      <c r="O4471" s="43" t="s">
        <v>77</v>
      </c>
      <c r="P4471" s="37">
        <v>162</v>
      </c>
      <c r="R4471" s="38">
        <v>350</v>
      </c>
      <c r="AK4471" s="40" t="s">
        <v>75</v>
      </c>
      <c r="AL4471" s="40" t="s">
        <v>76</v>
      </c>
      <c r="AN4471" s="40"/>
      <c r="AP4471" s="38">
        <v>6350</v>
      </c>
      <c r="AQ4471" s="46">
        <v>4114800</v>
      </c>
      <c r="AR4471" s="40">
        <v>99</v>
      </c>
      <c r="AS4471" s="55">
        <v>0.85</v>
      </c>
      <c r="BD4471" s="48">
        <v>617220</v>
      </c>
      <c r="BE4471" s="56">
        <v>673920</v>
      </c>
      <c r="BH4471" s="4">
        <v>10</v>
      </c>
      <c r="BI4471" s="49">
        <v>0</v>
      </c>
      <c r="BJ4471" s="62">
        <v>2.0000000000000001E-4</v>
      </c>
    </row>
    <row r="4472" spans="1:62" ht="15" x14ac:dyDescent="0.25">
      <c r="A4472" s="4">
        <v>4467</v>
      </c>
      <c r="F4472" s="35" t="s">
        <v>81</v>
      </c>
      <c r="G4472" s="35">
        <v>213</v>
      </c>
      <c r="L4472" s="4">
        <v>0</v>
      </c>
      <c r="M4472" s="4">
        <v>2</v>
      </c>
      <c r="N4472" s="4">
        <v>75</v>
      </c>
      <c r="O4472" s="43" t="s">
        <v>77</v>
      </c>
      <c r="P4472" s="37">
        <v>275</v>
      </c>
      <c r="R4472" s="38">
        <v>100</v>
      </c>
      <c r="AK4472" s="40" t="s">
        <v>75</v>
      </c>
      <c r="AL4472" s="40" t="s">
        <v>76</v>
      </c>
      <c r="AN4472" s="40"/>
      <c r="AP4472" s="38">
        <v>6350</v>
      </c>
      <c r="AQ4472" s="46">
        <v>6985000</v>
      </c>
      <c r="AR4472" s="40">
        <v>18</v>
      </c>
      <c r="AS4472" s="55">
        <v>0.65</v>
      </c>
      <c r="BD4472" s="48">
        <v>2444750</v>
      </c>
      <c r="BE4472" s="56">
        <v>2472250</v>
      </c>
      <c r="BH4472" s="4">
        <v>10</v>
      </c>
      <c r="BI4472" s="49">
        <v>0</v>
      </c>
      <c r="BJ4472" s="62">
        <v>2.0000000000000001E-4</v>
      </c>
    </row>
    <row r="4473" spans="1:62" ht="15" x14ac:dyDescent="0.25">
      <c r="A4473" s="4">
        <v>4468</v>
      </c>
      <c r="F4473" s="35" t="s">
        <v>81</v>
      </c>
      <c r="G4473" s="35">
        <v>743</v>
      </c>
      <c r="L4473" s="4">
        <v>8</v>
      </c>
      <c r="M4473" s="4">
        <v>3</v>
      </c>
      <c r="N4473" s="4">
        <v>10</v>
      </c>
      <c r="O4473" s="43" t="s">
        <v>68</v>
      </c>
      <c r="P4473" s="37">
        <v>3510</v>
      </c>
      <c r="R4473" s="38">
        <v>150</v>
      </c>
      <c r="AK4473" s="40"/>
      <c r="AL4473" s="40"/>
      <c r="AN4473" s="40"/>
      <c r="AP4473" s="38"/>
      <c r="AQ4473" s="46">
        <v>0</v>
      </c>
      <c r="AR4473" s="40"/>
      <c r="BD4473" s="48">
        <v>0</v>
      </c>
      <c r="BE4473" s="56">
        <v>526500</v>
      </c>
      <c r="BI4473" s="49">
        <v>526500</v>
      </c>
      <c r="BJ4473" s="62">
        <v>1E-4</v>
      </c>
    </row>
    <row r="4474" spans="1:62" ht="15" x14ac:dyDescent="0.25">
      <c r="A4474" s="4">
        <v>4469</v>
      </c>
      <c r="F4474" s="35" t="s">
        <v>81</v>
      </c>
      <c r="G4474" s="35">
        <v>626</v>
      </c>
      <c r="L4474" s="4">
        <v>0</v>
      </c>
      <c r="M4474" s="4">
        <v>0</v>
      </c>
      <c r="N4474" s="4">
        <v>98</v>
      </c>
      <c r="O4474" s="43" t="s">
        <v>77</v>
      </c>
      <c r="P4474" s="37">
        <v>98</v>
      </c>
      <c r="R4474" s="38">
        <v>250</v>
      </c>
      <c r="AK4474" s="40" t="s">
        <v>75</v>
      </c>
      <c r="AL4474" s="40" t="s">
        <v>76</v>
      </c>
      <c r="AN4474" s="40"/>
      <c r="AP4474" s="38">
        <v>6350</v>
      </c>
      <c r="AQ4474" s="46">
        <v>2489200</v>
      </c>
      <c r="AR4474" s="40">
        <v>31</v>
      </c>
      <c r="AS4474" s="55">
        <v>0.85</v>
      </c>
      <c r="BD4474" s="48">
        <v>373380</v>
      </c>
      <c r="BE4474" s="56">
        <v>397880</v>
      </c>
      <c r="BH4474" s="4">
        <v>10</v>
      </c>
      <c r="BI4474" s="49">
        <v>0</v>
      </c>
      <c r="BJ4474" s="62">
        <v>2.0000000000000001E-4</v>
      </c>
    </row>
    <row r="4475" spans="1:62" ht="15" x14ac:dyDescent="0.25">
      <c r="A4475" s="4">
        <v>4470</v>
      </c>
      <c r="F4475" s="35" t="s">
        <v>81</v>
      </c>
      <c r="G4475" s="35">
        <v>1957</v>
      </c>
      <c r="L4475" s="4">
        <v>0</v>
      </c>
      <c r="M4475" s="4">
        <v>1</v>
      </c>
      <c r="N4475" s="4">
        <v>90</v>
      </c>
      <c r="O4475" s="43" t="s">
        <v>77</v>
      </c>
      <c r="P4475" s="37">
        <v>190</v>
      </c>
      <c r="R4475" s="38">
        <v>200</v>
      </c>
      <c r="AK4475" s="40" t="s">
        <v>75</v>
      </c>
      <c r="AL4475" s="40" t="s">
        <v>76</v>
      </c>
      <c r="AN4475" s="40"/>
      <c r="AP4475" s="38">
        <v>6350</v>
      </c>
      <c r="AQ4475" s="46">
        <v>4826000</v>
      </c>
      <c r="AR4475" s="40">
        <v>11</v>
      </c>
      <c r="AS4475" s="55">
        <v>0.34</v>
      </c>
      <c r="BD4475" s="48">
        <v>3185160</v>
      </c>
      <c r="BE4475" s="56">
        <v>3223160</v>
      </c>
      <c r="BH4475" s="4">
        <v>10</v>
      </c>
      <c r="BI4475" s="49">
        <v>0</v>
      </c>
      <c r="BJ4475" s="62">
        <v>2.0000000000000001E-4</v>
      </c>
    </row>
    <row r="4476" spans="1:62" ht="15" x14ac:dyDescent="0.25">
      <c r="A4476" s="4">
        <v>4471</v>
      </c>
      <c r="F4476" s="35" t="s">
        <v>81</v>
      </c>
      <c r="G4476" s="35">
        <v>739</v>
      </c>
      <c r="L4476" s="4">
        <v>5</v>
      </c>
      <c r="M4476" s="4">
        <v>1</v>
      </c>
      <c r="N4476" s="4">
        <v>34</v>
      </c>
      <c r="O4476" s="43" t="s">
        <v>68</v>
      </c>
      <c r="P4476" s="37">
        <v>2134</v>
      </c>
      <c r="R4476" s="38">
        <v>150</v>
      </c>
      <c r="AK4476" s="40"/>
      <c r="AL4476" s="40"/>
      <c r="AN4476" s="40"/>
      <c r="AP4476" s="38"/>
      <c r="AQ4476" s="46">
        <v>0</v>
      </c>
      <c r="AR4476" s="40"/>
      <c r="BD4476" s="48">
        <v>0</v>
      </c>
      <c r="BE4476" s="56">
        <v>320100</v>
      </c>
      <c r="BI4476" s="49">
        <v>320100</v>
      </c>
      <c r="BJ4476" s="62">
        <v>1E-4</v>
      </c>
    </row>
    <row r="4477" spans="1:62" ht="15" x14ac:dyDescent="0.25">
      <c r="A4477" s="4">
        <v>4472</v>
      </c>
      <c r="F4477" s="35" t="s">
        <v>81</v>
      </c>
      <c r="G4477" s="35">
        <v>1814</v>
      </c>
      <c r="L4477" s="4">
        <v>0</v>
      </c>
      <c r="M4477" s="4">
        <v>3</v>
      </c>
      <c r="N4477" s="4">
        <v>0</v>
      </c>
      <c r="O4477" s="43" t="s">
        <v>77</v>
      </c>
      <c r="P4477" s="37">
        <v>300</v>
      </c>
      <c r="R4477" s="38">
        <v>200</v>
      </c>
      <c r="AK4477" s="40" t="s">
        <v>75</v>
      </c>
      <c r="AL4477" s="40" t="s">
        <v>76</v>
      </c>
      <c r="AN4477" s="40"/>
      <c r="AP4477" s="38">
        <v>6350</v>
      </c>
      <c r="AQ4477" s="46">
        <v>7620000</v>
      </c>
      <c r="AR4477" s="40">
        <v>31</v>
      </c>
      <c r="AS4477" s="55">
        <v>0.85</v>
      </c>
      <c r="BD4477" s="48">
        <v>1143000</v>
      </c>
      <c r="BE4477" s="56">
        <v>1203000</v>
      </c>
      <c r="BH4477" s="4">
        <v>10</v>
      </c>
      <c r="BI4477" s="49">
        <v>0</v>
      </c>
      <c r="BJ4477" s="62">
        <v>2.0000000000000001E-4</v>
      </c>
    </row>
    <row r="4478" spans="1:62" ht="15" x14ac:dyDescent="0.25">
      <c r="A4478" s="4">
        <v>4473</v>
      </c>
      <c r="F4478" s="35" t="s">
        <v>81</v>
      </c>
      <c r="G4478" s="35">
        <v>2849</v>
      </c>
      <c r="L4478" s="4">
        <v>3</v>
      </c>
      <c r="M4478" s="4">
        <v>0</v>
      </c>
      <c r="N4478" s="4">
        <v>0</v>
      </c>
      <c r="O4478" s="43" t="s">
        <v>68</v>
      </c>
      <c r="P4478" s="37">
        <v>1200</v>
      </c>
      <c r="R4478" s="38">
        <v>150</v>
      </c>
      <c r="AK4478" s="40"/>
      <c r="AL4478" s="40"/>
      <c r="AN4478" s="40"/>
      <c r="AP4478" s="38"/>
      <c r="AQ4478" s="46">
        <v>0</v>
      </c>
      <c r="AR4478" s="40"/>
      <c r="BD4478" s="48">
        <v>0</v>
      </c>
      <c r="BE4478" s="56">
        <v>180000</v>
      </c>
      <c r="BI4478" s="49">
        <v>180000</v>
      </c>
      <c r="BJ4478" s="62">
        <v>1E-4</v>
      </c>
    </row>
    <row r="4479" spans="1:62" ht="15" x14ac:dyDescent="0.25">
      <c r="A4479" s="4">
        <v>4474</v>
      </c>
      <c r="F4479" s="35" t="s">
        <v>81</v>
      </c>
      <c r="G4479" s="35">
        <v>3094</v>
      </c>
      <c r="L4479" s="4">
        <v>0</v>
      </c>
      <c r="M4479" s="4">
        <v>1</v>
      </c>
      <c r="N4479" s="4">
        <v>5</v>
      </c>
      <c r="O4479" s="43" t="s">
        <v>77</v>
      </c>
      <c r="P4479" s="37">
        <v>105</v>
      </c>
      <c r="R4479" s="38">
        <v>250</v>
      </c>
      <c r="AK4479" s="40" t="s">
        <v>75</v>
      </c>
      <c r="AL4479" s="40" t="s">
        <v>76</v>
      </c>
      <c r="AN4479" s="40"/>
      <c r="AP4479" s="38">
        <v>6350</v>
      </c>
      <c r="AQ4479" s="46">
        <v>2667000</v>
      </c>
      <c r="AR4479" s="40">
        <v>16</v>
      </c>
      <c r="AS4479" s="55">
        <v>0.55000000000000004</v>
      </c>
      <c r="BD4479" s="48">
        <v>1200149.9999999998</v>
      </c>
      <c r="BE4479" s="56">
        <v>1226399.9999999998</v>
      </c>
      <c r="BH4479" s="4">
        <v>10</v>
      </c>
      <c r="BI4479" s="49">
        <v>0</v>
      </c>
      <c r="BJ4479" s="62">
        <v>2.0000000000000001E-4</v>
      </c>
    </row>
    <row r="4480" spans="1:62" ht="15" x14ac:dyDescent="0.25">
      <c r="A4480" s="4">
        <v>4475</v>
      </c>
      <c r="F4480" s="35" t="s">
        <v>81</v>
      </c>
      <c r="G4480" s="35">
        <v>637</v>
      </c>
      <c r="L4480" s="4">
        <v>0</v>
      </c>
      <c r="M4480" s="4">
        <v>0</v>
      </c>
      <c r="N4480" s="4">
        <v>57</v>
      </c>
      <c r="O4480" s="43" t="s">
        <v>77</v>
      </c>
      <c r="P4480" s="37">
        <v>57</v>
      </c>
      <c r="R4480" s="38">
        <v>250</v>
      </c>
      <c r="AK4480" s="40" t="s">
        <v>75</v>
      </c>
      <c r="AL4480" s="40" t="s">
        <v>76</v>
      </c>
      <c r="AN4480" s="40"/>
      <c r="AP4480" s="38">
        <v>6350</v>
      </c>
      <c r="AQ4480" s="46">
        <v>1447800</v>
      </c>
      <c r="AR4480" s="40">
        <v>85</v>
      </c>
      <c r="AS4480" s="55">
        <v>0.85</v>
      </c>
      <c r="BD4480" s="48">
        <v>217170</v>
      </c>
      <c r="BE4480" s="56">
        <v>231420</v>
      </c>
      <c r="BH4480" s="4">
        <v>10</v>
      </c>
      <c r="BI4480" s="49">
        <v>0</v>
      </c>
      <c r="BJ4480" s="62">
        <v>2.0000000000000001E-4</v>
      </c>
    </row>
    <row r="4481" spans="1:62" ht="15" x14ac:dyDescent="0.25">
      <c r="A4481" s="4">
        <v>4476</v>
      </c>
      <c r="F4481" s="35" t="s">
        <v>81</v>
      </c>
      <c r="G4481" s="35">
        <v>647</v>
      </c>
      <c r="L4481" s="4">
        <v>0</v>
      </c>
      <c r="M4481" s="4">
        <v>0</v>
      </c>
      <c r="N4481" s="4">
        <v>75</v>
      </c>
      <c r="O4481" s="43" t="s">
        <v>77</v>
      </c>
      <c r="P4481" s="37">
        <v>75</v>
      </c>
      <c r="R4481" s="38">
        <v>80</v>
      </c>
      <c r="AK4481" s="40" t="s">
        <v>75</v>
      </c>
      <c r="AL4481" s="40" t="s">
        <v>76</v>
      </c>
      <c r="AN4481" s="40"/>
      <c r="AP4481" s="38">
        <v>6350</v>
      </c>
      <c r="AQ4481" s="46">
        <v>1905000</v>
      </c>
      <c r="AR4481" s="40">
        <v>47</v>
      </c>
      <c r="AS4481" s="55">
        <v>0.85</v>
      </c>
      <c r="BD4481" s="48">
        <v>285750</v>
      </c>
      <c r="BE4481" s="56">
        <v>291750</v>
      </c>
      <c r="BH4481" s="4">
        <v>10</v>
      </c>
      <c r="BI4481" s="49">
        <v>0</v>
      </c>
      <c r="BJ4481" s="62">
        <v>2.0000000000000001E-4</v>
      </c>
    </row>
    <row r="4482" spans="1:62" ht="15" x14ac:dyDescent="0.25">
      <c r="A4482" s="4">
        <v>4477</v>
      </c>
      <c r="F4482" s="35" t="s">
        <v>83</v>
      </c>
      <c r="G4482" s="51">
        <v>1593</v>
      </c>
      <c r="L4482" s="63">
        <v>3</v>
      </c>
      <c r="M4482" s="63">
        <v>1</v>
      </c>
      <c r="N4482" s="63">
        <v>27</v>
      </c>
      <c r="O4482" s="43" t="s">
        <v>68</v>
      </c>
      <c r="P4482" s="37">
        <v>1327</v>
      </c>
      <c r="R4482" s="38">
        <v>130</v>
      </c>
      <c r="AK4482" s="64"/>
      <c r="AL4482" s="64"/>
      <c r="AN4482" s="40"/>
      <c r="AP4482" s="38"/>
      <c r="AQ4482" s="56">
        <v>0</v>
      </c>
      <c r="AR4482" s="40"/>
      <c r="AS4482" s="63"/>
      <c r="BD4482" s="48">
        <v>0</v>
      </c>
      <c r="BE4482" s="56">
        <v>172510</v>
      </c>
      <c r="BI4482" s="49">
        <v>172510</v>
      </c>
      <c r="BJ4482" s="62">
        <v>1E-4</v>
      </c>
    </row>
    <row r="4483" spans="1:62" ht="15" x14ac:dyDescent="0.25">
      <c r="A4483" s="4">
        <v>4478</v>
      </c>
      <c r="F4483" s="35" t="s">
        <v>81</v>
      </c>
      <c r="G4483" s="35">
        <v>1853</v>
      </c>
      <c r="L4483" s="4">
        <v>0</v>
      </c>
      <c r="M4483" s="4">
        <v>2</v>
      </c>
      <c r="N4483" s="4">
        <v>10</v>
      </c>
      <c r="O4483" s="43" t="s">
        <v>77</v>
      </c>
      <c r="P4483" s="37">
        <v>210</v>
      </c>
      <c r="R4483" s="38">
        <v>200</v>
      </c>
      <c r="AK4483" s="40" t="s">
        <v>75</v>
      </c>
      <c r="AL4483" s="40" t="s">
        <v>76</v>
      </c>
      <c r="AN4483" s="40"/>
      <c r="AP4483" s="38">
        <v>6350</v>
      </c>
      <c r="AQ4483" s="46">
        <v>5334000</v>
      </c>
      <c r="AR4483" s="40">
        <v>63</v>
      </c>
      <c r="AS4483" s="55">
        <v>0.85</v>
      </c>
      <c r="BD4483" s="48">
        <v>800100</v>
      </c>
      <c r="BE4483" s="56">
        <v>842100</v>
      </c>
      <c r="BH4483" s="4">
        <v>10</v>
      </c>
      <c r="BI4483" s="49">
        <v>0</v>
      </c>
      <c r="BJ4483" s="62">
        <v>2.0000000000000001E-4</v>
      </c>
    </row>
    <row r="4484" spans="1:62" ht="15" x14ac:dyDescent="0.25">
      <c r="A4484" s="4">
        <v>4479</v>
      </c>
      <c r="F4484" s="35" t="s">
        <v>81</v>
      </c>
      <c r="G4484" s="35">
        <v>3052</v>
      </c>
      <c r="L4484" s="4">
        <v>0</v>
      </c>
      <c r="M4484" s="4">
        <v>1</v>
      </c>
      <c r="N4484" s="4">
        <v>4</v>
      </c>
      <c r="O4484" s="43" t="s">
        <v>77</v>
      </c>
      <c r="P4484" s="37">
        <v>104</v>
      </c>
      <c r="R4484" s="38">
        <v>200</v>
      </c>
      <c r="AK4484" s="40" t="s">
        <v>75</v>
      </c>
      <c r="AL4484" s="40" t="s">
        <v>76</v>
      </c>
      <c r="AN4484" s="40"/>
      <c r="AP4484" s="38">
        <v>6350</v>
      </c>
      <c r="AQ4484" s="46">
        <v>2641600</v>
      </c>
      <c r="AR4484" s="40">
        <v>31</v>
      </c>
      <c r="AS4484" s="55">
        <v>0.85</v>
      </c>
      <c r="BD4484" s="48">
        <v>396240</v>
      </c>
      <c r="BE4484" s="56">
        <v>417040</v>
      </c>
      <c r="BH4484" s="4">
        <v>10</v>
      </c>
      <c r="BI4484" s="49">
        <v>0</v>
      </c>
      <c r="BJ4484" s="62">
        <v>2.0000000000000001E-4</v>
      </c>
    </row>
    <row r="4485" spans="1:62" ht="15" x14ac:dyDescent="0.25">
      <c r="A4485" s="4">
        <v>4480</v>
      </c>
      <c r="F4485" s="35" t="s">
        <v>81</v>
      </c>
      <c r="G4485" s="35">
        <v>1516</v>
      </c>
      <c r="L4485" s="4">
        <v>1</v>
      </c>
      <c r="M4485" s="4">
        <v>3</v>
      </c>
      <c r="N4485" s="4">
        <v>72</v>
      </c>
      <c r="O4485" s="43" t="s">
        <v>68</v>
      </c>
      <c r="P4485" s="37">
        <v>772</v>
      </c>
      <c r="R4485" s="38">
        <v>80</v>
      </c>
      <c r="AK4485" s="40"/>
      <c r="AL4485" s="40"/>
      <c r="AN4485" s="40"/>
      <c r="AP4485" s="38"/>
      <c r="AQ4485" s="46">
        <v>0</v>
      </c>
      <c r="AR4485" s="40"/>
      <c r="BD4485" s="48">
        <v>0</v>
      </c>
      <c r="BE4485" s="56">
        <v>61760</v>
      </c>
      <c r="BI4485" s="49">
        <v>61760</v>
      </c>
      <c r="BJ4485" s="62">
        <v>1E-4</v>
      </c>
    </row>
    <row r="4486" spans="1:62" ht="15" x14ac:dyDescent="0.25">
      <c r="A4486" s="4">
        <v>4481</v>
      </c>
      <c r="F4486" s="35" t="s">
        <v>81</v>
      </c>
      <c r="G4486" s="35">
        <v>793</v>
      </c>
      <c r="L4486" s="4">
        <v>2</v>
      </c>
      <c r="M4486" s="4">
        <v>0</v>
      </c>
      <c r="N4486" s="4">
        <v>40</v>
      </c>
      <c r="O4486" s="43" t="s">
        <v>68</v>
      </c>
      <c r="P4486" s="37">
        <v>840</v>
      </c>
      <c r="R4486" s="38">
        <v>250</v>
      </c>
      <c r="AK4486" s="40"/>
      <c r="AL4486" s="40"/>
      <c r="AN4486" s="40"/>
      <c r="AP4486" s="38"/>
      <c r="AQ4486" s="46">
        <v>0</v>
      </c>
      <c r="AR4486" s="40"/>
      <c r="BD4486" s="48">
        <v>0</v>
      </c>
      <c r="BE4486" s="56">
        <v>210000</v>
      </c>
      <c r="BI4486" s="49">
        <v>210000</v>
      </c>
      <c r="BJ4486" s="62">
        <v>1E-4</v>
      </c>
    </row>
    <row r="4487" spans="1:62" ht="15" x14ac:dyDescent="0.25">
      <c r="A4487" s="4">
        <v>4482</v>
      </c>
      <c r="F4487" s="35" t="s">
        <v>81</v>
      </c>
      <c r="G4487" s="35">
        <v>3215</v>
      </c>
      <c r="L4487" s="4">
        <v>6</v>
      </c>
      <c r="M4487" s="4">
        <v>3</v>
      </c>
      <c r="N4487" s="4">
        <v>36</v>
      </c>
      <c r="O4487" s="43" t="s">
        <v>68</v>
      </c>
      <c r="P4487" s="37">
        <v>2736</v>
      </c>
      <c r="R4487" s="38">
        <v>100</v>
      </c>
      <c r="AK4487" s="40"/>
      <c r="AL4487" s="40"/>
      <c r="AN4487" s="40"/>
      <c r="AP4487" s="38"/>
      <c r="AQ4487" s="46">
        <v>0</v>
      </c>
      <c r="AR4487" s="40"/>
      <c r="BD4487" s="48">
        <v>0</v>
      </c>
      <c r="BE4487" s="56">
        <v>273600</v>
      </c>
      <c r="BI4487" s="49">
        <v>273600</v>
      </c>
      <c r="BJ4487" s="62">
        <v>1E-4</v>
      </c>
    </row>
    <row r="4488" spans="1:62" ht="15" x14ac:dyDescent="0.25">
      <c r="A4488" s="4">
        <v>4483</v>
      </c>
      <c r="F4488" s="35" t="s">
        <v>81</v>
      </c>
      <c r="G4488" s="35">
        <v>1835</v>
      </c>
      <c r="L4488" s="4">
        <v>0</v>
      </c>
      <c r="M4488" s="4">
        <v>0</v>
      </c>
      <c r="N4488" s="4">
        <v>90</v>
      </c>
      <c r="O4488" s="43" t="s">
        <v>77</v>
      </c>
      <c r="P4488" s="37">
        <v>90</v>
      </c>
      <c r="R4488" s="38">
        <v>80</v>
      </c>
      <c r="AK4488" s="40" t="s">
        <v>75</v>
      </c>
      <c r="AL4488" s="40" t="s">
        <v>76</v>
      </c>
      <c r="AN4488" s="40"/>
      <c r="AP4488" s="38">
        <v>6350</v>
      </c>
      <c r="AQ4488" s="46">
        <v>2286000</v>
      </c>
      <c r="AR4488" s="40">
        <v>65</v>
      </c>
      <c r="AS4488" s="55">
        <v>0.85</v>
      </c>
      <c r="BD4488" s="48">
        <v>342900</v>
      </c>
      <c r="BE4488" s="56">
        <v>350100</v>
      </c>
      <c r="BH4488" s="4">
        <v>10</v>
      </c>
      <c r="BI4488" s="49">
        <v>0</v>
      </c>
      <c r="BJ4488" s="62">
        <v>2.0000000000000001E-4</v>
      </c>
    </row>
    <row r="4489" spans="1:62" ht="15" x14ac:dyDescent="0.25">
      <c r="A4489" s="4">
        <v>4484</v>
      </c>
      <c r="F4489" s="35" t="s">
        <v>81</v>
      </c>
      <c r="G4489" s="35">
        <v>3217</v>
      </c>
      <c r="L4489" s="4">
        <v>4</v>
      </c>
      <c r="M4489" s="4">
        <v>3</v>
      </c>
      <c r="N4489" s="4">
        <v>61</v>
      </c>
      <c r="O4489" s="43" t="s">
        <v>68</v>
      </c>
      <c r="P4489" s="37">
        <v>1961</v>
      </c>
      <c r="R4489" s="38">
        <v>100</v>
      </c>
      <c r="AK4489" s="40"/>
      <c r="AL4489" s="40"/>
      <c r="AN4489" s="40"/>
      <c r="AP4489" s="38"/>
      <c r="AQ4489" s="46">
        <v>0</v>
      </c>
      <c r="AR4489" s="40"/>
      <c r="BD4489" s="48">
        <v>0</v>
      </c>
      <c r="BE4489" s="56">
        <v>196100</v>
      </c>
      <c r="BI4489" s="49">
        <v>196100</v>
      </c>
      <c r="BJ4489" s="62">
        <v>1E-4</v>
      </c>
    </row>
    <row r="4490" spans="1:62" ht="15" x14ac:dyDescent="0.25">
      <c r="A4490" s="4">
        <v>4485</v>
      </c>
      <c r="F4490" s="35" t="s">
        <v>81</v>
      </c>
      <c r="G4490" s="35">
        <v>3225</v>
      </c>
      <c r="L4490" s="4">
        <v>2</v>
      </c>
      <c r="M4490" s="4">
        <v>0</v>
      </c>
      <c r="N4490" s="4">
        <v>50</v>
      </c>
      <c r="O4490" s="43" t="s">
        <v>68</v>
      </c>
      <c r="P4490" s="37">
        <v>850</v>
      </c>
      <c r="R4490" s="38">
        <v>100</v>
      </c>
      <c r="AK4490" s="40"/>
      <c r="AL4490" s="40"/>
      <c r="AN4490" s="40"/>
      <c r="AP4490" s="38"/>
      <c r="AQ4490" s="46">
        <v>0</v>
      </c>
      <c r="AR4490" s="40"/>
      <c r="BD4490" s="48">
        <v>0</v>
      </c>
      <c r="BE4490" s="56">
        <v>85000</v>
      </c>
      <c r="BI4490" s="49">
        <v>85000</v>
      </c>
      <c r="BJ4490" s="62">
        <v>1E-4</v>
      </c>
    </row>
    <row r="4491" spans="1:62" ht="15" x14ac:dyDescent="0.25">
      <c r="A4491" s="4">
        <v>4486</v>
      </c>
      <c r="F4491" s="35" t="s">
        <v>81</v>
      </c>
      <c r="G4491" s="35">
        <v>290</v>
      </c>
      <c r="L4491" s="4">
        <v>1</v>
      </c>
      <c r="M4491" s="4">
        <v>1</v>
      </c>
      <c r="N4491" s="4">
        <v>38</v>
      </c>
      <c r="O4491" s="43" t="s">
        <v>68</v>
      </c>
      <c r="P4491" s="37">
        <v>538</v>
      </c>
      <c r="R4491" s="38">
        <v>390</v>
      </c>
      <c r="AK4491" s="40"/>
      <c r="AL4491" s="40"/>
      <c r="AN4491" s="40"/>
      <c r="AP4491" s="38"/>
      <c r="AQ4491" s="46">
        <v>0</v>
      </c>
      <c r="AR4491" s="40"/>
      <c r="BD4491" s="48">
        <v>0</v>
      </c>
      <c r="BE4491" s="56">
        <v>209820</v>
      </c>
      <c r="BI4491" s="49">
        <v>209820</v>
      </c>
      <c r="BJ4491" s="62">
        <v>1E-4</v>
      </c>
    </row>
    <row r="4492" spans="1:62" ht="15" x14ac:dyDescent="0.25">
      <c r="A4492" s="4">
        <v>4487</v>
      </c>
      <c r="F4492" s="35" t="s">
        <v>81</v>
      </c>
      <c r="G4492" s="35">
        <v>2240</v>
      </c>
      <c r="L4492" s="4">
        <v>1</v>
      </c>
      <c r="M4492" s="4">
        <v>2</v>
      </c>
      <c r="N4492" s="4">
        <v>10</v>
      </c>
      <c r="O4492" s="43" t="s">
        <v>68</v>
      </c>
      <c r="P4492" s="37">
        <v>610</v>
      </c>
      <c r="R4492" s="38">
        <v>80</v>
      </c>
      <c r="AK4492" s="40"/>
      <c r="AL4492" s="40"/>
      <c r="AN4492" s="40"/>
      <c r="AP4492" s="38"/>
      <c r="AQ4492" s="46">
        <v>0</v>
      </c>
      <c r="AR4492" s="40"/>
      <c r="BD4492" s="48">
        <v>0</v>
      </c>
      <c r="BE4492" s="56">
        <v>48800</v>
      </c>
      <c r="BI4492" s="49">
        <v>48800</v>
      </c>
      <c r="BJ4492" s="62">
        <v>1E-4</v>
      </c>
    </row>
    <row r="4493" spans="1:62" ht="15" x14ac:dyDescent="0.25">
      <c r="A4493" s="4">
        <v>4488</v>
      </c>
      <c r="F4493" s="35" t="s">
        <v>81</v>
      </c>
      <c r="G4493" s="35">
        <v>625</v>
      </c>
      <c r="L4493" s="4">
        <v>0</v>
      </c>
      <c r="M4493" s="4">
        <v>0</v>
      </c>
      <c r="N4493" s="4">
        <v>95</v>
      </c>
      <c r="O4493" s="43" t="s">
        <v>77</v>
      </c>
      <c r="P4493" s="37">
        <v>95</v>
      </c>
      <c r="R4493" s="38">
        <v>200</v>
      </c>
      <c r="AK4493" s="40" t="s">
        <v>75</v>
      </c>
      <c r="AL4493" s="40" t="s">
        <v>79</v>
      </c>
      <c r="AN4493" s="40"/>
      <c r="AP4493" s="38">
        <v>6350</v>
      </c>
      <c r="AQ4493" s="46">
        <v>2413000</v>
      </c>
      <c r="AR4493" s="40">
        <v>47</v>
      </c>
      <c r="AS4493" s="55">
        <v>0.93</v>
      </c>
      <c r="BD4493" s="48">
        <v>168910</v>
      </c>
      <c r="BE4493" s="56">
        <v>187910</v>
      </c>
      <c r="BH4493" s="4">
        <v>10</v>
      </c>
      <c r="BI4493" s="49">
        <v>0</v>
      </c>
      <c r="BJ4493" s="62">
        <v>2.0000000000000001E-4</v>
      </c>
    </row>
    <row r="4494" spans="1:62" ht="15" x14ac:dyDescent="0.25">
      <c r="A4494" s="4">
        <v>4489</v>
      </c>
      <c r="F4494" s="35" t="s">
        <v>82</v>
      </c>
      <c r="G4494" s="35">
        <v>144</v>
      </c>
      <c r="L4494" s="4">
        <v>15</v>
      </c>
      <c r="M4494" s="4">
        <v>3</v>
      </c>
      <c r="N4494" s="4">
        <v>40</v>
      </c>
      <c r="O4494" s="43" t="s">
        <v>68</v>
      </c>
      <c r="P4494" s="37">
        <v>6340</v>
      </c>
      <c r="R4494" s="38">
        <v>80</v>
      </c>
      <c r="AK4494" s="40"/>
      <c r="AL4494" s="40"/>
      <c r="AN4494" s="40"/>
      <c r="AP4494" s="38"/>
      <c r="AQ4494" s="46">
        <v>0</v>
      </c>
      <c r="AR4494" s="40"/>
      <c r="BD4494" s="48">
        <v>0</v>
      </c>
      <c r="BE4494" s="56">
        <v>507200</v>
      </c>
      <c r="BI4494" s="49">
        <v>507200</v>
      </c>
      <c r="BJ4494" s="62">
        <v>1E-4</v>
      </c>
    </row>
    <row r="4495" spans="1:62" ht="15" x14ac:dyDescent="0.25">
      <c r="A4495" s="4">
        <v>4490</v>
      </c>
      <c r="F4495" s="35" t="s">
        <v>81</v>
      </c>
      <c r="G4495" s="35">
        <v>1349</v>
      </c>
      <c r="L4495" s="4">
        <v>0</v>
      </c>
      <c r="M4495" s="4">
        <v>1</v>
      </c>
      <c r="N4495" s="4">
        <v>0</v>
      </c>
      <c r="O4495" s="43" t="s">
        <v>77</v>
      </c>
      <c r="P4495" s="37">
        <v>100</v>
      </c>
      <c r="R4495" s="38">
        <v>250</v>
      </c>
      <c r="AK4495" s="40" t="s">
        <v>75</v>
      </c>
      <c r="AL4495" s="40" t="s">
        <v>79</v>
      </c>
      <c r="AN4495" s="40"/>
      <c r="AP4495" s="38">
        <v>6350</v>
      </c>
      <c r="AQ4495" s="46">
        <v>2540000</v>
      </c>
      <c r="AR4495" s="40">
        <v>76</v>
      </c>
      <c r="AS4495" s="55">
        <v>0.93</v>
      </c>
      <c r="BD4495" s="48">
        <v>177800</v>
      </c>
      <c r="BE4495" s="56">
        <v>202800</v>
      </c>
      <c r="BH4495" s="4">
        <v>10</v>
      </c>
      <c r="BI4495" s="49">
        <v>0</v>
      </c>
      <c r="BJ4495" s="62">
        <v>2.0000000000000001E-4</v>
      </c>
    </row>
    <row r="4496" spans="1:62" ht="15" x14ac:dyDescent="0.25">
      <c r="A4496" s="4">
        <v>4491</v>
      </c>
      <c r="F4496" s="35" t="s">
        <v>81</v>
      </c>
      <c r="G4496" s="35">
        <v>984</v>
      </c>
      <c r="L4496" s="4">
        <v>6</v>
      </c>
      <c r="M4496" s="4">
        <v>1</v>
      </c>
      <c r="N4496" s="4">
        <v>80</v>
      </c>
      <c r="O4496" s="43" t="s">
        <v>77</v>
      </c>
      <c r="P4496" s="37">
        <v>2580</v>
      </c>
      <c r="R4496" s="38">
        <v>80</v>
      </c>
      <c r="AK4496" s="40"/>
      <c r="AL4496" s="40"/>
      <c r="AN4496" s="40"/>
      <c r="AP4496" s="38"/>
      <c r="AQ4496" s="46">
        <v>0</v>
      </c>
      <c r="AR4496" s="40"/>
      <c r="BD4496" s="48">
        <v>0</v>
      </c>
      <c r="BE4496" s="56">
        <v>206400</v>
      </c>
      <c r="BI4496" s="49">
        <v>206400</v>
      </c>
      <c r="BJ4496" s="62">
        <v>2.0000000000000001E-4</v>
      </c>
    </row>
    <row r="4497" spans="1:62" ht="15" x14ac:dyDescent="0.25">
      <c r="A4497" s="4">
        <v>4492</v>
      </c>
      <c r="F4497" s="35" t="s">
        <v>83</v>
      </c>
      <c r="G4497" s="51">
        <v>1964</v>
      </c>
      <c r="L4497" s="63">
        <v>10</v>
      </c>
      <c r="M4497" s="63">
        <v>2</v>
      </c>
      <c r="N4497" s="63">
        <v>15</v>
      </c>
      <c r="O4497" s="43" t="s">
        <v>68</v>
      </c>
      <c r="P4497" s="37">
        <v>4215</v>
      </c>
      <c r="R4497" s="38">
        <v>80</v>
      </c>
      <c r="AK4497" s="64"/>
      <c r="AL4497" s="64"/>
      <c r="AN4497" s="40"/>
      <c r="AP4497" s="38"/>
      <c r="AQ4497" s="56">
        <v>0</v>
      </c>
      <c r="AR4497" s="40"/>
      <c r="AS4497" s="63"/>
      <c r="BD4497" s="48">
        <v>0</v>
      </c>
      <c r="BE4497" s="56">
        <v>337200</v>
      </c>
      <c r="BI4497" s="49">
        <v>337200</v>
      </c>
      <c r="BJ4497" s="62">
        <v>1E-4</v>
      </c>
    </row>
    <row r="4498" spans="1:62" ht="15" x14ac:dyDescent="0.25">
      <c r="A4498" s="4">
        <v>4493</v>
      </c>
      <c r="F4498" s="35" t="s">
        <v>81</v>
      </c>
      <c r="G4498" s="35">
        <v>2038</v>
      </c>
      <c r="L4498" s="4">
        <v>7</v>
      </c>
      <c r="M4498" s="4">
        <v>3</v>
      </c>
      <c r="N4498" s="4">
        <v>90</v>
      </c>
      <c r="O4498" s="43" t="s">
        <v>68</v>
      </c>
      <c r="P4498" s="37">
        <v>3190</v>
      </c>
      <c r="R4498" s="38">
        <v>80</v>
      </c>
      <c r="AK4498" s="40"/>
      <c r="AL4498" s="40"/>
      <c r="AN4498" s="40"/>
      <c r="AP4498" s="38"/>
      <c r="AQ4498" s="46">
        <v>0</v>
      </c>
      <c r="AR4498" s="40"/>
      <c r="BD4498" s="48">
        <v>0</v>
      </c>
      <c r="BE4498" s="56">
        <v>255200</v>
      </c>
      <c r="BI4498" s="49">
        <v>255200</v>
      </c>
      <c r="BJ4498" s="62">
        <v>1E-4</v>
      </c>
    </row>
    <row r="4499" spans="1:62" ht="15" x14ac:dyDescent="0.25">
      <c r="A4499" s="4">
        <v>4494</v>
      </c>
      <c r="F4499" s="35" t="s">
        <v>81</v>
      </c>
      <c r="G4499" s="35">
        <v>2865</v>
      </c>
      <c r="L4499" s="4">
        <v>3</v>
      </c>
      <c r="M4499" s="4">
        <v>2</v>
      </c>
      <c r="N4499" s="4">
        <v>24</v>
      </c>
      <c r="O4499" s="43" t="s">
        <v>68</v>
      </c>
      <c r="P4499" s="37">
        <v>1424</v>
      </c>
      <c r="R4499" s="38">
        <v>180</v>
      </c>
      <c r="AK4499" s="40"/>
      <c r="AL4499" s="40"/>
      <c r="AN4499" s="40"/>
      <c r="AP4499" s="38"/>
      <c r="AQ4499" s="46">
        <v>0</v>
      </c>
      <c r="AR4499" s="40"/>
      <c r="BD4499" s="48">
        <v>0</v>
      </c>
      <c r="BE4499" s="56">
        <v>256320</v>
      </c>
      <c r="BI4499" s="49">
        <v>256320</v>
      </c>
      <c r="BJ4499" s="62">
        <v>1E-4</v>
      </c>
    </row>
    <row r="4500" spans="1:62" ht="15" x14ac:dyDescent="0.25">
      <c r="A4500" s="4">
        <v>4495</v>
      </c>
      <c r="F4500" s="35" t="s">
        <v>81</v>
      </c>
      <c r="G4500" s="35">
        <v>3049</v>
      </c>
      <c r="L4500" s="4">
        <v>0</v>
      </c>
      <c r="M4500" s="4">
        <v>0</v>
      </c>
      <c r="N4500" s="4">
        <v>82</v>
      </c>
      <c r="O4500" s="43" t="s">
        <v>77</v>
      </c>
      <c r="P4500" s="37">
        <v>82</v>
      </c>
      <c r="R4500" s="38">
        <v>250</v>
      </c>
      <c r="AK4500" s="40" t="s">
        <v>75</v>
      </c>
      <c r="AL4500" s="40" t="s">
        <v>76</v>
      </c>
      <c r="AN4500" s="40"/>
      <c r="AP4500" s="38">
        <v>6350</v>
      </c>
      <c r="AQ4500" s="46">
        <v>2082800</v>
      </c>
      <c r="AR4500" s="40">
        <v>72</v>
      </c>
      <c r="AS4500" s="55">
        <v>0.85</v>
      </c>
      <c r="BD4500" s="48">
        <v>312420</v>
      </c>
      <c r="BE4500" s="56">
        <v>332920</v>
      </c>
      <c r="BH4500" s="4">
        <v>10</v>
      </c>
      <c r="BI4500" s="49">
        <v>0</v>
      </c>
      <c r="BJ4500" s="62">
        <v>2.0000000000000001E-4</v>
      </c>
    </row>
    <row r="4501" spans="1:62" ht="15" x14ac:dyDescent="0.25">
      <c r="A4501" s="4">
        <v>4496</v>
      </c>
      <c r="F4501" s="35" t="s">
        <v>81</v>
      </c>
      <c r="G4501" s="35">
        <v>3058</v>
      </c>
      <c r="L4501" s="4">
        <v>8</v>
      </c>
      <c r="M4501" s="4">
        <v>2</v>
      </c>
      <c r="N4501" s="4">
        <v>40</v>
      </c>
      <c r="O4501" s="43" t="s">
        <v>68</v>
      </c>
      <c r="P4501" s="37">
        <v>3440</v>
      </c>
      <c r="R4501" s="38">
        <v>80</v>
      </c>
      <c r="AK4501" s="40"/>
      <c r="AL4501" s="40"/>
      <c r="AN4501" s="40"/>
      <c r="AP4501" s="38"/>
      <c r="AQ4501" s="46">
        <v>0</v>
      </c>
      <c r="AR4501" s="40"/>
      <c r="BD4501" s="48">
        <v>0</v>
      </c>
      <c r="BE4501" s="56">
        <v>275200</v>
      </c>
      <c r="BI4501" s="49">
        <v>275200</v>
      </c>
      <c r="BJ4501" s="62">
        <v>1E-4</v>
      </c>
    </row>
    <row r="4502" spans="1:62" ht="15" x14ac:dyDescent="0.25">
      <c r="A4502" s="4">
        <v>4497</v>
      </c>
      <c r="F4502" s="35" t="s">
        <v>81</v>
      </c>
      <c r="G4502" s="35">
        <v>442</v>
      </c>
      <c r="L4502" s="4">
        <v>0</v>
      </c>
      <c r="M4502" s="4">
        <v>0</v>
      </c>
      <c r="N4502" s="4">
        <v>63</v>
      </c>
      <c r="O4502" s="43" t="s">
        <v>77</v>
      </c>
      <c r="P4502" s="37">
        <v>63</v>
      </c>
      <c r="R4502" s="38">
        <v>200</v>
      </c>
      <c r="AK4502" s="40" t="s">
        <v>75</v>
      </c>
      <c r="AL4502" s="40" t="s">
        <v>80</v>
      </c>
      <c r="AN4502" s="40"/>
      <c r="AP4502" s="38">
        <v>6350</v>
      </c>
      <c r="AQ4502" s="46">
        <v>1600200</v>
      </c>
      <c r="AR4502" s="40">
        <v>84</v>
      </c>
      <c r="AS4502" s="55">
        <v>0.76</v>
      </c>
      <c r="BD4502" s="48">
        <v>384048</v>
      </c>
      <c r="BE4502" s="56">
        <v>396648</v>
      </c>
      <c r="BH4502" s="4">
        <v>10</v>
      </c>
      <c r="BI4502" s="49">
        <v>0</v>
      </c>
      <c r="BJ4502" s="62">
        <v>2.0000000000000001E-4</v>
      </c>
    </row>
    <row r="4503" spans="1:62" ht="15" x14ac:dyDescent="0.25">
      <c r="A4503" s="4">
        <v>4498</v>
      </c>
      <c r="F4503" s="35" t="s">
        <v>81</v>
      </c>
      <c r="G4503" s="35">
        <v>1808</v>
      </c>
      <c r="L4503" s="4">
        <v>0</v>
      </c>
      <c r="M4503" s="4">
        <v>1</v>
      </c>
      <c r="N4503" s="4">
        <v>5</v>
      </c>
      <c r="O4503" s="43" t="s">
        <v>77</v>
      </c>
      <c r="P4503" s="37">
        <v>105</v>
      </c>
      <c r="R4503" s="38">
        <v>200</v>
      </c>
      <c r="AK4503" s="40" t="s">
        <v>75</v>
      </c>
      <c r="AL4503" s="40" t="s">
        <v>76</v>
      </c>
      <c r="AN4503" s="40"/>
      <c r="AP4503" s="38">
        <v>6350</v>
      </c>
      <c r="AQ4503" s="46">
        <v>2667000</v>
      </c>
      <c r="AR4503" s="40">
        <v>71</v>
      </c>
      <c r="AS4503" s="55">
        <v>0.85</v>
      </c>
      <c r="BD4503" s="48">
        <v>400050</v>
      </c>
      <c r="BE4503" s="56">
        <v>421050</v>
      </c>
      <c r="BH4503" s="4">
        <v>10</v>
      </c>
      <c r="BI4503" s="49">
        <v>0</v>
      </c>
      <c r="BJ4503" s="62">
        <v>2.0000000000000001E-4</v>
      </c>
    </row>
    <row r="4504" spans="1:62" ht="15" x14ac:dyDescent="0.25">
      <c r="A4504" s="4">
        <v>4499</v>
      </c>
      <c r="F4504" s="35" t="s">
        <v>81</v>
      </c>
      <c r="G4504" s="35">
        <v>3003</v>
      </c>
      <c r="L4504" s="4">
        <v>3</v>
      </c>
      <c r="M4504" s="4">
        <v>1</v>
      </c>
      <c r="N4504" s="4">
        <v>51</v>
      </c>
      <c r="O4504" s="43" t="s">
        <v>68</v>
      </c>
      <c r="P4504" s="37">
        <v>1351</v>
      </c>
      <c r="R4504" s="38">
        <v>80</v>
      </c>
      <c r="AK4504" s="40"/>
      <c r="AL4504" s="40"/>
      <c r="AN4504" s="40"/>
      <c r="AP4504" s="38"/>
      <c r="AQ4504" s="46">
        <v>0</v>
      </c>
      <c r="AR4504" s="40"/>
      <c r="BD4504" s="48">
        <v>0</v>
      </c>
      <c r="BE4504" s="56">
        <v>108080</v>
      </c>
      <c r="BI4504" s="49">
        <v>108080</v>
      </c>
      <c r="BJ4504" s="62">
        <v>1E-4</v>
      </c>
    </row>
    <row r="4505" spans="1:62" ht="15" x14ac:dyDescent="0.25">
      <c r="A4505" s="4">
        <v>4500</v>
      </c>
      <c r="F4505" s="35" t="s">
        <v>81</v>
      </c>
      <c r="G4505" s="35">
        <v>3001</v>
      </c>
      <c r="L4505" s="4">
        <v>0</v>
      </c>
      <c r="M4505" s="4">
        <v>0</v>
      </c>
      <c r="N4505" s="4">
        <v>76</v>
      </c>
      <c r="O4505" s="43" t="s">
        <v>77</v>
      </c>
      <c r="P4505" s="37">
        <v>76</v>
      </c>
      <c r="R4505" s="38">
        <v>80</v>
      </c>
      <c r="AK4505" s="40" t="s">
        <v>75</v>
      </c>
      <c r="AL4505" s="40" t="s">
        <v>76</v>
      </c>
      <c r="AN4505" s="40"/>
      <c r="AP4505" s="38">
        <v>6350</v>
      </c>
      <c r="AQ4505" s="46">
        <v>1930400</v>
      </c>
      <c r="AR4505" s="40">
        <v>31</v>
      </c>
      <c r="AS4505" s="55">
        <v>0.85</v>
      </c>
      <c r="BD4505" s="48">
        <v>289560</v>
      </c>
      <c r="BE4505" s="56">
        <v>295640</v>
      </c>
      <c r="BH4505" s="4">
        <v>10</v>
      </c>
      <c r="BI4505" s="49">
        <v>0</v>
      </c>
      <c r="BJ4505" s="62">
        <v>2.0000000000000001E-4</v>
      </c>
    </row>
    <row r="4506" spans="1:62" ht="15" x14ac:dyDescent="0.25">
      <c r="A4506" s="4">
        <v>4501</v>
      </c>
      <c r="F4506" s="35" t="s">
        <v>81</v>
      </c>
      <c r="G4506" s="35">
        <v>1237</v>
      </c>
      <c r="L4506" s="4">
        <v>5</v>
      </c>
      <c r="M4506" s="4">
        <v>2</v>
      </c>
      <c r="N4506" s="4">
        <v>60</v>
      </c>
      <c r="O4506" s="43" t="s">
        <v>68</v>
      </c>
      <c r="P4506" s="37">
        <v>2260</v>
      </c>
      <c r="R4506" s="38">
        <v>190</v>
      </c>
      <c r="AK4506" s="40"/>
      <c r="AL4506" s="40"/>
      <c r="AN4506" s="40"/>
      <c r="AP4506" s="38"/>
      <c r="AQ4506" s="46">
        <v>0</v>
      </c>
      <c r="AR4506" s="40"/>
      <c r="BD4506" s="48">
        <v>0</v>
      </c>
      <c r="BE4506" s="56">
        <v>429400</v>
      </c>
      <c r="BI4506" s="49">
        <v>429400</v>
      </c>
      <c r="BJ4506" s="62">
        <v>1E-4</v>
      </c>
    </row>
    <row r="4507" spans="1:62" ht="15" x14ac:dyDescent="0.25">
      <c r="A4507" s="4">
        <v>4502</v>
      </c>
      <c r="F4507" s="35" t="s">
        <v>81</v>
      </c>
      <c r="G4507" s="35">
        <v>153</v>
      </c>
      <c r="L4507" s="4">
        <v>0</v>
      </c>
      <c r="M4507" s="4">
        <v>0</v>
      </c>
      <c r="N4507" s="4">
        <v>44</v>
      </c>
      <c r="O4507" s="43" t="s">
        <v>77</v>
      </c>
      <c r="P4507" s="37">
        <v>44</v>
      </c>
      <c r="R4507" s="38">
        <v>80</v>
      </c>
      <c r="AK4507" s="40" t="s">
        <v>75</v>
      </c>
      <c r="AL4507" s="40" t="s">
        <v>76</v>
      </c>
      <c r="AN4507" s="40"/>
      <c r="AP4507" s="38">
        <v>6350</v>
      </c>
      <c r="AQ4507" s="46">
        <v>1117600</v>
      </c>
      <c r="AR4507" s="40">
        <v>26</v>
      </c>
      <c r="AS4507" s="55">
        <v>0.85</v>
      </c>
      <c r="BD4507" s="48">
        <v>167640</v>
      </c>
      <c r="BE4507" s="56">
        <v>171160</v>
      </c>
      <c r="BH4507" s="4">
        <v>10</v>
      </c>
      <c r="BI4507" s="49">
        <v>0</v>
      </c>
      <c r="BJ4507" s="62">
        <v>2.0000000000000001E-4</v>
      </c>
    </row>
    <row r="4508" spans="1:62" ht="15" x14ac:dyDescent="0.25">
      <c r="A4508" s="4">
        <v>4503</v>
      </c>
      <c r="F4508" s="35" t="s">
        <v>81</v>
      </c>
      <c r="G4508" s="35">
        <v>294</v>
      </c>
      <c r="L4508" s="4">
        <v>0</v>
      </c>
      <c r="M4508" s="4">
        <v>0</v>
      </c>
      <c r="N4508" s="4">
        <v>71</v>
      </c>
      <c r="O4508" s="43" t="s">
        <v>77</v>
      </c>
      <c r="P4508" s="37">
        <v>71</v>
      </c>
      <c r="R4508" s="38">
        <v>250</v>
      </c>
      <c r="AK4508" s="40" t="s">
        <v>75</v>
      </c>
      <c r="AL4508" s="40" t="s">
        <v>76</v>
      </c>
      <c r="AN4508" s="40"/>
      <c r="AP4508" s="38">
        <v>6350</v>
      </c>
      <c r="AQ4508" s="46">
        <v>1803400</v>
      </c>
      <c r="AR4508" s="40">
        <v>95</v>
      </c>
      <c r="AS4508" s="55">
        <v>0.85</v>
      </c>
      <c r="BD4508" s="48">
        <v>270510</v>
      </c>
      <c r="BE4508" s="56">
        <v>288260</v>
      </c>
      <c r="BH4508" s="4">
        <v>10</v>
      </c>
      <c r="BI4508" s="49">
        <v>0</v>
      </c>
      <c r="BJ4508" s="62">
        <v>2.0000000000000001E-4</v>
      </c>
    </row>
    <row r="4509" spans="1:62" ht="15" x14ac:dyDescent="0.25">
      <c r="A4509" s="4">
        <v>4504</v>
      </c>
      <c r="F4509" s="35" t="s">
        <v>81</v>
      </c>
      <c r="G4509" s="35">
        <v>708</v>
      </c>
      <c r="L4509" s="4">
        <v>14</v>
      </c>
      <c r="M4509" s="4">
        <v>2</v>
      </c>
      <c r="N4509" s="4">
        <v>25</v>
      </c>
      <c r="O4509" s="43" t="s">
        <v>68</v>
      </c>
      <c r="P4509" s="37">
        <v>5825</v>
      </c>
      <c r="R4509" s="38">
        <v>150</v>
      </c>
      <c r="AK4509" s="40"/>
      <c r="AL4509" s="40"/>
      <c r="AN4509" s="40"/>
      <c r="AP4509" s="38"/>
      <c r="AQ4509" s="46">
        <v>0</v>
      </c>
      <c r="AR4509" s="40"/>
      <c r="BD4509" s="48">
        <v>0</v>
      </c>
      <c r="BE4509" s="56">
        <v>873750</v>
      </c>
      <c r="BI4509" s="49">
        <v>873750</v>
      </c>
      <c r="BJ4509" s="62">
        <v>1E-4</v>
      </c>
    </row>
    <row r="4510" spans="1:62" ht="15" x14ac:dyDescent="0.25">
      <c r="A4510" s="4">
        <v>4505</v>
      </c>
      <c r="F4510" s="35" t="s">
        <v>81</v>
      </c>
      <c r="G4510" s="35">
        <v>1852</v>
      </c>
      <c r="L4510" s="4">
        <v>0</v>
      </c>
      <c r="M4510" s="4">
        <v>0</v>
      </c>
      <c r="N4510" s="4">
        <v>80</v>
      </c>
      <c r="O4510" s="43" t="s">
        <v>77</v>
      </c>
      <c r="P4510" s="37">
        <v>80</v>
      </c>
      <c r="R4510" s="38">
        <v>200</v>
      </c>
      <c r="AK4510" s="40" t="s">
        <v>75</v>
      </c>
      <c r="AL4510" s="40" t="s">
        <v>76</v>
      </c>
      <c r="AN4510" s="40"/>
      <c r="AP4510" s="38">
        <v>6350</v>
      </c>
      <c r="AQ4510" s="46">
        <v>2032000</v>
      </c>
      <c r="AR4510" s="40">
        <v>35</v>
      </c>
      <c r="AS4510" s="55">
        <v>0.85</v>
      </c>
      <c r="BD4510" s="48">
        <v>304800</v>
      </c>
      <c r="BE4510" s="56">
        <v>320800</v>
      </c>
      <c r="BH4510" s="4">
        <v>10</v>
      </c>
      <c r="BI4510" s="49">
        <v>0</v>
      </c>
      <c r="BJ4510" s="62">
        <v>2.0000000000000001E-4</v>
      </c>
    </row>
    <row r="4511" spans="1:62" ht="15" x14ac:dyDescent="0.25">
      <c r="A4511" s="4">
        <v>4506</v>
      </c>
      <c r="F4511" s="35" t="s">
        <v>81</v>
      </c>
      <c r="G4511" s="35">
        <v>1857</v>
      </c>
      <c r="L4511" s="4">
        <v>0</v>
      </c>
      <c r="M4511" s="4">
        <v>1</v>
      </c>
      <c r="N4511" s="4">
        <v>30</v>
      </c>
      <c r="O4511" s="43" t="s">
        <v>77</v>
      </c>
      <c r="P4511" s="37">
        <v>130</v>
      </c>
      <c r="R4511" s="38">
        <v>80</v>
      </c>
      <c r="AK4511" s="40" t="s">
        <v>75</v>
      </c>
      <c r="AL4511" s="40" t="s">
        <v>76</v>
      </c>
      <c r="AN4511" s="40"/>
      <c r="AP4511" s="38">
        <v>6350</v>
      </c>
      <c r="AQ4511" s="46">
        <v>3302000</v>
      </c>
      <c r="AR4511" s="40">
        <v>83</v>
      </c>
      <c r="AS4511" s="55">
        <v>0.85</v>
      </c>
      <c r="BD4511" s="48">
        <v>495300</v>
      </c>
      <c r="BE4511" s="56">
        <v>505700</v>
      </c>
      <c r="BH4511" s="4">
        <v>10</v>
      </c>
      <c r="BI4511" s="49">
        <v>0</v>
      </c>
      <c r="BJ4511" s="62">
        <v>2.0000000000000001E-4</v>
      </c>
    </row>
    <row r="4512" spans="1:62" ht="15" x14ac:dyDescent="0.25">
      <c r="A4512" s="4">
        <v>4507</v>
      </c>
      <c r="F4512" s="35" t="s">
        <v>81</v>
      </c>
      <c r="G4512" s="35">
        <v>2683</v>
      </c>
      <c r="L4512" s="4">
        <v>4</v>
      </c>
      <c r="M4512" s="4">
        <v>3</v>
      </c>
      <c r="N4512" s="4">
        <v>42</v>
      </c>
      <c r="O4512" s="43" t="s">
        <v>68</v>
      </c>
      <c r="P4512" s="37">
        <v>1942</v>
      </c>
      <c r="R4512" s="38">
        <v>80</v>
      </c>
      <c r="AK4512" s="40"/>
      <c r="AL4512" s="40"/>
      <c r="AN4512" s="40"/>
      <c r="AP4512" s="38"/>
      <c r="AQ4512" s="46">
        <v>0</v>
      </c>
      <c r="AR4512" s="40"/>
      <c r="BD4512" s="48">
        <v>0</v>
      </c>
      <c r="BE4512" s="56">
        <v>155360</v>
      </c>
      <c r="BI4512" s="49">
        <v>155360</v>
      </c>
      <c r="BJ4512" s="62">
        <v>1E-4</v>
      </c>
    </row>
    <row r="4513" spans="1:62" ht="15" x14ac:dyDescent="0.25">
      <c r="A4513" s="4">
        <v>4508</v>
      </c>
      <c r="F4513" s="35" t="s">
        <v>81</v>
      </c>
      <c r="G4513" s="35">
        <v>3167</v>
      </c>
      <c r="L4513" s="4">
        <v>0</v>
      </c>
      <c r="M4513" s="4">
        <v>2</v>
      </c>
      <c r="N4513" s="4">
        <v>30</v>
      </c>
      <c r="O4513" s="43" t="s">
        <v>77</v>
      </c>
      <c r="P4513" s="37">
        <v>230</v>
      </c>
      <c r="R4513" s="38">
        <v>180</v>
      </c>
      <c r="AK4513" s="40" t="s">
        <v>75</v>
      </c>
      <c r="AL4513" s="40" t="s">
        <v>76</v>
      </c>
      <c r="AN4513" s="40"/>
      <c r="AP4513" s="38">
        <v>6350</v>
      </c>
      <c r="AQ4513" s="46">
        <v>5842000</v>
      </c>
      <c r="AR4513" s="40">
        <v>45</v>
      </c>
      <c r="AS4513" s="55">
        <v>0.85</v>
      </c>
      <c r="BD4513" s="48">
        <v>876300</v>
      </c>
      <c r="BE4513" s="56">
        <v>917700</v>
      </c>
      <c r="BH4513" s="4">
        <v>10</v>
      </c>
      <c r="BI4513" s="49">
        <v>0</v>
      </c>
      <c r="BJ4513" s="62">
        <v>2.0000000000000001E-4</v>
      </c>
    </row>
    <row r="4514" spans="1:62" ht="15" x14ac:dyDescent="0.25">
      <c r="A4514" s="4">
        <v>4509</v>
      </c>
      <c r="F4514" s="35" t="s">
        <v>81</v>
      </c>
      <c r="G4514" s="35">
        <v>3168</v>
      </c>
      <c r="L4514" s="4">
        <v>3</v>
      </c>
      <c r="M4514" s="4">
        <v>0</v>
      </c>
      <c r="N4514" s="4">
        <v>60</v>
      </c>
      <c r="O4514" s="43" t="s">
        <v>68</v>
      </c>
      <c r="P4514" s="37">
        <v>1260</v>
      </c>
      <c r="R4514" s="38">
        <v>200</v>
      </c>
      <c r="AK4514" s="40"/>
      <c r="AL4514" s="40"/>
      <c r="AN4514" s="40"/>
      <c r="AP4514" s="38"/>
      <c r="AQ4514" s="46">
        <v>0</v>
      </c>
      <c r="AR4514" s="40"/>
      <c r="BD4514" s="48">
        <v>0</v>
      </c>
      <c r="BE4514" s="56">
        <v>252000</v>
      </c>
      <c r="BI4514" s="49">
        <v>252000</v>
      </c>
      <c r="BJ4514" s="62">
        <v>1E-4</v>
      </c>
    </row>
    <row r="4515" spans="1:62" ht="15" x14ac:dyDescent="0.25">
      <c r="A4515" s="4">
        <v>4510</v>
      </c>
      <c r="F4515" s="35" t="s">
        <v>81</v>
      </c>
      <c r="G4515" s="35">
        <v>2851</v>
      </c>
      <c r="L4515" s="4">
        <v>0</v>
      </c>
      <c r="M4515" s="4">
        <v>1</v>
      </c>
      <c r="N4515" s="4">
        <v>16</v>
      </c>
      <c r="O4515" s="43" t="s">
        <v>77</v>
      </c>
      <c r="P4515" s="37">
        <v>116</v>
      </c>
      <c r="R4515" s="38">
        <v>350</v>
      </c>
      <c r="AK4515" s="40" t="s">
        <v>75</v>
      </c>
      <c r="AL4515" s="40" t="s">
        <v>79</v>
      </c>
      <c r="AN4515" s="40"/>
      <c r="AP4515" s="38">
        <v>6350</v>
      </c>
      <c r="AQ4515" s="46">
        <v>2946400</v>
      </c>
      <c r="AR4515" s="40">
        <v>88</v>
      </c>
      <c r="AS4515" s="55">
        <v>0.93</v>
      </c>
      <c r="BD4515" s="48">
        <v>206248</v>
      </c>
      <c r="BE4515" s="56">
        <v>246848</v>
      </c>
      <c r="BH4515" s="4">
        <v>10</v>
      </c>
      <c r="BI4515" s="49">
        <v>0</v>
      </c>
      <c r="BJ4515" s="62">
        <v>2.0000000000000001E-4</v>
      </c>
    </row>
    <row r="4516" spans="1:62" ht="15" x14ac:dyDescent="0.25">
      <c r="A4516" s="4">
        <v>4511</v>
      </c>
      <c r="F4516" s="35" t="s">
        <v>81</v>
      </c>
      <c r="G4516" s="35">
        <v>3112</v>
      </c>
      <c r="L4516" s="4">
        <v>12</v>
      </c>
      <c r="M4516" s="4">
        <v>3</v>
      </c>
      <c r="N4516" s="4">
        <v>75</v>
      </c>
      <c r="O4516" s="43" t="s">
        <v>68</v>
      </c>
      <c r="P4516" s="37">
        <v>5175</v>
      </c>
      <c r="R4516" s="38">
        <v>80</v>
      </c>
      <c r="AK4516" s="40"/>
      <c r="AL4516" s="40"/>
      <c r="AN4516" s="40"/>
      <c r="AP4516" s="38"/>
      <c r="AQ4516" s="46">
        <v>0</v>
      </c>
      <c r="AR4516" s="40"/>
      <c r="BD4516" s="48">
        <v>0</v>
      </c>
      <c r="BE4516" s="56">
        <v>414000</v>
      </c>
      <c r="BI4516" s="49">
        <v>414000</v>
      </c>
      <c r="BJ4516" s="62">
        <v>1E-4</v>
      </c>
    </row>
    <row r="4517" spans="1:62" ht="15" x14ac:dyDescent="0.25">
      <c r="A4517" s="4">
        <v>4512</v>
      </c>
      <c r="F4517" s="35" t="s">
        <v>81</v>
      </c>
      <c r="G4517" s="35">
        <v>286</v>
      </c>
      <c r="L4517" s="4">
        <v>1</v>
      </c>
      <c r="M4517" s="4">
        <v>0</v>
      </c>
      <c r="N4517" s="4">
        <v>18</v>
      </c>
      <c r="O4517" s="43" t="s">
        <v>68</v>
      </c>
      <c r="P4517" s="37">
        <v>418</v>
      </c>
      <c r="R4517" s="38">
        <v>200</v>
      </c>
      <c r="AK4517" s="40"/>
      <c r="AL4517" s="40"/>
      <c r="AN4517" s="40"/>
      <c r="AP4517" s="38"/>
      <c r="AQ4517" s="46">
        <v>0</v>
      </c>
      <c r="AR4517" s="40"/>
      <c r="BD4517" s="48">
        <v>0</v>
      </c>
      <c r="BE4517" s="56">
        <v>83600</v>
      </c>
      <c r="BI4517" s="49">
        <v>83600</v>
      </c>
      <c r="BJ4517" s="62">
        <v>1E-4</v>
      </c>
    </row>
    <row r="4518" spans="1:62" ht="15" x14ac:dyDescent="0.25">
      <c r="A4518" s="4">
        <v>4513</v>
      </c>
      <c r="F4518" s="35" t="s">
        <v>81</v>
      </c>
      <c r="G4518" s="35">
        <v>287</v>
      </c>
      <c r="L4518" s="4">
        <v>0</v>
      </c>
      <c r="M4518" s="4">
        <v>0</v>
      </c>
      <c r="N4518" s="4">
        <v>67</v>
      </c>
      <c r="O4518" s="43" t="s">
        <v>77</v>
      </c>
      <c r="P4518" s="37">
        <v>67</v>
      </c>
      <c r="R4518" s="38">
        <v>100</v>
      </c>
      <c r="AK4518" s="40" t="s">
        <v>75</v>
      </c>
      <c r="AL4518" s="40" t="s">
        <v>76</v>
      </c>
      <c r="AN4518" s="40"/>
      <c r="AP4518" s="38">
        <v>6350</v>
      </c>
      <c r="AQ4518" s="46">
        <v>1701800</v>
      </c>
      <c r="AR4518" s="40">
        <v>18</v>
      </c>
      <c r="AS4518" s="55">
        <v>0.65</v>
      </c>
      <c r="BD4518" s="48">
        <v>595630</v>
      </c>
      <c r="BE4518" s="56">
        <v>602330</v>
      </c>
      <c r="BH4518" s="4">
        <v>10</v>
      </c>
      <c r="BI4518" s="49">
        <v>0</v>
      </c>
      <c r="BJ4518" s="62">
        <v>2.0000000000000001E-4</v>
      </c>
    </row>
    <row r="4519" spans="1:62" ht="15" x14ac:dyDescent="0.25">
      <c r="A4519" s="4">
        <v>4514</v>
      </c>
      <c r="F4519" s="35" t="s">
        <v>81</v>
      </c>
      <c r="G4519" s="35">
        <v>3153</v>
      </c>
      <c r="L4519" s="4">
        <v>10</v>
      </c>
      <c r="M4519" s="4">
        <v>1</v>
      </c>
      <c r="N4519" s="4">
        <v>65</v>
      </c>
      <c r="O4519" s="43" t="s">
        <v>68</v>
      </c>
      <c r="P4519" s="37">
        <v>4165</v>
      </c>
      <c r="R4519" s="38">
        <v>100</v>
      </c>
      <c r="AK4519" s="40"/>
      <c r="AL4519" s="40"/>
      <c r="AN4519" s="40"/>
      <c r="AP4519" s="38"/>
      <c r="AQ4519" s="46">
        <v>0</v>
      </c>
      <c r="AR4519" s="40"/>
      <c r="BD4519" s="48">
        <v>0</v>
      </c>
      <c r="BE4519" s="56">
        <v>416500</v>
      </c>
      <c r="BI4519" s="49">
        <v>416500</v>
      </c>
      <c r="BJ4519" s="62">
        <v>1E-4</v>
      </c>
    </row>
    <row r="4520" spans="1:62" ht="15" x14ac:dyDescent="0.25">
      <c r="A4520" s="4">
        <v>4515</v>
      </c>
      <c r="F4520" s="35" t="s">
        <v>81</v>
      </c>
      <c r="G4520" s="35">
        <v>3169</v>
      </c>
      <c r="L4520" s="4">
        <v>2</v>
      </c>
      <c r="M4520" s="4">
        <v>2</v>
      </c>
      <c r="N4520" s="4">
        <v>20</v>
      </c>
      <c r="O4520" s="43" t="s">
        <v>68</v>
      </c>
      <c r="P4520" s="37">
        <v>1020</v>
      </c>
      <c r="R4520" s="38">
        <v>180</v>
      </c>
      <c r="AK4520" s="40"/>
      <c r="AL4520" s="40"/>
      <c r="AN4520" s="40"/>
      <c r="AP4520" s="38"/>
      <c r="AQ4520" s="46">
        <v>0</v>
      </c>
      <c r="AR4520" s="40"/>
      <c r="BD4520" s="48">
        <v>0</v>
      </c>
      <c r="BE4520" s="56">
        <v>183600</v>
      </c>
      <c r="BI4520" s="49">
        <v>183600</v>
      </c>
      <c r="BJ4520" s="62">
        <v>1E-4</v>
      </c>
    </row>
    <row r="4521" spans="1:62" ht="15" x14ac:dyDescent="0.25">
      <c r="A4521" s="4">
        <v>4516</v>
      </c>
      <c r="F4521" s="35" t="s">
        <v>81</v>
      </c>
      <c r="G4521" s="35">
        <v>1811</v>
      </c>
      <c r="L4521" s="4">
        <v>0</v>
      </c>
      <c r="M4521" s="4">
        <v>1</v>
      </c>
      <c r="N4521" s="4">
        <v>20</v>
      </c>
      <c r="O4521" s="43" t="s">
        <v>77</v>
      </c>
      <c r="P4521" s="37">
        <v>120</v>
      </c>
      <c r="R4521" s="38">
        <v>80</v>
      </c>
      <c r="AK4521" s="40" t="s">
        <v>75</v>
      </c>
      <c r="AL4521" s="40" t="s">
        <v>80</v>
      </c>
      <c r="AN4521" s="40"/>
      <c r="AP4521" s="38">
        <v>6350</v>
      </c>
      <c r="AQ4521" s="46">
        <v>3048000</v>
      </c>
      <c r="AR4521" s="40">
        <v>87</v>
      </c>
      <c r="AS4521" s="55">
        <v>0.76</v>
      </c>
      <c r="BD4521" s="48">
        <v>731520</v>
      </c>
      <c r="BE4521" s="56">
        <v>741120</v>
      </c>
      <c r="BH4521" s="4">
        <v>10</v>
      </c>
      <c r="BI4521" s="49">
        <v>0</v>
      </c>
      <c r="BJ4521" s="62">
        <v>2.0000000000000001E-4</v>
      </c>
    </row>
    <row r="4522" spans="1:62" ht="15" x14ac:dyDescent="0.25">
      <c r="A4522" s="4">
        <v>4517</v>
      </c>
      <c r="F4522" s="35" t="s">
        <v>81</v>
      </c>
      <c r="G4522" s="35">
        <v>3210</v>
      </c>
      <c r="L4522" s="4">
        <v>0</v>
      </c>
      <c r="M4522" s="4">
        <v>2</v>
      </c>
      <c r="N4522" s="4">
        <v>35</v>
      </c>
      <c r="O4522" s="43" t="s">
        <v>77</v>
      </c>
      <c r="P4522" s="37">
        <v>235</v>
      </c>
      <c r="R4522" s="38">
        <v>250</v>
      </c>
      <c r="AK4522" s="40" t="s">
        <v>75</v>
      </c>
      <c r="AL4522" s="40" t="s">
        <v>76</v>
      </c>
      <c r="AN4522" s="40"/>
      <c r="AP4522" s="38">
        <v>6350</v>
      </c>
      <c r="AQ4522" s="46">
        <v>5969000</v>
      </c>
      <c r="AR4522" s="40">
        <v>31</v>
      </c>
      <c r="AS4522" s="55">
        <v>0.85</v>
      </c>
      <c r="BD4522" s="48">
        <v>895350</v>
      </c>
      <c r="BE4522" s="56">
        <v>954100</v>
      </c>
      <c r="BH4522" s="4">
        <v>10</v>
      </c>
      <c r="BI4522" s="49">
        <v>0</v>
      </c>
      <c r="BJ4522" s="62">
        <v>2.0000000000000001E-4</v>
      </c>
    </row>
    <row r="4523" spans="1:62" ht="15" x14ac:dyDescent="0.25">
      <c r="A4523" s="4">
        <v>4518</v>
      </c>
      <c r="F4523" s="35" t="s">
        <v>81</v>
      </c>
      <c r="G4523" s="35">
        <v>2843</v>
      </c>
      <c r="L4523" s="4">
        <v>1</v>
      </c>
      <c r="M4523" s="4">
        <v>1</v>
      </c>
      <c r="N4523" s="4">
        <v>17</v>
      </c>
      <c r="O4523" s="43" t="s">
        <v>68</v>
      </c>
      <c r="P4523" s="37">
        <v>517</v>
      </c>
      <c r="R4523" s="38">
        <v>250</v>
      </c>
      <c r="AK4523" s="40"/>
      <c r="AL4523" s="40"/>
      <c r="AN4523" s="40"/>
      <c r="AP4523" s="38"/>
      <c r="AQ4523" s="46">
        <v>0</v>
      </c>
      <c r="AR4523" s="40"/>
      <c r="BD4523" s="48">
        <v>0</v>
      </c>
      <c r="BE4523" s="56">
        <v>129250</v>
      </c>
      <c r="BI4523" s="49">
        <v>129250</v>
      </c>
      <c r="BJ4523" s="62">
        <v>1E-4</v>
      </c>
    </row>
    <row r="4524" spans="1:62" ht="15" x14ac:dyDescent="0.25">
      <c r="A4524" s="4">
        <v>4519</v>
      </c>
      <c r="F4524" s="35" t="s">
        <v>82</v>
      </c>
      <c r="G4524" s="35">
        <v>114</v>
      </c>
      <c r="L4524" s="4">
        <v>7</v>
      </c>
      <c r="M4524" s="4">
        <v>1</v>
      </c>
      <c r="N4524" s="4">
        <v>20</v>
      </c>
      <c r="O4524" s="43" t="s">
        <v>68</v>
      </c>
      <c r="P4524" s="37">
        <v>2920</v>
      </c>
      <c r="R4524" s="38">
        <v>80</v>
      </c>
      <c r="AK4524" s="40"/>
      <c r="AL4524" s="40"/>
      <c r="AN4524" s="40"/>
      <c r="AP4524" s="38"/>
      <c r="AQ4524" s="46">
        <v>0</v>
      </c>
      <c r="AR4524" s="40"/>
      <c r="BD4524" s="48">
        <v>0</v>
      </c>
      <c r="BE4524" s="56">
        <v>233600</v>
      </c>
      <c r="BI4524" s="49">
        <v>233600</v>
      </c>
      <c r="BJ4524" s="62">
        <v>1E-4</v>
      </c>
    </row>
    <row r="4525" spans="1:62" ht="15" x14ac:dyDescent="0.25">
      <c r="A4525" s="4">
        <v>4520</v>
      </c>
      <c r="F4525" s="35" t="s">
        <v>81</v>
      </c>
      <c r="G4525" s="35">
        <v>2354</v>
      </c>
      <c r="L4525" s="4">
        <v>7</v>
      </c>
      <c r="M4525" s="4">
        <v>1</v>
      </c>
      <c r="N4525" s="4">
        <v>20</v>
      </c>
      <c r="O4525" s="43" t="s">
        <v>68</v>
      </c>
      <c r="P4525" s="37">
        <v>2920</v>
      </c>
      <c r="R4525" s="38">
        <v>100</v>
      </c>
      <c r="AK4525" s="40"/>
      <c r="AL4525" s="40"/>
      <c r="AN4525" s="40"/>
      <c r="AP4525" s="38"/>
      <c r="AQ4525" s="46">
        <v>0</v>
      </c>
      <c r="AR4525" s="40"/>
      <c r="BD4525" s="48">
        <v>0</v>
      </c>
      <c r="BE4525" s="56">
        <v>292000</v>
      </c>
      <c r="BI4525" s="49">
        <v>292000</v>
      </c>
      <c r="BJ4525" s="62">
        <v>1E-4</v>
      </c>
    </row>
    <row r="4526" spans="1:62" ht="15" x14ac:dyDescent="0.25">
      <c r="A4526" s="4">
        <v>4521</v>
      </c>
      <c r="F4526" s="35" t="s">
        <v>82</v>
      </c>
      <c r="G4526" s="35">
        <v>1</v>
      </c>
      <c r="L4526" s="4">
        <v>0</v>
      </c>
      <c r="M4526" s="4">
        <v>1</v>
      </c>
      <c r="N4526" s="4">
        <v>59</v>
      </c>
      <c r="O4526" s="43" t="s">
        <v>77</v>
      </c>
      <c r="P4526" s="37">
        <v>159</v>
      </c>
      <c r="R4526" s="38">
        <v>200</v>
      </c>
      <c r="AK4526" s="40" t="s">
        <v>75</v>
      </c>
      <c r="AL4526" s="40" t="s">
        <v>76</v>
      </c>
      <c r="AN4526" s="40"/>
      <c r="AP4526" s="38">
        <v>6350</v>
      </c>
      <c r="AQ4526" s="46">
        <v>4038600</v>
      </c>
      <c r="AR4526" s="40">
        <v>77</v>
      </c>
      <c r="AS4526" s="55">
        <v>0.85</v>
      </c>
      <c r="BD4526" s="48">
        <v>605790</v>
      </c>
      <c r="BE4526" s="56">
        <v>637590</v>
      </c>
      <c r="BH4526" s="4">
        <v>10</v>
      </c>
      <c r="BI4526" s="49">
        <v>0</v>
      </c>
      <c r="BJ4526" s="62">
        <v>2.0000000000000001E-4</v>
      </c>
    </row>
    <row r="4527" spans="1:62" ht="15" x14ac:dyDescent="0.25">
      <c r="A4527" s="4">
        <v>4522</v>
      </c>
      <c r="F4527" s="35" t="s">
        <v>81</v>
      </c>
      <c r="G4527" s="35">
        <v>20</v>
      </c>
      <c r="L4527" s="4">
        <v>0</v>
      </c>
      <c r="M4527" s="4">
        <v>0</v>
      </c>
      <c r="N4527" s="4">
        <v>85</v>
      </c>
      <c r="O4527" s="43" t="s">
        <v>77</v>
      </c>
      <c r="P4527" s="37">
        <v>85</v>
      </c>
      <c r="R4527" s="38">
        <v>200</v>
      </c>
      <c r="AK4527" s="40" t="s">
        <v>75</v>
      </c>
      <c r="AL4527" s="40" t="s">
        <v>79</v>
      </c>
      <c r="AN4527" s="40"/>
      <c r="AP4527" s="38">
        <v>6350</v>
      </c>
      <c r="AQ4527" s="46">
        <v>2159000</v>
      </c>
      <c r="AR4527" s="40">
        <v>62</v>
      </c>
      <c r="AS4527" s="55">
        <v>0.93</v>
      </c>
      <c r="BD4527" s="48">
        <v>151130</v>
      </c>
      <c r="BE4527" s="56">
        <v>168130</v>
      </c>
      <c r="BH4527" s="4">
        <v>10</v>
      </c>
      <c r="BI4527" s="49">
        <v>0</v>
      </c>
      <c r="BJ4527" s="62">
        <v>2.0000000000000001E-4</v>
      </c>
    </row>
    <row r="4528" spans="1:62" ht="15" x14ac:dyDescent="0.25">
      <c r="A4528" s="4">
        <v>4523</v>
      </c>
      <c r="F4528" s="35" t="s">
        <v>81</v>
      </c>
      <c r="G4528" s="35">
        <v>2151</v>
      </c>
      <c r="L4528" s="4">
        <v>0</v>
      </c>
      <c r="M4528" s="4">
        <v>0</v>
      </c>
      <c r="N4528" s="4">
        <v>93</v>
      </c>
      <c r="O4528" s="43" t="s">
        <v>77</v>
      </c>
      <c r="P4528" s="37">
        <v>93</v>
      </c>
      <c r="R4528" s="38">
        <v>80</v>
      </c>
      <c r="AK4528" s="40" t="s">
        <v>75</v>
      </c>
      <c r="AL4528" s="40" t="s">
        <v>76</v>
      </c>
      <c r="AN4528" s="40"/>
      <c r="AP4528" s="38">
        <v>6350</v>
      </c>
      <c r="AQ4528" s="46">
        <v>2362200</v>
      </c>
      <c r="AR4528" s="40">
        <v>64</v>
      </c>
      <c r="AS4528" s="55">
        <v>0.85</v>
      </c>
      <c r="BD4528" s="48">
        <v>354330</v>
      </c>
      <c r="BE4528" s="56">
        <v>361770</v>
      </c>
      <c r="BH4528" s="4">
        <v>10</v>
      </c>
      <c r="BI4528" s="49">
        <v>0</v>
      </c>
      <c r="BJ4528" s="62">
        <v>2.0000000000000001E-4</v>
      </c>
    </row>
    <row r="4529" spans="1:62" ht="15" x14ac:dyDescent="0.25">
      <c r="A4529" s="4">
        <v>4524</v>
      </c>
      <c r="F4529" s="35" t="s">
        <v>81</v>
      </c>
      <c r="G4529" s="35">
        <v>3019</v>
      </c>
      <c r="L4529" s="4">
        <v>0</v>
      </c>
      <c r="M4529" s="4">
        <v>0</v>
      </c>
      <c r="N4529" s="4">
        <v>51</v>
      </c>
      <c r="O4529" s="43" t="s">
        <v>77</v>
      </c>
      <c r="P4529" s="37">
        <v>51</v>
      </c>
      <c r="R4529" s="38">
        <v>200</v>
      </c>
      <c r="AK4529" s="40" t="s">
        <v>75</v>
      </c>
      <c r="AL4529" s="40" t="s">
        <v>79</v>
      </c>
      <c r="AN4529" s="40"/>
      <c r="AP4529" s="38">
        <v>6350</v>
      </c>
      <c r="AQ4529" s="46">
        <v>1295400</v>
      </c>
      <c r="AR4529" s="40">
        <v>47</v>
      </c>
      <c r="AS4529" s="55">
        <v>0.93</v>
      </c>
      <c r="BD4529" s="48">
        <v>90678</v>
      </c>
      <c r="BE4529" s="56">
        <v>100878</v>
      </c>
      <c r="BH4529" s="4">
        <v>10</v>
      </c>
      <c r="BI4529" s="49">
        <v>0</v>
      </c>
      <c r="BJ4529" s="62">
        <v>2.0000000000000001E-4</v>
      </c>
    </row>
    <row r="4530" spans="1:62" ht="15" x14ac:dyDescent="0.25">
      <c r="A4530" s="4">
        <v>4525</v>
      </c>
      <c r="F4530" s="35" t="s">
        <v>81</v>
      </c>
      <c r="G4530" s="35">
        <v>3021</v>
      </c>
      <c r="L4530" s="4">
        <v>0</v>
      </c>
      <c r="M4530" s="4">
        <v>0</v>
      </c>
      <c r="N4530" s="4">
        <v>73</v>
      </c>
      <c r="O4530" s="43" t="s">
        <v>77</v>
      </c>
      <c r="P4530" s="37">
        <v>73</v>
      </c>
      <c r="R4530" s="38">
        <v>200</v>
      </c>
      <c r="AK4530" s="40" t="s">
        <v>75</v>
      </c>
      <c r="AL4530" s="40" t="s">
        <v>76</v>
      </c>
      <c r="AN4530" s="40"/>
      <c r="AP4530" s="38">
        <v>6350</v>
      </c>
      <c r="AQ4530" s="46">
        <v>1854200</v>
      </c>
      <c r="AR4530" s="40">
        <v>72</v>
      </c>
      <c r="AS4530" s="55">
        <v>0.85</v>
      </c>
      <c r="BD4530" s="48">
        <v>278130</v>
      </c>
      <c r="BE4530" s="56">
        <v>292730</v>
      </c>
      <c r="BH4530" s="4">
        <v>10</v>
      </c>
      <c r="BI4530" s="49">
        <v>0</v>
      </c>
      <c r="BJ4530" s="62">
        <v>2.0000000000000001E-4</v>
      </c>
    </row>
    <row r="4531" spans="1:62" ht="15" x14ac:dyDescent="0.25">
      <c r="A4531" s="4">
        <v>4526</v>
      </c>
      <c r="F4531" s="35" t="s">
        <v>81</v>
      </c>
      <c r="G4531" s="35">
        <v>2909</v>
      </c>
      <c r="L4531" s="4">
        <v>6</v>
      </c>
      <c r="M4531" s="4">
        <v>0</v>
      </c>
      <c r="N4531" s="4">
        <v>15</v>
      </c>
      <c r="O4531" s="43" t="s">
        <v>68</v>
      </c>
      <c r="P4531" s="37">
        <v>2415</v>
      </c>
      <c r="R4531" s="38">
        <v>100</v>
      </c>
      <c r="AK4531" s="40"/>
      <c r="AL4531" s="40"/>
      <c r="AN4531" s="40"/>
      <c r="AP4531" s="38"/>
      <c r="AQ4531" s="46">
        <v>0</v>
      </c>
      <c r="AR4531" s="40"/>
      <c r="BD4531" s="48">
        <v>0</v>
      </c>
      <c r="BE4531" s="56">
        <v>241500</v>
      </c>
      <c r="BI4531" s="49">
        <v>241500</v>
      </c>
      <c r="BJ4531" s="62">
        <v>1E-4</v>
      </c>
    </row>
    <row r="4532" spans="1:62" ht="15" x14ac:dyDescent="0.25">
      <c r="A4532" s="4">
        <v>4527</v>
      </c>
      <c r="F4532" s="35" t="s">
        <v>81</v>
      </c>
      <c r="G4532" s="35">
        <v>59</v>
      </c>
      <c r="L4532" s="4">
        <v>0</v>
      </c>
      <c r="M4532" s="4">
        <v>0</v>
      </c>
      <c r="N4532" s="4">
        <v>88</v>
      </c>
      <c r="O4532" s="43" t="s">
        <v>77</v>
      </c>
      <c r="P4532" s="37">
        <v>88</v>
      </c>
      <c r="R4532" s="38">
        <v>350</v>
      </c>
      <c r="AK4532" s="40" t="s">
        <v>75</v>
      </c>
      <c r="AL4532" s="40" t="s">
        <v>76</v>
      </c>
      <c r="AN4532" s="40"/>
      <c r="AP4532" s="38">
        <v>6350</v>
      </c>
      <c r="AQ4532" s="46">
        <v>2235200</v>
      </c>
      <c r="AR4532" s="40">
        <v>45</v>
      </c>
      <c r="AS4532" s="55">
        <v>0.85</v>
      </c>
      <c r="BD4532" s="48">
        <v>335280</v>
      </c>
      <c r="BE4532" s="56">
        <v>366080</v>
      </c>
      <c r="BH4532" s="4">
        <v>10</v>
      </c>
      <c r="BI4532" s="49">
        <v>0</v>
      </c>
      <c r="BJ4532" s="62">
        <v>2.0000000000000001E-4</v>
      </c>
    </row>
    <row r="4533" spans="1:62" ht="15" x14ac:dyDescent="0.25">
      <c r="A4533" s="4">
        <v>4528</v>
      </c>
      <c r="F4533" s="35" t="s">
        <v>81</v>
      </c>
      <c r="G4533" s="35">
        <v>64</v>
      </c>
      <c r="L4533" s="4">
        <v>0</v>
      </c>
      <c r="M4533" s="4">
        <v>2</v>
      </c>
      <c r="N4533" s="4">
        <v>43</v>
      </c>
      <c r="O4533" s="43" t="s">
        <v>77</v>
      </c>
      <c r="P4533" s="37">
        <v>243</v>
      </c>
      <c r="R4533" s="38">
        <v>200</v>
      </c>
      <c r="AK4533" s="40" t="s">
        <v>75</v>
      </c>
      <c r="AL4533" s="40" t="s">
        <v>76</v>
      </c>
      <c r="AN4533" s="40"/>
      <c r="AP4533" s="38">
        <v>6350</v>
      </c>
      <c r="AQ4533" s="46">
        <v>6172200</v>
      </c>
      <c r="AR4533" s="40">
        <v>44</v>
      </c>
      <c r="AS4533" s="55">
        <v>0.85</v>
      </c>
      <c r="BD4533" s="48">
        <v>925830</v>
      </c>
      <c r="BE4533" s="56">
        <v>974430</v>
      </c>
      <c r="BH4533" s="4">
        <v>10</v>
      </c>
      <c r="BI4533" s="49">
        <v>0</v>
      </c>
      <c r="BJ4533" s="62">
        <v>2.0000000000000001E-4</v>
      </c>
    </row>
    <row r="4534" spans="1:62" ht="15" x14ac:dyDescent="0.25">
      <c r="A4534" s="4">
        <v>4529</v>
      </c>
      <c r="F4534" s="35" t="s">
        <v>81</v>
      </c>
      <c r="G4534" s="35">
        <v>57</v>
      </c>
      <c r="L4534" s="4">
        <v>0</v>
      </c>
      <c r="M4534" s="4">
        <v>2</v>
      </c>
      <c r="N4534" s="4">
        <v>39</v>
      </c>
      <c r="O4534" s="43" t="s">
        <v>77</v>
      </c>
      <c r="P4534" s="37">
        <v>239</v>
      </c>
      <c r="R4534" s="38">
        <v>350</v>
      </c>
      <c r="AK4534" s="40" t="s">
        <v>75</v>
      </c>
      <c r="AL4534" s="40" t="s">
        <v>79</v>
      </c>
      <c r="AN4534" s="40"/>
      <c r="AP4534" s="38">
        <v>6350</v>
      </c>
      <c r="AQ4534" s="46">
        <v>6070600</v>
      </c>
      <c r="AR4534" s="40">
        <v>25</v>
      </c>
      <c r="AS4534" s="55">
        <v>0.93</v>
      </c>
      <c r="BD4534" s="48">
        <v>424942</v>
      </c>
      <c r="BE4534" s="56">
        <v>508592</v>
      </c>
      <c r="BH4534" s="4">
        <v>10</v>
      </c>
      <c r="BI4534" s="49">
        <v>0</v>
      </c>
      <c r="BJ4534" s="62">
        <v>2.0000000000000001E-4</v>
      </c>
    </row>
    <row r="4535" spans="1:62" ht="15" x14ac:dyDescent="0.25">
      <c r="A4535" s="4">
        <v>4530</v>
      </c>
      <c r="F4535" s="35" t="s">
        <v>81</v>
      </c>
      <c r="G4535" s="35">
        <v>2023</v>
      </c>
      <c r="L4535" s="4">
        <v>3</v>
      </c>
      <c r="M4535" s="4">
        <v>0</v>
      </c>
      <c r="N4535" s="4">
        <v>20</v>
      </c>
      <c r="O4535" s="43" t="s">
        <v>68</v>
      </c>
      <c r="P4535" s="37">
        <v>1220</v>
      </c>
      <c r="R4535" s="38">
        <v>80</v>
      </c>
      <c r="AK4535" s="40"/>
      <c r="AL4535" s="40"/>
      <c r="AN4535" s="40"/>
      <c r="AP4535" s="38"/>
      <c r="AQ4535" s="46">
        <v>0</v>
      </c>
      <c r="AR4535" s="40"/>
      <c r="BD4535" s="48">
        <v>0</v>
      </c>
      <c r="BE4535" s="56">
        <v>97600</v>
      </c>
      <c r="BI4535" s="49">
        <v>97600</v>
      </c>
      <c r="BJ4535" s="62">
        <v>1E-4</v>
      </c>
    </row>
    <row r="4536" spans="1:62" ht="15" x14ac:dyDescent="0.25">
      <c r="A4536" s="4">
        <v>4531</v>
      </c>
      <c r="F4536" s="35" t="s">
        <v>81</v>
      </c>
      <c r="G4536" s="35">
        <v>380</v>
      </c>
      <c r="L4536" s="4">
        <v>0</v>
      </c>
      <c r="M4536" s="4">
        <v>0</v>
      </c>
      <c r="N4536" s="4">
        <v>72</v>
      </c>
      <c r="O4536" s="43" t="s">
        <v>77</v>
      </c>
      <c r="P4536" s="37">
        <v>72</v>
      </c>
      <c r="R4536" s="38">
        <v>200</v>
      </c>
      <c r="AK4536" s="40" t="s">
        <v>75</v>
      </c>
      <c r="AL4536" s="40" t="s">
        <v>79</v>
      </c>
      <c r="AN4536" s="40"/>
      <c r="AP4536" s="38">
        <v>6350</v>
      </c>
      <c r="AQ4536" s="46">
        <v>1828800</v>
      </c>
      <c r="AR4536" s="40">
        <v>57</v>
      </c>
      <c r="AS4536" s="55">
        <v>0.93</v>
      </c>
      <c r="BD4536" s="48">
        <v>128016</v>
      </c>
      <c r="BE4536" s="56">
        <v>142416</v>
      </c>
      <c r="BH4536" s="4">
        <v>10</v>
      </c>
      <c r="BI4536" s="49">
        <v>0</v>
      </c>
      <c r="BJ4536" s="62">
        <v>2.0000000000000001E-4</v>
      </c>
    </row>
    <row r="4537" spans="1:62" ht="15" x14ac:dyDescent="0.25">
      <c r="A4537" s="4">
        <v>4532</v>
      </c>
      <c r="F4537" s="35" t="s">
        <v>81</v>
      </c>
      <c r="G4537" s="35">
        <v>600</v>
      </c>
      <c r="L4537" s="4">
        <v>0</v>
      </c>
      <c r="M4537" s="4">
        <v>0</v>
      </c>
      <c r="N4537" s="4">
        <v>80</v>
      </c>
      <c r="O4537" s="43" t="s">
        <v>77</v>
      </c>
      <c r="P4537" s="37">
        <v>80</v>
      </c>
      <c r="R4537" s="38">
        <v>200</v>
      </c>
      <c r="AK4537" s="40" t="s">
        <v>75</v>
      </c>
      <c r="AL4537" s="40" t="s">
        <v>79</v>
      </c>
      <c r="AN4537" s="40"/>
      <c r="AP4537" s="38">
        <v>6350</v>
      </c>
      <c r="AQ4537" s="46">
        <v>2032000</v>
      </c>
      <c r="AR4537" s="40">
        <v>72</v>
      </c>
      <c r="AS4537" s="55">
        <v>0.93</v>
      </c>
      <c r="BD4537" s="48">
        <v>142240</v>
      </c>
      <c r="BE4537" s="56">
        <v>158240</v>
      </c>
      <c r="BH4537" s="4">
        <v>10</v>
      </c>
      <c r="BI4537" s="49">
        <v>0</v>
      </c>
      <c r="BJ4537" s="62">
        <v>2.0000000000000001E-4</v>
      </c>
    </row>
    <row r="4538" spans="1:62" ht="15" x14ac:dyDescent="0.25">
      <c r="A4538" s="4">
        <v>4533</v>
      </c>
      <c r="F4538" s="35" t="s">
        <v>81</v>
      </c>
      <c r="G4538" s="35">
        <v>2872</v>
      </c>
      <c r="L4538" s="4">
        <v>2</v>
      </c>
      <c r="M4538" s="4">
        <v>0</v>
      </c>
      <c r="N4538" s="4">
        <v>20</v>
      </c>
      <c r="O4538" s="43" t="s">
        <v>68</v>
      </c>
      <c r="P4538" s="37">
        <v>820</v>
      </c>
      <c r="R4538" s="38">
        <v>180</v>
      </c>
      <c r="AK4538" s="40"/>
      <c r="AL4538" s="40"/>
      <c r="AN4538" s="40"/>
      <c r="AP4538" s="38"/>
      <c r="AQ4538" s="46">
        <v>0</v>
      </c>
      <c r="AR4538" s="40"/>
      <c r="BD4538" s="48">
        <v>0</v>
      </c>
      <c r="BE4538" s="56">
        <v>147600</v>
      </c>
      <c r="BI4538" s="49">
        <v>147600</v>
      </c>
      <c r="BJ4538" s="62">
        <v>1E-4</v>
      </c>
    </row>
    <row r="4539" spans="1:62" ht="15" x14ac:dyDescent="0.25">
      <c r="A4539" s="4">
        <v>4534</v>
      </c>
      <c r="F4539" s="35" t="s">
        <v>83</v>
      </c>
      <c r="G4539" s="51">
        <v>5043</v>
      </c>
      <c r="L4539" s="63">
        <v>6</v>
      </c>
      <c r="M4539" s="63">
        <v>1</v>
      </c>
      <c r="N4539" s="63">
        <v>41</v>
      </c>
      <c r="O4539" s="43" t="s">
        <v>68</v>
      </c>
      <c r="P4539" s="37">
        <v>2541</v>
      </c>
      <c r="R4539" s="38">
        <v>80</v>
      </c>
      <c r="AK4539" s="64"/>
      <c r="AL4539" s="64"/>
      <c r="AN4539" s="40"/>
      <c r="AP4539" s="38"/>
      <c r="AQ4539" s="56">
        <v>0</v>
      </c>
      <c r="AR4539" s="40"/>
      <c r="AS4539" s="63"/>
      <c r="BD4539" s="48">
        <v>0</v>
      </c>
      <c r="BE4539" s="56">
        <v>203280</v>
      </c>
      <c r="BI4539" s="49">
        <v>203280</v>
      </c>
      <c r="BJ4539" s="62">
        <v>1E-4</v>
      </c>
    </row>
    <row r="4540" spans="1:62" ht="15" x14ac:dyDescent="0.25">
      <c r="A4540" s="4">
        <v>4535</v>
      </c>
      <c r="F4540" s="35" t="s">
        <v>81</v>
      </c>
      <c r="G4540" s="35">
        <v>3064</v>
      </c>
      <c r="L4540" s="4">
        <v>3</v>
      </c>
      <c r="M4540" s="4">
        <v>0</v>
      </c>
      <c r="N4540" s="4">
        <v>85</v>
      </c>
      <c r="O4540" s="43" t="s">
        <v>68</v>
      </c>
      <c r="P4540" s="37">
        <v>1285</v>
      </c>
      <c r="R4540" s="38">
        <v>80</v>
      </c>
      <c r="AK4540" s="40"/>
      <c r="AL4540" s="40"/>
      <c r="AN4540" s="40"/>
      <c r="AP4540" s="38"/>
      <c r="AQ4540" s="46">
        <v>0</v>
      </c>
      <c r="AR4540" s="40"/>
      <c r="BD4540" s="48">
        <v>0</v>
      </c>
      <c r="BE4540" s="56">
        <v>102800</v>
      </c>
      <c r="BI4540" s="49">
        <v>102800</v>
      </c>
      <c r="BJ4540" s="62">
        <v>1E-4</v>
      </c>
    </row>
    <row r="4541" spans="1:62" ht="15" x14ac:dyDescent="0.25">
      <c r="A4541" s="4">
        <v>4536</v>
      </c>
      <c r="F4541" s="35" t="s">
        <v>81</v>
      </c>
      <c r="G4541" s="35">
        <v>3166</v>
      </c>
      <c r="L4541" s="4">
        <v>7</v>
      </c>
      <c r="M4541" s="4">
        <v>2</v>
      </c>
      <c r="N4541" s="4">
        <v>0</v>
      </c>
      <c r="O4541" s="43" t="s">
        <v>68</v>
      </c>
      <c r="P4541" s="37">
        <v>3000</v>
      </c>
      <c r="R4541" s="38">
        <v>100</v>
      </c>
      <c r="AK4541" s="40"/>
      <c r="AL4541" s="40"/>
      <c r="AN4541" s="40"/>
      <c r="AP4541" s="38"/>
      <c r="AQ4541" s="46">
        <v>0</v>
      </c>
      <c r="AR4541" s="40"/>
      <c r="BD4541" s="48">
        <v>0</v>
      </c>
      <c r="BE4541" s="56">
        <v>300000</v>
      </c>
      <c r="BI4541" s="49">
        <v>300000</v>
      </c>
      <c r="BJ4541" s="62">
        <v>1E-4</v>
      </c>
    </row>
    <row r="4542" spans="1:62" ht="15" x14ac:dyDescent="0.25">
      <c r="A4542" s="4">
        <v>4537</v>
      </c>
      <c r="F4542" s="35" t="s">
        <v>81</v>
      </c>
      <c r="G4542" s="35">
        <v>816</v>
      </c>
      <c r="L4542" s="4">
        <v>2</v>
      </c>
      <c r="M4542" s="4">
        <v>3</v>
      </c>
      <c r="N4542" s="4">
        <v>57</v>
      </c>
      <c r="O4542" s="43" t="s">
        <v>68</v>
      </c>
      <c r="P4542" s="37">
        <v>1157</v>
      </c>
      <c r="R4542" s="38">
        <v>180</v>
      </c>
      <c r="AK4542" s="40"/>
      <c r="AL4542" s="40"/>
      <c r="AN4542" s="40"/>
      <c r="AP4542" s="38"/>
      <c r="AQ4542" s="46">
        <v>0</v>
      </c>
      <c r="AR4542" s="40"/>
      <c r="BD4542" s="48">
        <v>0</v>
      </c>
      <c r="BE4542" s="56">
        <v>208260</v>
      </c>
      <c r="BI4542" s="49">
        <v>208260</v>
      </c>
      <c r="BJ4542" s="62">
        <v>1E-4</v>
      </c>
    </row>
    <row r="4543" spans="1:62" ht="15" x14ac:dyDescent="0.25">
      <c r="A4543" s="4">
        <v>4538</v>
      </c>
      <c r="F4543" s="35" t="s">
        <v>81</v>
      </c>
      <c r="G4543" s="35">
        <v>327</v>
      </c>
      <c r="L4543" s="4">
        <v>0</v>
      </c>
      <c r="M4543" s="4">
        <v>0</v>
      </c>
      <c r="N4543" s="4">
        <v>20</v>
      </c>
      <c r="O4543" s="43" t="s">
        <v>77</v>
      </c>
      <c r="P4543" s="37">
        <v>20</v>
      </c>
      <c r="R4543" s="38">
        <v>80</v>
      </c>
      <c r="AK4543" s="40" t="s">
        <v>75</v>
      </c>
      <c r="AL4543" s="40" t="s">
        <v>76</v>
      </c>
      <c r="AN4543" s="40"/>
      <c r="AP4543" s="38">
        <v>6350</v>
      </c>
      <c r="AQ4543" s="46">
        <v>508000</v>
      </c>
      <c r="AR4543" s="40">
        <v>57</v>
      </c>
      <c r="AS4543" s="55">
        <v>0.85</v>
      </c>
      <c r="BD4543" s="48">
        <v>76200</v>
      </c>
      <c r="BE4543" s="56">
        <v>77800</v>
      </c>
      <c r="BH4543" s="4">
        <v>10</v>
      </c>
      <c r="BI4543" s="49">
        <v>0</v>
      </c>
      <c r="BJ4543" s="62">
        <v>2.0000000000000001E-4</v>
      </c>
    </row>
    <row r="4544" spans="1:62" ht="15" x14ac:dyDescent="0.25">
      <c r="A4544" s="4">
        <v>4539</v>
      </c>
      <c r="F4544" s="35" t="s">
        <v>81</v>
      </c>
      <c r="G4544" s="35">
        <v>1291</v>
      </c>
      <c r="L4544" s="4">
        <v>0</v>
      </c>
      <c r="M4544" s="4">
        <v>0</v>
      </c>
      <c r="N4544" s="4">
        <v>99</v>
      </c>
      <c r="O4544" s="43" t="s">
        <v>77</v>
      </c>
      <c r="P4544" s="37">
        <v>99</v>
      </c>
      <c r="R4544" s="38">
        <v>80</v>
      </c>
      <c r="AK4544" s="40" t="s">
        <v>75</v>
      </c>
      <c r="AL4544" s="40" t="s">
        <v>76</v>
      </c>
      <c r="AN4544" s="40"/>
      <c r="AP4544" s="38">
        <v>6350</v>
      </c>
      <c r="AQ4544" s="46">
        <v>2514600</v>
      </c>
      <c r="AR4544" s="40">
        <v>61</v>
      </c>
      <c r="AS4544" s="55">
        <v>0.85</v>
      </c>
      <c r="BD4544" s="48">
        <v>377190</v>
      </c>
      <c r="BE4544" s="56">
        <v>385110</v>
      </c>
      <c r="BH4544" s="4">
        <v>10</v>
      </c>
      <c r="BI4544" s="49">
        <v>0</v>
      </c>
      <c r="BJ4544" s="62">
        <v>2.0000000000000001E-4</v>
      </c>
    </row>
    <row r="4545" spans="1:62" ht="15" x14ac:dyDescent="0.25">
      <c r="A4545" s="4">
        <v>4540</v>
      </c>
      <c r="F4545" s="35" t="s">
        <v>83</v>
      </c>
      <c r="G4545" s="51">
        <v>1965</v>
      </c>
      <c r="L4545" s="63">
        <v>9</v>
      </c>
      <c r="M4545" s="63">
        <v>3</v>
      </c>
      <c r="N4545" s="63">
        <v>41</v>
      </c>
      <c r="O4545" s="43" t="s">
        <v>68</v>
      </c>
      <c r="P4545" s="37">
        <v>3941</v>
      </c>
      <c r="R4545" s="38">
        <v>130</v>
      </c>
      <c r="AK4545" s="64"/>
      <c r="AL4545" s="64"/>
      <c r="AN4545" s="40"/>
      <c r="AP4545" s="38"/>
      <c r="AQ4545" s="56">
        <v>0</v>
      </c>
      <c r="AR4545" s="40"/>
      <c r="AS4545" s="63"/>
      <c r="BD4545" s="48">
        <v>0</v>
      </c>
      <c r="BE4545" s="56">
        <v>512330</v>
      </c>
      <c r="BI4545" s="49">
        <v>512330</v>
      </c>
      <c r="BJ4545" s="62">
        <v>1E-4</v>
      </c>
    </row>
    <row r="4546" spans="1:62" ht="15" x14ac:dyDescent="0.25">
      <c r="A4546" s="4">
        <v>4541</v>
      </c>
      <c r="F4546" s="35" t="s">
        <v>81</v>
      </c>
      <c r="G4546" s="35">
        <v>2193</v>
      </c>
      <c r="L4546" s="4">
        <v>3</v>
      </c>
      <c r="M4546" s="4">
        <v>0</v>
      </c>
      <c r="N4546" s="4">
        <v>50</v>
      </c>
      <c r="O4546" s="43" t="s">
        <v>68</v>
      </c>
      <c r="P4546" s="37">
        <v>1250</v>
      </c>
      <c r="R4546" s="38">
        <v>100</v>
      </c>
      <c r="AK4546" s="40"/>
      <c r="AL4546" s="40"/>
      <c r="AN4546" s="40"/>
      <c r="AP4546" s="38"/>
      <c r="AQ4546" s="46">
        <v>0</v>
      </c>
      <c r="AR4546" s="40"/>
      <c r="BD4546" s="48">
        <v>0</v>
      </c>
      <c r="BE4546" s="56">
        <v>125000</v>
      </c>
      <c r="BI4546" s="49">
        <v>125000</v>
      </c>
      <c r="BJ4546" s="62">
        <v>1E-4</v>
      </c>
    </row>
    <row r="4547" spans="1:62" ht="15" x14ac:dyDescent="0.25">
      <c r="A4547" s="4">
        <v>4542</v>
      </c>
      <c r="F4547" s="35" t="s">
        <v>81</v>
      </c>
      <c r="G4547" s="35">
        <v>2442</v>
      </c>
      <c r="L4547" s="4">
        <v>0</v>
      </c>
      <c r="M4547" s="4">
        <v>0</v>
      </c>
      <c r="N4547" s="4">
        <v>68</v>
      </c>
      <c r="O4547" s="43" t="s">
        <v>77</v>
      </c>
      <c r="P4547" s="37">
        <v>68</v>
      </c>
      <c r="R4547" s="38">
        <v>250</v>
      </c>
      <c r="AK4547" s="40" t="s">
        <v>75</v>
      </c>
      <c r="AL4547" s="40" t="s">
        <v>80</v>
      </c>
      <c r="AN4547" s="40"/>
      <c r="AP4547" s="38">
        <v>6350</v>
      </c>
      <c r="AQ4547" s="46">
        <v>1727200</v>
      </c>
      <c r="AR4547" s="40">
        <v>79</v>
      </c>
      <c r="AS4547" s="55">
        <v>0.76</v>
      </c>
      <c r="BD4547" s="48">
        <v>414528</v>
      </c>
      <c r="BE4547" s="56">
        <v>431528</v>
      </c>
      <c r="BH4547" s="4">
        <v>10</v>
      </c>
      <c r="BI4547" s="49">
        <v>0</v>
      </c>
      <c r="BJ4547" s="62">
        <v>2.0000000000000001E-4</v>
      </c>
    </row>
    <row r="4548" spans="1:62" ht="15" x14ac:dyDescent="0.25">
      <c r="A4548" s="4">
        <v>4543</v>
      </c>
      <c r="F4548" s="35" t="s">
        <v>81</v>
      </c>
      <c r="G4548" s="35">
        <v>2444</v>
      </c>
      <c r="L4548" s="4">
        <v>0</v>
      </c>
      <c r="M4548" s="4">
        <v>0</v>
      </c>
      <c r="N4548" s="4">
        <v>34</v>
      </c>
      <c r="O4548" s="43" t="s">
        <v>77</v>
      </c>
      <c r="P4548" s="37">
        <v>34</v>
      </c>
      <c r="R4548" s="38">
        <v>80</v>
      </c>
      <c r="AK4548" s="40" t="s">
        <v>75</v>
      </c>
      <c r="AL4548" s="40" t="s">
        <v>76</v>
      </c>
      <c r="AN4548" s="40"/>
      <c r="AP4548" s="38">
        <v>6350</v>
      </c>
      <c r="AQ4548" s="46">
        <v>863600</v>
      </c>
      <c r="AR4548" s="40">
        <v>79</v>
      </c>
      <c r="AS4548" s="55">
        <v>0.85</v>
      </c>
      <c r="BD4548" s="48">
        <v>129540</v>
      </c>
      <c r="BE4548" s="56">
        <v>132260</v>
      </c>
      <c r="BH4548" s="4">
        <v>10</v>
      </c>
      <c r="BI4548" s="49">
        <v>0</v>
      </c>
      <c r="BJ4548" s="62">
        <v>2.0000000000000001E-4</v>
      </c>
    </row>
    <row r="4549" spans="1:62" ht="15" x14ac:dyDescent="0.25">
      <c r="A4549" s="4">
        <v>4544</v>
      </c>
      <c r="F4549" s="35" t="s">
        <v>81</v>
      </c>
      <c r="G4549" s="35">
        <v>2445</v>
      </c>
      <c r="L4549" s="4">
        <v>0</v>
      </c>
      <c r="M4549" s="4">
        <v>0</v>
      </c>
      <c r="N4549" s="4">
        <v>37</v>
      </c>
      <c r="O4549" s="43" t="s">
        <v>77</v>
      </c>
      <c r="P4549" s="37">
        <v>37</v>
      </c>
      <c r="R4549" s="38">
        <v>80</v>
      </c>
      <c r="AK4549" s="40" t="s">
        <v>75</v>
      </c>
      <c r="AL4549" s="40" t="s">
        <v>79</v>
      </c>
      <c r="AN4549" s="40"/>
      <c r="AP4549" s="38">
        <v>6350</v>
      </c>
      <c r="AQ4549" s="46">
        <v>939800</v>
      </c>
      <c r="AR4549" s="40">
        <v>79</v>
      </c>
      <c r="AS4549" s="55">
        <v>0.93</v>
      </c>
      <c r="BD4549" s="48">
        <v>65786</v>
      </c>
      <c r="BE4549" s="56">
        <v>68746</v>
      </c>
      <c r="BH4549" s="4">
        <v>10</v>
      </c>
      <c r="BI4549" s="49">
        <v>0</v>
      </c>
      <c r="BJ4549" s="62">
        <v>2.0000000000000001E-4</v>
      </c>
    </row>
    <row r="4550" spans="1:62" ht="15" x14ac:dyDescent="0.25">
      <c r="A4550" s="4">
        <v>4545</v>
      </c>
      <c r="F4550" s="35" t="s">
        <v>81</v>
      </c>
      <c r="G4550" s="35">
        <v>2811</v>
      </c>
      <c r="L4550" s="4">
        <v>0</v>
      </c>
      <c r="M4550" s="4">
        <v>2</v>
      </c>
      <c r="N4550" s="4">
        <v>31</v>
      </c>
      <c r="O4550" s="43" t="s">
        <v>77</v>
      </c>
      <c r="P4550" s="37">
        <v>231</v>
      </c>
      <c r="R4550" s="38">
        <v>200</v>
      </c>
      <c r="AK4550" s="40" t="s">
        <v>75</v>
      </c>
      <c r="AL4550" s="40" t="s">
        <v>76</v>
      </c>
      <c r="AN4550" s="40"/>
      <c r="AP4550" s="38">
        <v>6350</v>
      </c>
      <c r="AQ4550" s="46">
        <v>5867400</v>
      </c>
      <c r="AR4550" s="40">
        <v>83</v>
      </c>
      <c r="AS4550" s="55">
        <v>0.85</v>
      </c>
      <c r="BD4550" s="48">
        <v>880110</v>
      </c>
      <c r="BE4550" s="56">
        <v>926310</v>
      </c>
      <c r="BH4550" s="4">
        <v>10</v>
      </c>
      <c r="BI4550" s="49">
        <v>0</v>
      </c>
      <c r="BJ4550" s="62">
        <v>2.0000000000000001E-4</v>
      </c>
    </row>
    <row r="4551" spans="1:62" ht="15" x14ac:dyDescent="0.25">
      <c r="A4551" s="4">
        <v>4546</v>
      </c>
      <c r="F4551" s="35" t="s">
        <v>81</v>
      </c>
      <c r="G4551" s="35">
        <v>3223</v>
      </c>
      <c r="L4551" s="4">
        <v>4</v>
      </c>
      <c r="M4551" s="4">
        <v>1</v>
      </c>
      <c r="N4551" s="4">
        <v>16</v>
      </c>
      <c r="O4551" s="43" t="s">
        <v>68</v>
      </c>
      <c r="P4551" s="37">
        <v>1716</v>
      </c>
      <c r="R4551" s="38">
        <v>100</v>
      </c>
      <c r="AK4551" s="40"/>
      <c r="AL4551" s="40"/>
      <c r="AN4551" s="40"/>
      <c r="AP4551" s="38"/>
      <c r="AQ4551" s="46">
        <v>0</v>
      </c>
      <c r="AR4551" s="40"/>
      <c r="BD4551" s="48">
        <v>0</v>
      </c>
      <c r="BE4551" s="56">
        <v>171600</v>
      </c>
      <c r="BI4551" s="49">
        <v>171600</v>
      </c>
      <c r="BJ4551" s="62">
        <v>1E-4</v>
      </c>
    </row>
    <row r="4552" spans="1:62" ht="15" x14ac:dyDescent="0.25">
      <c r="A4552" s="4">
        <v>4547</v>
      </c>
      <c r="F4552" s="35" t="s">
        <v>81</v>
      </c>
      <c r="G4552" s="35">
        <v>3224</v>
      </c>
      <c r="L4552" s="4">
        <v>5</v>
      </c>
      <c r="M4552" s="4">
        <v>0</v>
      </c>
      <c r="N4552" s="4">
        <v>79</v>
      </c>
      <c r="O4552" s="43" t="s">
        <v>68</v>
      </c>
      <c r="P4552" s="37">
        <v>2079</v>
      </c>
      <c r="R4552" s="38">
        <v>100</v>
      </c>
      <c r="AK4552" s="40"/>
      <c r="AL4552" s="40"/>
      <c r="AN4552" s="40"/>
      <c r="AP4552" s="38"/>
      <c r="AQ4552" s="46">
        <v>0</v>
      </c>
      <c r="AR4552" s="40"/>
      <c r="BD4552" s="48">
        <v>0</v>
      </c>
      <c r="BE4552" s="56">
        <v>207900</v>
      </c>
      <c r="BI4552" s="49">
        <v>207900</v>
      </c>
      <c r="BJ4552" s="62">
        <v>1E-4</v>
      </c>
    </row>
    <row r="4553" spans="1:62" ht="15" x14ac:dyDescent="0.25">
      <c r="A4553" s="4">
        <v>4548</v>
      </c>
      <c r="F4553" s="35" t="s">
        <v>81</v>
      </c>
      <c r="G4553" s="35">
        <v>2937</v>
      </c>
      <c r="L4553" s="4">
        <v>0</v>
      </c>
      <c r="M4553" s="4">
        <v>0</v>
      </c>
      <c r="N4553" s="4">
        <v>50</v>
      </c>
      <c r="O4553" s="43" t="s">
        <v>77</v>
      </c>
      <c r="P4553" s="37">
        <v>50</v>
      </c>
      <c r="R4553" s="38">
        <v>200</v>
      </c>
      <c r="AK4553" s="40" t="s">
        <v>75</v>
      </c>
      <c r="AL4553" s="40" t="s">
        <v>76</v>
      </c>
      <c r="AN4553" s="40"/>
      <c r="AP4553" s="38">
        <v>6350</v>
      </c>
      <c r="AQ4553" s="46">
        <v>1270000</v>
      </c>
      <c r="AR4553" s="40">
        <v>34</v>
      </c>
      <c r="AS4553" s="55">
        <v>0.85</v>
      </c>
      <c r="BD4553" s="48">
        <v>190500</v>
      </c>
      <c r="BE4553" s="56">
        <v>200500</v>
      </c>
      <c r="BH4553" s="4">
        <v>10</v>
      </c>
      <c r="BI4553" s="49">
        <v>0</v>
      </c>
      <c r="BJ4553" s="62">
        <v>2.0000000000000001E-4</v>
      </c>
    </row>
    <row r="4554" spans="1:62" ht="15" x14ac:dyDescent="0.25">
      <c r="A4554" s="4">
        <v>4549</v>
      </c>
      <c r="F4554" s="35" t="s">
        <v>81</v>
      </c>
      <c r="G4554" s="35">
        <v>3096</v>
      </c>
      <c r="L4554" s="4">
        <v>4</v>
      </c>
      <c r="M4554" s="4">
        <v>3</v>
      </c>
      <c r="N4554" s="4">
        <v>43</v>
      </c>
      <c r="O4554" s="43" t="s">
        <v>68</v>
      </c>
      <c r="P4554" s="37">
        <v>1943</v>
      </c>
      <c r="R4554" s="38">
        <v>100</v>
      </c>
      <c r="AK4554" s="40"/>
      <c r="AL4554" s="40"/>
      <c r="AN4554" s="40"/>
      <c r="AP4554" s="38"/>
      <c r="AQ4554" s="46">
        <v>0</v>
      </c>
      <c r="AR4554" s="40"/>
      <c r="BD4554" s="48">
        <v>0</v>
      </c>
      <c r="BE4554" s="56">
        <v>194300</v>
      </c>
      <c r="BI4554" s="49">
        <v>194300</v>
      </c>
      <c r="BJ4554" s="62">
        <v>1E-4</v>
      </c>
    </row>
    <row r="4555" spans="1:62" ht="15" x14ac:dyDescent="0.25">
      <c r="A4555" s="4">
        <v>4550</v>
      </c>
      <c r="F4555" s="35" t="s">
        <v>81</v>
      </c>
      <c r="G4555" s="35">
        <v>1485</v>
      </c>
      <c r="L4555" s="4">
        <v>5</v>
      </c>
      <c r="M4555" s="4">
        <v>1</v>
      </c>
      <c r="N4555" s="4">
        <v>60</v>
      </c>
      <c r="O4555" s="43" t="s">
        <v>68</v>
      </c>
      <c r="P4555" s="37">
        <v>2160</v>
      </c>
      <c r="R4555" s="38">
        <v>80</v>
      </c>
      <c r="AK4555" s="40"/>
      <c r="AL4555" s="40"/>
      <c r="AN4555" s="40"/>
      <c r="AP4555" s="38"/>
      <c r="AQ4555" s="46">
        <v>0</v>
      </c>
      <c r="AR4555" s="40"/>
      <c r="BD4555" s="48">
        <v>0</v>
      </c>
      <c r="BE4555" s="56">
        <v>172800</v>
      </c>
      <c r="BI4555" s="49">
        <v>172800</v>
      </c>
      <c r="BJ4555" s="62">
        <v>1E-4</v>
      </c>
    </row>
    <row r="4556" spans="1:62" ht="15" x14ac:dyDescent="0.25">
      <c r="A4556" s="4">
        <v>4551</v>
      </c>
      <c r="F4556" s="35" t="s">
        <v>81</v>
      </c>
      <c r="G4556" s="35">
        <v>2028</v>
      </c>
      <c r="L4556" s="4">
        <v>33</v>
      </c>
      <c r="M4556" s="4">
        <v>3</v>
      </c>
      <c r="N4556" s="4">
        <v>70</v>
      </c>
      <c r="O4556" s="43" t="s">
        <v>68</v>
      </c>
      <c r="P4556" s="37">
        <v>13570</v>
      </c>
      <c r="R4556" s="38">
        <v>160</v>
      </c>
      <c r="AK4556" s="40"/>
      <c r="AL4556" s="40"/>
      <c r="AN4556" s="40"/>
      <c r="AP4556" s="38"/>
      <c r="AQ4556" s="46">
        <v>0</v>
      </c>
      <c r="AR4556" s="40"/>
      <c r="BD4556" s="48">
        <v>0</v>
      </c>
      <c r="BE4556" s="56">
        <v>2171200</v>
      </c>
      <c r="BI4556" s="49">
        <v>2171200</v>
      </c>
      <c r="BJ4556" s="62">
        <v>1E-4</v>
      </c>
    </row>
    <row r="4557" spans="1:62" ht="15" x14ac:dyDescent="0.25">
      <c r="A4557" s="4">
        <v>4552</v>
      </c>
      <c r="F4557" s="35" t="s">
        <v>81</v>
      </c>
      <c r="G4557" s="35">
        <v>2533</v>
      </c>
      <c r="L4557" s="4">
        <v>2</v>
      </c>
      <c r="M4557" s="4">
        <v>2</v>
      </c>
      <c r="N4557" s="4">
        <v>74</v>
      </c>
      <c r="O4557" s="43" t="s">
        <v>68</v>
      </c>
      <c r="P4557" s="37">
        <v>1074</v>
      </c>
      <c r="R4557" s="38">
        <v>100</v>
      </c>
      <c r="AK4557" s="40"/>
      <c r="AL4557" s="40"/>
      <c r="AN4557" s="40"/>
      <c r="AP4557" s="38"/>
      <c r="AQ4557" s="46">
        <v>0</v>
      </c>
      <c r="AR4557" s="40"/>
      <c r="BD4557" s="48">
        <v>0</v>
      </c>
      <c r="BE4557" s="56">
        <v>107400</v>
      </c>
      <c r="BI4557" s="49">
        <v>107400</v>
      </c>
      <c r="BJ4557" s="62">
        <v>1E-4</v>
      </c>
    </row>
    <row r="4558" spans="1:62" ht="15" x14ac:dyDescent="0.25">
      <c r="A4558" s="4">
        <v>4553</v>
      </c>
      <c r="F4558" s="35" t="s">
        <v>81</v>
      </c>
      <c r="G4558" s="35">
        <v>545</v>
      </c>
      <c r="L4558" s="4">
        <v>0</v>
      </c>
      <c r="M4558" s="4">
        <v>3</v>
      </c>
      <c r="N4558" s="4">
        <v>30</v>
      </c>
      <c r="O4558" s="43" t="s">
        <v>77</v>
      </c>
      <c r="P4558" s="37">
        <v>330</v>
      </c>
      <c r="R4558" s="38">
        <v>200</v>
      </c>
      <c r="AK4558" s="40" t="s">
        <v>75</v>
      </c>
      <c r="AL4558" s="40" t="s">
        <v>76</v>
      </c>
      <c r="AN4558" s="40"/>
      <c r="AP4558" s="38">
        <v>6350</v>
      </c>
      <c r="AQ4558" s="46">
        <v>8382000</v>
      </c>
      <c r="AR4558" s="40">
        <v>64</v>
      </c>
      <c r="AS4558" s="55">
        <v>0.85</v>
      </c>
      <c r="BD4558" s="48">
        <v>1257300</v>
      </c>
      <c r="BE4558" s="56">
        <v>1323300</v>
      </c>
      <c r="BH4558" s="4">
        <v>10</v>
      </c>
      <c r="BI4558" s="49">
        <v>0</v>
      </c>
      <c r="BJ4558" s="62">
        <v>2.0000000000000001E-4</v>
      </c>
    </row>
    <row r="4559" spans="1:62" ht="15" x14ac:dyDescent="0.25">
      <c r="A4559" s="4">
        <v>4554</v>
      </c>
      <c r="F4559" s="35" t="s">
        <v>81</v>
      </c>
      <c r="G4559" s="35">
        <v>612</v>
      </c>
      <c r="L4559" s="4">
        <v>0</v>
      </c>
      <c r="M4559" s="4">
        <v>0</v>
      </c>
      <c r="N4559" s="4">
        <v>79</v>
      </c>
      <c r="O4559" s="43" t="s">
        <v>77</v>
      </c>
      <c r="P4559" s="37">
        <v>79</v>
      </c>
      <c r="R4559" s="38">
        <v>200</v>
      </c>
      <c r="AK4559" s="40" t="s">
        <v>75</v>
      </c>
      <c r="AL4559" s="40" t="s">
        <v>79</v>
      </c>
      <c r="AN4559" s="40"/>
      <c r="AP4559" s="38">
        <v>6350</v>
      </c>
      <c r="AQ4559" s="46">
        <v>2006600</v>
      </c>
      <c r="AR4559" s="40">
        <v>61</v>
      </c>
      <c r="AS4559" s="55">
        <v>0.93</v>
      </c>
      <c r="BD4559" s="48">
        <v>140462</v>
      </c>
      <c r="BE4559" s="56">
        <v>156262</v>
      </c>
      <c r="BH4559" s="4">
        <v>10</v>
      </c>
      <c r="BI4559" s="49">
        <v>0</v>
      </c>
      <c r="BJ4559" s="62">
        <v>2.0000000000000001E-4</v>
      </c>
    </row>
    <row r="4560" spans="1:62" ht="15" x14ac:dyDescent="0.25">
      <c r="A4560" s="4">
        <v>4555</v>
      </c>
      <c r="F4560" s="35" t="s">
        <v>81</v>
      </c>
      <c r="G4560" s="35">
        <v>1372</v>
      </c>
      <c r="L4560" s="4">
        <v>0</v>
      </c>
      <c r="M4560" s="4">
        <v>1</v>
      </c>
      <c r="N4560" s="4">
        <v>50</v>
      </c>
      <c r="O4560" s="43" t="s">
        <v>77</v>
      </c>
      <c r="P4560" s="37">
        <v>150</v>
      </c>
      <c r="R4560" s="38">
        <v>250</v>
      </c>
      <c r="AK4560" s="40" t="s">
        <v>75</v>
      </c>
      <c r="AL4560" s="40" t="s">
        <v>79</v>
      </c>
      <c r="AN4560" s="40"/>
      <c r="AP4560" s="38">
        <v>6350</v>
      </c>
      <c r="AQ4560" s="46">
        <v>3810000</v>
      </c>
      <c r="AR4560" s="40">
        <v>20</v>
      </c>
      <c r="AS4560" s="55">
        <v>0.93</v>
      </c>
      <c r="BD4560" s="48">
        <v>266700</v>
      </c>
      <c r="BE4560" s="56">
        <v>304200</v>
      </c>
      <c r="BH4560" s="4">
        <v>10</v>
      </c>
      <c r="BI4560" s="49">
        <v>0</v>
      </c>
      <c r="BJ4560" s="62">
        <v>2.0000000000000001E-4</v>
      </c>
    </row>
    <row r="4561" spans="1:62" ht="15" x14ac:dyDescent="0.25">
      <c r="A4561" s="4">
        <v>4556</v>
      </c>
      <c r="F4561" s="35" t="s">
        <v>81</v>
      </c>
      <c r="G4561" s="35">
        <v>1779</v>
      </c>
      <c r="L4561" s="4">
        <v>0</v>
      </c>
      <c r="M4561" s="4">
        <v>0</v>
      </c>
      <c r="N4561" s="4">
        <v>23</v>
      </c>
      <c r="O4561" s="43" t="s">
        <v>77</v>
      </c>
      <c r="P4561" s="37">
        <v>23</v>
      </c>
      <c r="R4561" s="38">
        <v>80</v>
      </c>
      <c r="AK4561" s="40" t="s">
        <v>75</v>
      </c>
      <c r="AL4561" s="40" t="s">
        <v>76</v>
      </c>
      <c r="AN4561" s="40"/>
      <c r="AP4561" s="38">
        <v>6350</v>
      </c>
      <c r="AQ4561" s="46">
        <v>584200</v>
      </c>
      <c r="AR4561" s="40">
        <v>64</v>
      </c>
      <c r="AS4561" s="55">
        <v>0.85</v>
      </c>
      <c r="BD4561" s="48">
        <v>87630</v>
      </c>
      <c r="BE4561" s="56">
        <v>89470</v>
      </c>
      <c r="BH4561" s="4">
        <v>10</v>
      </c>
      <c r="BI4561" s="49">
        <v>0</v>
      </c>
      <c r="BJ4561" s="62">
        <v>2.0000000000000001E-4</v>
      </c>
    </row>
    <row r="4562" spans="1:62" ht="15" x14ac:dyDescent="0.25">
      <c r="A4562" s="4">
        <v>4557</v>
      </c>
      <c r="F4562" s="35" t="s">
        <v>83</v>
      </c>
      <c r="G4562" s="51">
        <v>1966</v>
      </c>
      <c r="L4562" s="63">
        <v>3</v>
      </c>
      <c r="M4562" s="63">
        <v>3</v>
      </c>
      <c r="N4562" s="63">
        <v>19</v>
      </c>
      <c r="O4562" s="43" t="s">
        <v>68</v>
      </c>
      <c r="P4562" s="37">
        <v>1519</v>
      </c>
      <c r="R4562" s="38">
        <v>130</v>
      </c>
      <c r="AK4562" s="64"/>
      <c r="AL4562" s="64"/>
      <c r="AN4562" s="40"/>
      <c r="AP4562" s="38"/>
      <c r="AQ4562" s="56">
        <v>0</v>
      </c>
      <c r="AR4562" s="40"/>
      <c r="AS4562" s="63"/>
      <c r="BD4562" s="48">
        <v>0</v>
      </c>
      <c r="BE4562" s="56">
        <v>197470</v>
      </c>
      <c r="BI4562" s="49">
        <v>197470</v>
      </c>
      <c r="BJ4562" s="62">
        <v>1E-4</v>
      </c>
    </row>
    <row r="4563" spans="1:62" ht="15" x14ac:dyDescent="0.25">
      <c r="A4563" s="4">
        <v>4558</v>
      </c>
      <c r="F4563" s="35" t="s">
        <v>81</v>
      </c>
      <c r="G4563" s="35">
        <v>2031</v>
      </c>
      <c r="L4563" s="4">
        <v>17</v>
      </c>
      <c r="M4563" s="4">
        <v>1</v>
      </c>
      <c r="N4563" s="4">
        <v>90</v>
      </c>
      <c r="O4563" s="43" t="s">
        <v>68</v>
      </c>
      <c r="P4563" s="37">
        <v>6990</v>
      </c>
      <c r="R4563" s="38">
        <v>80</v>
      </c>
      <c r="AK4563" s="40"/>
      <c r="AL4563" s="40"/>
      <c r="AN4563" s="40"/>
      <c r="AP4563" s="38"/>
      <c r="AQ4563" s="46">
        <v>0</v>
      </c>
      <c r="AR4563" s="40"/>
      <c r="BD4563" s="48">
        <v>0</v>
      </c>
      <c r="BE4563" s="56">
        <v>559200</v>
      </c>
      <c r="BI4563" s="49">
        <v>559200</v>
      </c>
      <c r="BJ4563" s="62">
        <v>1E-4</v>
      </c>
    </row>
    <row r="4564" spans="1:62" ht="15" x14ac:dyDescent="0.25">
      <c r="A4564" s="4">
        <v>4559</v>
      </c>
      <c r="F4564" s="35" t="s">
        <v>81</v>
      </c>
      <c r="G4564" s="35">
        <v>2032</v>
      </c>
      <c r="L4564" s="4">
        <v>18</v>
      </c>
      <c r="M4564" s="4">
        <v>0</v>
      </c>
      <c r="N4564" s="4">
        <v>83</v>
      </c>
      <c r="O4564" s="43" t="s">
        <v>68</v>
      </c>
      <c r="P4564" s="37">
        <v>7283</v>
      </c>
      <c r="R4564" s="38">
        <v>100</v>
      </c>
      <c r="AK4564" s="40"/>
      <c r="AL4564" s="40"/>
      <c r="AN4564" s="40"/>
      <c r="AP4564" s="38"/>
      <c r="AQ4564" s="46">
        <v>0</v>
      </c>
      <c r="AR4564" s="40"/>
      <c r="BD4564" s="48">
        <v>0</v>
      </c>
      <c r="BE4564" s="56">
        <v>728300</v>
      </c>
      <c r="BI4564" s="49">
        <v>728300</v>
      </c>
      <c r="BJ4564" s="62">
        <v>1E-4</v>
      </c>
    </row>
    <row r="4565" spans="1:62" ht="15" x14ac:dyDescent="0.25">
      <c r="A4565" s="4">
        <v>4560</v>
      </c>
      <c r="F4565" s="35" t="s">
        <v>81</v>
      </c>
      <c r="G4565" s="35">
        <v>477</v>
      </c>
      <c r="L4565" s="4">
        <v>0</v>
      </c>
      <c r="M4565" s="4">
        <v>1</v>
      </c>
      <c r="N4565" s="4">
        <v>26</v>
      </c>
      <c r="O4565" s="43" t="s">
        <v>77</v>
      </c>
      <c r="P4565" s="37">
        <v>126</v>
      </c>
      <c r="R4565" s="38">
        <v>80</v>
      </c>
      <c r="AK4565" s="40" t="s">
        <v>75</v>
      </c>
      <c r="AL4565" s="40" t="s">
        <v>76</v>
      </c>
      <c r="AN4565" s="40"/>
      <c r="AP4565" s="38">
        <v>6350</v>
      </c>
      <c r="AQ4565" s="46">
        <v>3200400</v>
      </c>
      <c r="AR4565" s="40">
        <v>36</v>
      </c>
      <c r="AS4565" s="55">
        <v>0.85</v>
      </c>
      <c r="BD4565" s="48">
        <v>480060</v>
      </c>
      <c r="BE4565" s="56">
        <v>490140</v>
      </c>
      <c r="BH4565" s="4">
        <v>10</v>
      </c>
      <c r="BI4565" s="49">
        <v>0</v>
      </c>
      <c r="BJ4565" s="62">
        <v>2.0000000000000001E-4</v>
      </c>
    </row>
    <row r="4566" spans="1:62" ht="15" x14ac:dyDescent="0.25">
      <c r="A4566" s="4">
        <v>4561</v>
      </c>
      <c r="F4566" s="35" t="s">
        <v>81</v>
      </c>
      <c r="G4566" s="35">
        <v>2495</v>
      </c>
      <c r="L4566" s="4">
        <v>3</v>
      </c>
      <c r="M4566" s="4">
        <v>0</v>
      </c>
      <c r="N4566" s="4">
        <v>10</v>
      </c>
      <c r="O4566" s="43" t="s">
        <v>68</v>
      </c>
      <c r="P4566" s="37">
        <v>1210</v>
      </c>
      <c r="R4566" s="38">
        <v>150</v>
      </c>
      <c r="AK4566" s="40"/>
      <c r="AL4566" s="40"/>
      <c r="AN4566" s="40"/>
      <c r="AP4566" s="38"/>
      <c r="AQ4566" s="46">
        <v>0</v>
      </c>
      <c r="AR4566" s="40"/>
      <c r="BD4566" s="48">
        <v>0</v>
      </c>
      <c r="BE4566" s="56">
        <v>181500</v>
      </c>
      <c r="BI4566" s="49">
        <v>181500</v>
      </c>
      <c r="BJ4566" s="62">
        <v>1E-4</v>
      </c>
    </row>
    <row r="4567" spans="1:62" ht="15" x14ac:dyDescent="0.25">
      <c r="A4567" s="4">
        <v>4562</v>
      </c>
      <c r="F4567" s="35" t="s">
        <v>81</v>
      </c>
      <c r="G4567" s="35">
        <v>2737</v>
      </c>
      <c r="L4567" s="4">
        <v>3</v>
      </c>
      <c r="M4567" s="4">
        <v>2</v>
      </c>
      <c r="N4567" s="4">
        <v>40</v>
      </c>
      <c r="O4567" s="43" t="s">
        <v>68</v>
      </c>
      <c r="P4567" s="37">
        <v>1440</v>
      </c>
      <c r="R4567" s="38">
        <v>180</v>
      </c>
      <c r="AK4567" s="40"/>
      <c r="AL4567" s="40"/>
      <c r="AN4567" s="40"/>
      <c r="AP4567" s="38"/>
      <c r="AQ4567" s="46">
        <v>0</v>
      </c>
      <c r="AR4567" s="40"/>
      <c r="BD4567" s="48">
        <v>0</v>
      </c>
      <c r="BE4567" s="56">
        <v>259200</v>
      </c>
      <c r="BI4567" s="49">
        <v>259200</v>
      </c>
      <c r="BJ4567" s="62">
        <v>1E-4</v>
      </c>
    </row>
    <row r="4568" spans="1:62" ht="15" x14ac:dyDescent="0.25">
      <c r="A4568" s="4">
        <v>4563</v>
      </c>
      <c r="F4568" s="35" t="s">
        <v>81</v>
      </c>
      <c r="G4568" s="35">
        <v>1792</v>
      </c>
      <c r="L4568" s="4">
        <v>0</v>
      </c>
      <c r="M4568" s="4">
        <v>0</v>
      </c>
      <c r="N4568" s="4">
        <v>41</v>
      </c>
      <c r="O4568" s="43" t="s">
        <v>77</v>
      </c>
      <c r="P4568" s="37">
        <v>41</v>
      </c>
      <c r="R4568" s="38">
        <v>200</v>
      </c>
      <c r="AK4568" s="40" t="s">
        <v>75</v>
      </c>
      <c r="AL4568" s="40" t="s">
        <v>76</v>
      </c>
      <c r="AN4568" s="40"/>
      <c r="AP4568" s="38">
        <v>6350</v>
      </c>
      <c r="AQ4568" s="46">
        <v>1041400</v>
      </c>
      <c r="AR4568" s="40">
        <v>51</v>
      </c>
      <c r="AS4568" s="55">
        <v>0.85</v>
      </c>
      <c r="BD4568" s="48">
        <v>156210</v>
      </c>
      <c r="BE4568" s="56">
        <v>164410</v>
      </c>
      <c r="BH4568" s="4">
        <v>10</v>
      </c>
      <c r="BI4568" s="49">
        <v>0</v>
      </c>
      <c r="BJ4568" s="62">
        <v>2.0000000000000001E-4</v>
      </c>
    </row>
    <row r="4569" spans="1:62" ht="15" x14ac:dyDescent="0.25">
      <c r="A4569" s="4">
        <v>4564</v>
      </c>
      <c r="F4569" s="35" t="s">
        <v>81</v>
      </c>
      <c r="G4569" s="35">
        <v>1794</v>
      </c>
      <c r="L4569" s="4">
        <v>0</v>
      </c>
      <c r="M4569" s="4">
        <v>0</v>
      </c>
      <c r="N4569" s="4">
        <v>48</v>
      </c>
      <c r="O4569" s="43" t="s">
        <v>77</v>
      </c>
      <c r="P4569" s="37">
        <v>48</v>
      </c>
      <c r="R4569" s="38">
        <v>80</v>
      </c>
      <c r="AK4569" s="40" t="s">
        <v>75</v>
      </c>
      <c r="AL4569" s="40" t="s">
        <v>76</v>
      </c>
      <c r="AN4569" s="40"/>
      <c r="AP4569" s="38">
        <v>6350</v>
      </c>
      <c r="AQ4569" s="46">
        <v>1219200</v>
      </c>
      <c r="AR4569" s="40">
        <v>51</v>
      </c>
      <c r="AS4569" s="55">
        <v>0.85</v>
      </c>
      <c r="BD4569" s="48">
        <v>182880</v>
      </c>
      <c r="BE4569" s="56">
        <v>186720</v>
      </c>
      <c r="BH4569" s="4">
        <v>10</v>
      </c>
      <c r="BI4569" s="49">
        <v>0</v>
      </c>
      <c r="BJ4569" s="62">
        <v>2.0000000000000001E-4</v>
      </c>
    </row>
    <row r="4570" spans="1:62" ht="15" x14ac:dyDescent="0.25">
      <c r="A4570" s="4">
        <v>4565</v>
      </c>
      <c r="F4570" s="35" t="s">
        <v>81</v>
      </c>
      <c r="G4570" s="35">
        <v>281</v>
      </c>
      <c r="L4570" s="4">
        <v>0</v>
      </c>
      <c r="M4570" s="4">
        <v>2</v>
      </c>
      <c r="N4570" s="4">
        <v>39</v>
      </c>
      <c r="O4570" s="43" t="s">
        <v>77</v>
      </c>
      <c r="P4570" s="37">
        <v>239</v>
      </c>
      <c r="R4570" s="38">
        <v>200</v>
      </c>
      <c r="AK4570" s="40" t="s">
        <v>75</v>
      </c>
      <c r="AL4570" s="40" t="s">
        <v>76</v>
      </c>
      <c r="AN4570" s="40"/>
      <c r="AP4570" s="38">
        <v>6350</v>
      </c>
      <c r="AQ4570" s="46">
        <v>6070600</v>
      </c>
      <c r="AR4570" s="40">
        <v>69</v>
      </c>
      <c r="AS4570" s="55">
        <v>0.85</v>
      </c>
      <c r="BD4570" s="48">
        <v>910590</v>
      </c>
      <c r="BE4570" s="56">
        <v>958390</v>
      </c>
      <c r="BH4570" s="4">
        <v>10</v>
      </c>
      <c r="BI4570" s="49">
        <v>0</v>
      </c>
      <c r="BJ4570" s="62">
        <v>2.0000000000000001E-4</v>
      </c>
    </row>
    <row r="4571" spans="1:62" ht="15" x14ac:dyDescent="0.25">
      <c r="A4571" s="4">
        <v>4566</v>
      </c>
      <c r="F4571" s="35" t="s">
        <v>81</v>
      </c>
      <c r="G4571" s="35">
        <v>3065</v>
      </c>
      <c r="L4571" s="4">
        <v>1</v>
      </c>
      <c r="M4571" s="4">
        <v>0</v>
      </c>
      <c r="N4571" s="4">
        <v>60</v>
      </c>
      <c r="O4571" s="43" t="s">
        <v>68</v>
      </c>
      <c r="P4571" s="37">
        <v>460</v>
      </c>
      <c r="R4571" s="38">
        <v>80</v>
      </c>
      <c r="AK4571" s="40"/>
      <c r="AL4571" s="40"/>
      <c r="AN4571" s="40"/>
      <c r="AP4571" s="38"/>
      <c r="AQ4571" s="46">
        <v>0</v>
      </c>
      <c r="AR4571" s="40"/>
      <c r="BD4571" s="48">
        <v>0</v>
      </c>
      <c r="BE4571" s="56">
        <v>36800</v>
      </c>
      <c r="BI4571" s="49">
        <v>36800</v>
      </c>
      <c r="BJ4571" s="62">
        <v>1E-4</v>
      </c>
    </row>
    <row r="4572" spans="1:62" ht="15" x14ac:dyDescent="0.25">
      <c r="A4572" s="4">
        <v>4567</v>
      </c>
      <c r="F4572" s="35" t="s">
        <v>81</v>
      </c>
      <c r="G4572" s="35">
        <v>3243</v>
      </c>
      <c r="L4572" s="4">
        <v>0</v>
      </c>
      <c r="M4572" s="4">
        <v>3</v>
      </c>
      <c r="N4572" s="4">
        <v>41</v>
      </c>
      <c r="O4572" s="43" t="s">
        <v>77</v>
      </c>
      <c r="P4572" s="37">
        <v>341</v>
      </c>
      <c r="R4572" s="38">
        <v>100</v>
      </c>
      <c r="AK4572" s="40" t="s">
        <v>75</v>
      </c>
      <c r="AL4572" s="40" t="s">
        <v>76</v>
      </c>
      <c r="AN4572" s="40"/>
      <c r="AP4572" s="38">
        <v>6350</v>
      </c>
      <c r="AQ4572" s="46">
        <v>8661400</v>
      </c>
      <c r="AR4572" s="40">
        <v>37</v>
      </c>
      <c r="AS4572" s="55">
        <v>0.85</v>
      </c>
      <c r="BD4572" s="48">
        <v>1299210</v>
      </c>
      <c r="BE4572" s="56">
        <v>1333310</v>
      </c>
      <c r="BH4572" s="4">
        <v>10</v>
      </c>
      <c r="BI4572" s="49">
        <v>0</v>
      </c>
      <c r="BJ4572" s="62">
        <v>2.0000000000000001E-4</v>
      </c>
    </row>
    <row r="4573" spans="1:62" ht="15" x14ac:dyDescent="0.25">
      <c r="A4573" s="4">
        <v>4568</v>
      </c>
      <c r="F4573" s="35" t="s">
        <v>81</v>
      </c>
      <c r="G4573" s="35">
        <v>3244</v>
      </c>
      <c r="L4573" s="4">
        <v>10</v>
      </c>
      <c r="M4573" s="4">
        <v>0</v>
      </c>
      <c r="N4573" s="4">
        <v>80</v>
      </c>
      <c r="O4573" s="43" t="s">
        <v>68</v>
      </c>
      <c r="P4573" s="37">
        <v>4080</v>
      </c>
      <c r="R4573" s="38">
        <v>100</v>
      </c>
      <c r="AK4573" s="40"/>
      <c r="AL4573" s="40"/>
      <c r="AN4573" s="40"/>
      <c r="AP4573" s="38"/>
      <c r="AQ4573" s="46">
        <v>0</v>
      </c>
      <c r="AR4573" s="40"/>
      <c r="BD4573" s="48">
        <v>0</v>
      </c>
      <c r="BE4573" s="56">
        <v>408000</v>
      </c>
      <c r="BI4573" s="49">
        <v>408000</v>
      </c>
      <c r="BJ4573" s="62">
        <v>1E-4</v>
      </c>
    </row>
    <row r="4574" spans="1:62" ht="15" x14ac:dyDescent="0.25">
      <c r="A4574" s="4">
        <v>4569</v>
      </c>
      <c r="F4574" s="35" t="s">
        <v>83</v>
      </c>
      <c r="G4574" s="51">
        <v>1967</v>
      </c>
      <c r="L4574" s="63">
        <v>12</v>
      </c>
      <c r="M4574" s="63">
        <v>2</v>
      </c>
      <c r="N4574" s="63">
        <v>19</v>
      </c>
      <c r="O4574" s="43" t="s">
        <v>68</v>
      </c>
      <c r="P4574" s="37">
        <v>5019</v>
      </c>
      <c r="R4574" s="38">
        <v>130</v>
      </c>
      <c r="AK4574" s="64"/>
      <c r="AL4574" s="64"/>
      <c r="AN4574" s="40"/>
      <c r="AP4574" s="38"/>
      <c r="AQ4574" s="56">
        <v>0</v>
      </c>
      <c r="AR4574" s="40"/>
      <c r="AS4574" s="63"/>
      <c r="BD4574" s="48">
        <v>0</v>
      </c>
      <c r="BE4574" s="56">
        <v>652470</v>
      </c>
      <c r="BI4574" s="49">
        <v>652470</v>
      </c>
      <c r="BJ4574" s="62">
        <v>1E-4</v>
      </c>
    </row>
    <row r="4575" spans="1:62" ht="15" x14ac:dyDescent="0.25">
      <c r="A4575" s="4">
        <v>4570</v>
      </c>
      <c r="F4575" s="35" t="s">
        <v>81</v>
      </c>
      <c r="G4575" s="35">
        <v>2891</v>
      </c>
      <c r="L4575" s="4">
        <v>8</v>
      </c>
      <c r="M4575" s="4">
        <v>0</v>
      </c>
      <c r="N4575" s="4">
        <v>0</v>
      </c>
      <c r="O4575" s="43" t="s">
        <v>68</v>
      </c>
      <c r="P4575" s="37">
        <v>3200</v>
      </c>
      <c r="R4575" s="38">
        <v>100</v>
      </c>
      <c r="AK4575" s="40"/>
      <c r="AL4575" s="40"/>
      <c r="AN4575" s="40"/>
      <c r="AP4575" s="38"/>
      <c r="AQ4575" s="46">
        <v>0</v>
      </c>
      <c r="AR4575" s="40"/>
      <c r="BD4575" s="48">
        <v>0</v>
      </c>
      <c r="BE4575" s="56">
        <v>320000</v>
      </c>
      <c r="BI4575" s="49">
        <v>320000</v>
      </c>
      <c r="BJ4575" s="62">
        <v>1E-4</v>
      </c>
    </row>
    <row r="4576" spans="1:62" ht="15" x14ac:dyDescent="0.25">
      <c r="A4576" s="4">
        <v>4571</v>
      </c>
      <c r="F4576" s="35" t="s">
        <v>81</v>
      </c>
      <c r="G4576" s="35">
        <v>2822</v>
      </c>
      <c r="L4576" s="4">
        <v>6</v>
      </c>
      <c r="M4576" s="4">
        <v>1</v>
      </c>
      <c r="N4576" s="4">
        <v>91</v>
      </c>
      <c r="O4576" s="43" t="s">
        <v>68</v>
      </c>
      <c r="P4576" s="37">
        <v>2591</v>
      </c>
      <c r="R4576" s="38">
        <v>130</v>
      </c>
      <c r="AK4576" s="40"/>
      <c r="AL4576" s="40"/>
      <c r="AN4576" s="40"/>
      <c r="AP4576" s="38"/>
      <c r="AQ4576" s="46">
        <v>0</v>
      </c>
      <c r="AR4576" s="40"/>
      <c r="BD4576" s="48">
        <v>0</v>
      </c>
      <c r="BE4576" s="56">
        <v>336830</v>
      </c>
      <c r="BI4576" s="49">
        <v>336830</v>
      </c>
      <c r="BJ4576" s="62">
        <v>1E-4</v>
      </c>
    </row>
    <row r="4577" spans="1:62" ht="15" x14ac:dyDescent="0.25">
      <c r="A4577" s="4">
        <v>4572</v>
      </c>
      <c r="F4577" s="35" t="s">
        <v>81</v>
      </c>
      <c r="G4577" s="35">
        <v>402</v>
      </c>
      <c r="L4577" s="4">
        <v>0</v>
      </c>
      <c r="M4577" s="4">
        <v>0</v>
      </c>
      <c r="N4577" s="4">
        <v>34</v>
      </c>
      <c r="O4577" s="43" t="s">
        <v>77</v>
      </c>
      <c r="P4577" s="37">
        <v>34</v>
      </c>
      <c r="R4577" s="38">
        <v>200</v>
      </c>
      <c r="AK4577" s="40" t="s">
        <v>75</v>
      </c>
      <c r="AL4577" s="40" t="s">
        <v>76</v>
      </c>
      <c r="AN4577" s="40"/>
      <c r="AP4577" s="38">
        <v>6350</v>
      </c>
      <c r="AQ4577" s="46">
        <v>863600</v>
      </c>
      <c r="AR4577" s="40">
        <v>57</v>
      </c>
      <c r="AS4577" s="55">
        <v>0.85</v>
      </c>
      <c r="BD4577" s="48">
        <v>129540</v>
      </c>
      <c r="BE4577" s="56">
        <v>136340</v>
      </c>
      <c r="BH4577" s="4">
        <v>10</v>
      </c>
      <c r="BI4577" s="49">
        <v>0</v>
      </c>
      <c r="BJ4577" s="62">
        <v>2.0000000000000001E-4</v>
      </c>
    </row>
    <row r="4578" spans="1:62" ht="15" x14ac:dyDescent="0.25">
      <c r="A4578" s="4">
        <v>4573</v>
      </c>
      <c r="F4578" s="35" t="s">
        <v>81</v>
      </c>
      <c r="G4578" s="35">
        <v>209</v>
      </c>
      <c r="L4578" s="4">
        <v>0</v>
      </c>
      <c r="M4578" s="4">
        <v>0</v>
      </c>
      <c r="N4578" s="4">
        <v>36</v>
      </c>
      <c r="O4578" s="43" t="s">
        <v>77</v>
      </c>
      <c r="P4578" s="37">
        <v>36</v>
      </c>
      <c r="R4578" s="38">
        <v>200</v>
      </c>
      <c r="AK4578" s="40" t="s">
        <v>75</v>
      </c>
      <c r="AL4578" s="40" t="s">
        <v>76</v>
      </c>
      <c r="AN4578" s="40"/>
      <c r="AP4578" s="38">
        <v>6350</v>
      </c>
      <c r="AQ4578" s="46">
        <v>914400</v>
      </c>
      <c r="AR4578" s="40">
        <v>81</v>
      </c>
      <c r="AS4578" s="55">
        <v>0.85</v>
      </c>
      <c r="BD4578" s="48">
        <v>137160</v>
      </c>
      <c r="BE4578" s="56">
        <v>144360</v>
      </c>
      <c r="BH4578" s="4">
        <v>10</v>
      </c>
      <c r="BI4578" s="49">
        <v>0</v>
      </c>
      <c r="BJ4578" s="62">
        <v>2.0000000000000001E-4</v>
      </c>
    </row>
    <row r="4579" spans="1:62" ht="15" x14ac:dyDescent="0.25">
      <c r="A4579" s="4">
        <v>4574</v>
      </c>
      <c r="F4579" s="35" t="s">
        <v>81</v>
      </c>
      <c r="G4579" s="35">
        <v>1464</v>
      </c>
      <c r="L4579" s="4">
        <v>0</v>
      </c>
      <c r="M4579" s="4">
        <v>3</v>
      </c>
      <c r="N4579" s="4">
        <v>55</v>
      </c>
      <c r="O4579" s="43" t="s">
        <v>77</v>
      </c>
      <c r="P4579" s="37">
        <v>355</v>
      </c>
      <c r="R4579" s="38">
        <v>80</v>
      </c>
      <c r="AK4579" s="40" t="s">
        <v>75</v>
      </c>
      <c r="AL4579" s="40" t="s">
        <v>80</v>
      </c>
      <c r="AN4579" s="40"/>
      <c r="AP4579" s="38">
        <v>6350</v>
      </c>
      <c r="AQ4579" s="46">
        <v>9017000</v>
      </c>
      <c r="AR4579" s="40">
        <v>69</v>
      </c>
      <c r="AS4579" s="55">
        <v>0.76</v>
      </c>
      <c r="BD4579" s="48">
        <v>2164080</v>
      </c>
      <c r="BE4579" s="56">
        <v>2192480</v>
      </c>
      <c r="BH4579" s="4">
        <v>10</v>
      </c>
      <c r="BI4579" s="49">
        <v>0</v>
      </c>
      <c r="BJ4579" s="62">
        <v>2.0000000000000001E-4</v>
      </c>
    </row>
    <row r="4580" spans="1:62" ht="15" x14ac:dyDescent="0.25">
      <c r="A4580" s="4">
        <v>4575</v>
      </c>
      <c r="F4580" s="35" t="s">
        <v>81</v>
      </c>
      <c r="G4580" s="35">
        <v>2519</v>
      </c>
      <c r="L4580" s="4">
        <v>0</v>
      </c>
      <c r="M4580" s="4">
        <v>2</v>
      </c>
      <c r="N4580" s="4">
        <v>54</v>
      </c>
      <c r="O4580" s="43" t="s">
        <v>77</v>
      </c>
      <c r="P4580" s="37">
        <v>254</v>
      </c>
      <c r="R4580" s="38">
        <v>110</v>
      </c>
      <c r="AK4580" s="40" t="s">
        <v>75</v>
      </c>
      <c r="AL4580" s="40" t="s">
        <v>79</v>
      </c>
      <c r="AN4580" s="40"/>
      <c r="AP4580" s="38">
        <v>6350</v>
      </c>
      <c r="AQ4580" s="46">
        <v>6451600</v>
      </c>
      <c r="AR4580" s="40">
        <v>69</v>
      </c>
      <c r="AS4580" s="55">
        <v>0.93</v>
      </c>
      <c r="BD4580" s="48">
        <v>451612</v>
      </c>
      <c r="BE4580" s="56">
        <v>479552</v>
      </c>
      <c r="BH4580" s="4">
        <v>10</v>
      </c>
      <c r="BI4580" s="49">
        <v>0</v>
      </c>
      <c r="BJ4580" s="62">
        <v>2.0000000000000001E-4</v>
      </c>
    </row>
    <row r="4581" spans="1:62" ht="15" x14ac:dyDescent="0.25">
      <c r="A4581" s="4">
        <v>4576</v>
      </c>
      <c r="F4581" s="35" t="s">
        <v>81</v>
      </c>
      <c r="G4581" s="35">
        <v>1323</v>
      </c>
      <c r="L4581" s="4">
        <v>1</v>
      </c>
      <c r="M4581" s="4">
        <v>2</v>
      </c>
      <c r="N4581" s="4">
        <v>60</v>
      </c>
      <c r="O4581" s="43" t="s">
        <v>68</v>
      </c>
      <c r="P4581" s="37">
        <v>660</v>
      </c>
      <c r="R4581" s="38">
        <v>110</v>
      </c>
      <c r="AK4581" s="40"/>
      <c r="AL4581" s="40"/>
      <c r="AN4581" s="40"/>
      <c r="AP4581" s="38"/>
      <c r="AQ4581" s="46">
        <v>0</v>
      </c>
      <c r="AR4581" s="40"/>
      <c r="BD4581" s="48">
        <v>0</v>
      </c>
      <c r="BE4581" s="56">
        <v>72600</v>
      </c>
      <c r="BI4581" s="49">
        <v>72600</v>
      </c>
      <c r="BJ4581" s="62">
        <v>1E-4</v>
      </c>
    </row>
    <row r="4582" spans="1:62" ht="15" x14ac:dyDescent="0.25">
      <c r="A4582" s="4">
        <v>4577</v>
      </c>
      <c r="F4582" s="35" t="s">
        <v>81</v>
      </c>
      <c r="G4582" s="35">
        <v>2938</v>
      </c>
      <c r="L4582" s="4">
        <v>0</v>
      </c>
      <c r="M4582" s="4">
        <v>0</v>
      </c>
      <c r="N4582" s="4">
        <v>55</v>
      </c>
      <c r="O4582" s="43" t="s">
        <v>77</v>
      </c>
      <c r="P4582" s="37">
        <v>55</v>
      </c>
      <c r="R4582" s="38">
        <v>200</v>
      </c>
      <c r="AK4582" s="40" t="s">
        <v>75</v>
      </c>
      <c r="AL4582" s="40" t="s">
        <v>76</v>
      </c>
      <c r="AN4582" s="40"/>
      <c r="AP4582" s="38">
        <v>6350</v>
      </c>
      <c r="AQ4582" s="46">
        <v>1397000</v>
      </c>
      <c r="AR4582" s="40">
        <v>72</v>
      </c>
      <c r="AS4582" s="55">
        <v>0.85</v>
      </c>
      <c r="BD4582" s="48">
        <v>209550</v>
      </c>
      <c r="BE4582" s="56">
        <v>220550</v>
      </c>
      <c r="BH4582" s="4">
        <v>10</v>
      </c>
      <c r="BI4582" s="49">
        <v>0</v>
      </c>
      <c r="BJ4582" s="62">
        <v>2.0000000000000001E-4</v>
      </c>
    </row>
    <row r="4583" spans="1:62" ht="15" x14ac:dyDescent="0.25">
      <c r="A4583" s="4">
        <v>4578</v>
      </c>
      <c r="F4583" s="35" t="s">
        <v>81</v>
      </c>
      <c r="G4583" s="35">
        <v>2971</v>
      </c>
      <c r="L4583" s="4">
        <v>0</v>
      </c>
      <c r="M4583" s="4">
        <v>1</v>
      </c>
      <c r="N4583" s="4">
        <v>28</v>
      </c>
      <c r="O4583" s="43" t="s">
        <v>77</v>
      </c>
      <c r="P4583" s="37">
        <v>128</v>
      </c>
      <c r="R4583" s="38">
        <v>200</v>
      </c>
      <c r="AK4583" s="40" t="s">
        <v>75</v>
      </c>
      <c r="AL4583" s="40" t="s">
        <v>80</v>
      </c>
      <c r="AN4583" s="40"/>
      <c r="AP4583" s="38">
        <v>6350</v>
      </c>
      <c r="AQ4583" s="46">
        <v>3251200</v>
      </c>
      <c r="AR4583" s="40">
        <v>6</v>
      </c>
      <c r="AS4583" s="55">
        <v>0.06</v>
      </c>
      <c r="BD4583" s="48">
        <v>3056128</v>
      </c>
      <c r="BE4583" s="56">
        <v>3081728</v>
      </c>
      <c r="BH4583" s="4">
        <v>10</v>
      </c>
      <c r="BI4583" s="49">
        <v>0</v>
      </c>
      <c r="BJ4583" s="62">
        <v>2.0000000000000001E-4</v>
      </c>
    </row>
    <row r="4584" spans="1:62" ht="15" x14ac:dyDescent="0.25">
      <c r="A4584" s="4">
        <v>4579</v>
      </c>
      <c r="F4584" s="35" t="s">
        <v>83</v>
      </c>
      <c r="G4584" s="51">
        <v>1584</v>
      </c>
      <c r="L4584" s="63">
        <v>12</v>
      </c>
      <c r="M4584" s="63">
        <v>2</v>
      </c>
      <c r="N4584" s="63">
        <v>57</v>
      </c>
      <c r="O4584" s="43" t="s">
        <v>68</v>
      </c>
      <c r="P4584" s="37">
        <v>5057</v>
      </c>
      <c r="R4584" s="38">
        <v>180</v>
      </c>
      <c r="AK4584" s="64"/>
      <c r="AL4584" s="64"/>
      <c r="AN4584" s="40"/>
      <c r="AP4584" s="38"/>
      <c r="AQ4584" s="56">
        <v>0</v>
      </c>
      <c r="AR4584" s="40"/>
      <c r="AS4584" s="63"/>
      <c r="BD4584" s="48">
        <v>0</v>
      </c>
      <c r="BE4584" s="56">
        <v>910260</v>
      </c>
      <c r="BI4584" s="49">
        <v>910260</v>
      </c>
      <c r="BJ4584" s="62">
        <v>1E-4</v>
      </c>
    </row>
    <row r="4585" spans="1:62" ht="15" x14ac:dyDescent="0.25">
      <c r="A4585" s="4">
        <v>4580</v>
      </c>
      <c r="F4585" s="35" t="s">
        <v>81</v>
      </c>
      <c r="G4585" s="35">
        <v>298</v>
      </c>
      <c r="L4585" s="4">
        <v>2</v>
      </c>
      <c r="M4585" s="4">
        <v>0</v>
      </c>
      <c r="N4585" s="4">
        <v>4</v>
      </c>
      <c r="O4585" s="43" t="s">
        <v>68</v>
      </c>
      <c r="P4585" s="37">
        <v>804</v>
      </c>
      <c r="R4585" s="38">
        <v>130</v>
      </c>
      <c r="AK4585" s="40"/>
      <c r="AL4585" s="40"/>
      <c r="AN4585" s="40"/>
      <c r="AP4585" s="38"/>
      <c r="AQ4585" s="46">
        <v>0</v>
      </c>
      <c r="AR4585" s="40"/>
      <c r="BD4585" s="48">
        <v>0</v>
      </c>
      <c r="BE4585" s="56">
        <v>104520</v>
      </c>
      <c r="BI4585" s="49">
        <v>104520</v>
      </c>
      <c r="BJ4585" s="62">
        <v>1E-4</v>
      </c>
    </row>
    <row r="4586" spans="1:62" ht="15" x14ac:dyDescent="0.25">
      <c r="A4586" s="4">
        <v>4581</v>
      </c>
      <c r="F4586" s="35" t="s">
        <v>81</v>
      </c>
      <c r="G4586" s="35">
        <v>1041</v>
      </c>
      <c r="L4586" s="4">
        <v>8</v>
      </c>
      <c r="M4586" s="4">
        <v>2</v>
      </c>
      <c r="N4586" s="4">
        <v>1</v>
      </c>
      <c r="O4586" s="43" t="s">
        <v>68</v>
      </c>
      <c r="P4586" s="37">
        <v>3401</v>
      </c>
      <c r="R4586" s="38">
        <v>120</v>
      </c>
      <c r="AK4586" s="40"/>
      <c r="AL4586" s="40"/>
      <c r="AN4586" s="40"/>
      <c r="AP4586" s="38"/>
      <c r="AQ4586" s="46">
        <v>0</v>
      </c>
      <c r="AR4586" s="40"/>
      <c r="BD4586" s="48">
        <v>0</v>
      </c>
      <c r="BE4586" s="56">
        <v>408120</v>
      </c>
      <c r="BI4586" s="49">
        <v>408120</v>
      </c>
      <c r="BJ4586" s="62">
        <v>1E-4</v>
      </c>
    </row>
    <row r="4587" spans="1:62" ht="15" x14ac:dyDescent="0.25">
      <c r="A4587" s="4">
        <v>4582</v>
      </c>
      <c r="F4587" s="35" t="s">
        <v>81</v>
      </c>
      <c r="G4587" s="35">
        <v>433</v>
      </c>
      <c r="L4587" s="4">
        <v>0</v>
      </c>
      <c r="M4587" s="4">
        <v>1</v>
      </c>
      <c r="N4587" s="4">
        <v>80</v>
      </c>
      <c r="O4587" s="43" t="s">
        <v>77</v>
      </c>
      <c r="P4587" s="37">
        <v>180</v>
      </c>
      <c r="R4587" s="38">
        <v>200</v>
      </c>
      <c r="AK4587" s="40" t="s">
        <v>75</v>
      </c>
      <c r="AL4587" s="40" t="s">
        <v>76</v>
      </c>
      <c r="AN4587" s="40"/>
      <c r="AP4587" s="38">
        <v>6350</v>
      </c>
      <c r="AQ4587" s="46">
        <v>4572000</v>
      </c>
      <c r="AR4587" s="40">
        <v>60</v>
      </c>
      <c r="AS4587" s="55">
        <v>0.85</v>
      </c>
      <c r="BD4587" s="48">
        <v>685800</v>
      </c>
      <c r="BE4587" s="56">
        <v>721800</v>
      </c>
      <c r="BH4587" s="4">
        <v>10</v>
      </c>
      <c r="BI4587" s="49">
        <v>0</v>
      </c>
      <c r="BJ4587" s="62">
        <v>2.0000000000000001E-4</v>
      </c>
    </row>
    <row r="4588" spans="1:62" ht="15" x14ac:dyDescent="0.25">
      <c r="A4588" s="4">
        <v>4583</v>
      </c>
      <c r="F4588" s="35" t="s">
        <v>81</v>
      </c>
      <c r="G4588" s="35">
        <v>3204</v>
      </c>
      <c r="L4588" s="4">
        <v>0</v>
      </c>
      <c r="M4588" s="4">
        <v>0</v>
      </c>
      <c r="N4588" s="4">
        <v>33</v>
      </c>
      <c r="O4588" s="43" t="s">
        <v>77</v>
      </c>
      <c r="P4588" s="37">
        <v>33</v>
      </c>
      <c r="R4588" s="38">
        <v>80</v>
      </c>
      <c r="AK4588" s="40" t="s">
        <v>75</v>
      </c>
      <c r="AL4588" s="40" t="s">
        <v>76</v>
      </c>
      <c r="AN4588" s="40"/>
      <c r="AP4588" s="38">
        <v>6350</v>
      </c>
      <c r="AQ4588" s="46">
        <v>838200</v>
      </c>
      <c r="AR4588" s="40">
        <v>31</v>
      </c>
      <c r="AS4588" s="55">
        <v>0.85</v>
      </c>
      <c r="BD4588" s="48">
        <v>125730</v>
      </c>
      <c r="BE4588" s="56">
        <v>128370</v>
      </c>
      <c r="BH4588" s="4">
        <v>10</v>
      </c>
      <c r="BI4588" s="49">
        <v>0</v>
      </c>
      <c r="BJ4588" s="62">
        <v>2.0000000000000001E-4</v>
      </c>
    </row>
    <row r="4589" spans="1:62" ht="15" x14ac:dyDescent="0.25">
      <c r="A4589" s="4">
        <v>4584</v>
      </c>
      <c r="F4589" s="35" t="s">
        <v>81</v>
      </c>
      <c r="G4589" s="35">
        <v>905</v>
      </c>
      <c r="L4589" s="4">
        <v>10</v>
      </c>
      <c r="M4589" s="4">
        <v>0</v>
      </c>
      <c r="N4589" s="4">
        <v>20</v>
      </c>
      <c r="O4589" s="43" t="s">
        <v>68</v>
      </c>
      <c r="P4589" s="37">
        <v>4020</v>
      </c>
      <c r="R4589" s="38">
        <v>80</v>
      </c>
      <c r="AK4589" s="40"/>
      <c r="AL4589" s="40"/>
      <c r="AN4589" s="40"/>
      <c r="AP4589" s="38"/>
      <c r="AQ4589" s="46">
        <v>0</v>
      </c>
      <c r="AR4589" s="40"/>
      <c r="BD4589" s="48">
        <v>0</v>
      </c>
      <c r="BE4589" s="56">
        <v>321600</v>
      </c>
      <c r="BI4589" s="49">
        <v>321600</v>
      </c>
      <c r="BJ4589" s="62">
        <v>1E-4</v>
      </c>
    </row>
    <row r="4590" spans="1:62" ht="15" x14ac:dyDescent="0.25">
      <c r="A4590" s="4">
        <v>4585</v>
      </c>
      <c r="F4590" s="35" t="s">
        <v>81</v>
      </c>
      <c r="G4590" s="35">
        <v>403</v>
      </c>
      <c r="L4590" s="4">
        <v>0</v>
      </c>
      <c r="M4590" s="4">
        <v>1</v>
      </c>
      <c r="N4590" s="4">
        <v>17</v>
      </c>
      <c r="O4590" s="43" t="s">
        <v>77</v>
      </c>
      <c r="P4590" s="37">
        <v>117</v>
      </c>
      <c r="R4590" s="38">
        <v>200</v>
      </c>
      <c r="AK4590" s="40" t="s">
        <v>75</v>
      </c>
      <c r="AL4590" s="40" t="s">
        <v>76</v>
      </c>
      <c r="AN4590" s="40"/>
      <c r="AP4590" s="38">
        <v>6350</v>
      </c>
      <c r="AQ4590" s="46">
        <v>2971800</v>
      </c>
      <c r="AR4590" s="40">
        <v>65</v>
      </c>
      <c r="AS4590" s="55">
        <v>0.85</v>
      </c>
      <c r="BD4590" s="48">
        <v>445770</v>
      </c>
      <c r="BE4590" s="56">
        <v>469170</v>
      </c>
      <c r="BH4590" s="4">
        <v>10</v>
      </c>
      <c r="BI4590" s="49">
        <v>0</v>
      </c>
      <c r="BJ4590" s="62">
        <v>2.0000000000000001E-4</v>
      </c>
    </row>
    <row r="4591" spans="1:62" ht="15" x14ac:dyDescent="0.25">
      <c r="A4591" s="4">
        <v>4586</v>
      </c>
      <c r="F4591" s="35" t="s">
        <v>81</v>
      </c>
      <c r="G4591" s="35">
        <v>596</v>
      </c>
      <c r="L4591" s="4">
        <v>0</v>
      </c>
      <c r="M4591" s="4">
        <v>1</v>
      </c>
      <c r="N4591" s="4">
        <v>34</v>
      </c>
      <c r="O4591" s="43" t="s">
        <v>77</v>
      </c>
      <c r="P4591" s="37">
        <v>134</v>
      </c>
      <c r="R4591" s="38">
        <v>150</v>
      </c>
      <c r="AK4591" s="40" t="s">
        <v>75</v>
      </c>
      <c r="AL4591" s="40" t="s">
        <v>76</v>
      </c>
      <c r="AN4591" s="40"/>
      <c r="AP4591" s="38">
        <v>6350</v>
      </c>
      <c r="AQ4591" s="46">
        <v>3403600</v>
      </c>
      <c r="AR4591" s="40">
        <v>70</v>
      </c>
      <c r="AS4591" s="55">
        <v>0.85</v>
      </c>
      <c r="BD4591" s="48">
        <v>510540</v>
      </c>
      <c r="BE4591" s="56">
        <v>530640</v>
      </c>
      <c r="BH4591" s="4">
        <v>10</v>
      </c>
      <c r="BI4591" s="49">
        <v>0</v>
      </c>
      <c r="BJ4591" s="62">
        <v>2.0000000000000001E-4</v>
      </c>
    </row>
    <row r="4592" spans="1:62" ht="15" x14ac:dyDescent="0.25">
      <c r="A4592" s="4">
        <v>4587</v>
      </c>
      <c r="F4592" s="35" t="s">
        <v>81</v>
      </c>
      <c r="G4592" s="35">
        <v>3255</v>
      </c>
      <c r="L4592" s="4">
        <v>0</v>
      </c>
      <c r="M4592" s="4">
        <v>1</v>
      </c>
      <c r="N4592" s="4">
        <v>0</v>
      </c>
      <c r="O4592" s="43" t="s">
        <v>77</v>
      </c>
      <c r="P4592" s="37">
        <v>100</v>
      </c>
      <c r="R4592" s="38">
        <v>100</v>
      </c>
      <c r="AK4592" s="40" t="s">
        <v>75</v>
      </c>
      <c r="AL4592" s="40" t="s">
        <v>76</v>
      </c>
      <c r="AN4592" s="40"/>
      <c r="AP4592" s="38">
        <v>6350</v>
      </c>
      <c r="AQ4592" s="46">
        <v>2540000</v>
      </c>
      <c r="AR4592" s="40">
        <v>31</v>
      </c>
      <c r="AS4592" s="55">
        <v>0.85</v>
      </c>
      <c r="BD4592" s="48">
        <v>381000</v>
      </c>
      <c r="BE4592" s="56">
        <v>391000</v>
      </c>
      <c r="BH4592" s="4">
        <v>10</v>
      </c>
      <c r="BI4592" s="49">
        <v>0</v>
      </c>
      <c r="BJ4592" s="62">
        <v>2.0000000000000001E-4</v>
      </c>
    </row>
    <row r="4593" spans="1:62" ht="15" x14ac:dyDescent="0.25">
      <c r="A4593" s="4">
        <v>4588</v>
      </c>
      <c r="F4593" s="35" t="s">
        <v>81</v>
      </c>
      <c r="G4593" s="35">
        <v>2809</v>
      </c>
      <c r="L4593" s="4">
        <v>3</v>
      </c>
      <c r="M4593" s="4">
        <v>2</v>
      </c>
      <c r="N4593" s="4">
        <v>73</v>
      </c>
      <c r="O4593" s="43" t="s">
        <v>68</v>
      </c>
      <c r="P4593" s="37">
        <v>1473</v>
      </c>
      <c r="R4593" s="38">
        <v>80</v>
      </c>
      <c r="AK4593" s="40"/>
      <c r="AL4593" s="40"/>
      <c r="AN4593" s="40"/>
      <c r="AP4593" s="38"/>
      <c r="AQ4593" s="46">
        <v>0</v>
      </c>
      <c r="AR4593" s="40"/>
      <c r="BD4593" s="48">
        <v>0</v>
      </c>
      <c r="BE4593" s="56">
        <v>117840</v>
      </c>
      <c r="BI4593" s="49">
        <v>117840</v>
      </c>
      <c r="BJ4593" s="62">
        <v>1E-4</v>
      </c>
    </row>
    <row r="4594" spans="1:62" ht="15" x14ac:dyDescent="0.25">
      <c r="A4594" s="4">
        <v>4589</v>
      </c>
      <c r="F4594" s="35" t="s">
        <v>82</v>
      </c>
      <c r="G4594" s="35">
        <v>278</v>
      </c>
      <c r="L4594" s="4">
        <v>2</v>
      </c>
      <c r="M4594" s="4">
        <v>0</v>
      </c>
      <c r="N4594" s="4">
        <v>12</v>
      </c>
      <c r="O4594" s="43" t="s">
        <v>68</v>
      </c>
      <c r="P4594" s="37">
        <v>812</v>
      </c>
      <c r="R4594" s="38">
        <v>80</v>
      </c>
      <c r="AK4594" s="40"/>
      <c r="AL4594" s="40"/>
      <c r="AN4594" s="40"/>
      <c r="AP4594" s="38"/>
      <c r="AQ4594" s="46">
        <v>0</v>
      </c>
      <c r="AR4594" s="40"/>
      <c r="BD4594" s="48">
        <v>0</v>
      </c>
      <c r="BE4594" s="56">
        <v>64960</v>
      </c>
      <c r="BI4594" s="49">
        <v>64960</v>
      </c>
      <c r="BJ4594" s="62">
        <v>1E-4</v>
      </c>
    </row>
    <row r="4595" spans="1:62" ht="15" x14ac:dyDescent="0.25">
      <c r="A4595" s="4">
        <v>4590</v>
      </c>
      <c r="F4595" s="35" t="s">
        <v>81</v>
      </c>
      <c r="G4595" s="35">
        <v>2398</v>
      </c>
      <c r="L4595" s="4">
        <v>6</v>
      </c>
      <c r="M4595" s="4">
        <v>2</v>
      </c>
      <c r="N4595" s="4">
        <v>0</v>
      </c>
      <c r="O4595" s="43" t="s">
        <v>68</v>
      </c>
      <c r="P4595" s="37">
        <v>2600</v>
      </c>
      <c r="R4595" s="38">
        <v>150</v>
      </c>
      <c r="AK4595" s="40"/>
      <c r="AL4595" s="40"/>
      <c r="AN4595" s="40"/>
      <c r="AP4595" s="38"/>
      <c r="AQ4595" s="46">
        <v>0</v>
      </c>
      <c r="AR4595" s="40"/>
      <c r="BD4595" s="48">
        <v>0</v>
      </c>
      <c r="BE4595" s="56">
        <v>390000</v>
      </c>
      <c r="BI4595" s="49">
        <v>390000</v>
      </c>
      <c r="BJ4595" s="62">
        <v>1E-4</v>
      </c>
    </row>
    <row r="4596" spans="1:62" ht="15" x14ac:dyDescent="0.25">
      <c r="A4596" s="4">
        <v>4591</v>
      </c>
      <c r="F4596" s="35" t="s">
        <v>82</v>
      </c>
      <c r="L4596" s="4">
        <v>11</v>
      </c>
      <c r="M4596" s="4">
        <v>3</v>
      </c>
      <c r="N4596" s="4">
        <v>60</v>
      </c>
      <c r="O4596" s="43" t="s">
        <v>68</v>
      </c>
      <c r="P4596" s="37">
        <v>4760</v>
      </c>
      <c r="R4596" s="38">
        <v>130</v>
      </c>
      <c r="AK4596" s="40"/>
      <c r="AL4596" s="40"/>
      <c r="AN4596" s="40"/>
      <c r="AP4596" s="38"/>
      <c r="AQ4596" s="46">
        <v>0</v>
      </c>
      <c r="AR4596" s="40"/>
      <c r="BD4596" s="48">
        <v>0</v>
      </c>
      <c r="BE4596" s="56">
        <v>618800</v>
      </c>
      <c r="BI4596" s="49">
        <v>618800</v>
      </c>
      <c r="BJ4596" s="62">
        <v>1E-4</v>
      </c>
    </row>
    <row r="4597" spans="1:62" ht="15" x14ac:dyDescent="0.25">
      <c r="A4597" s="4">
        <v>4592</v>
      </c>
      <c r="F4597" s="35" t="s">
        <v>81</v>
      </c>
      <c r="G4597" s="35">
        <v>2214</v>
      </c>
      <c r="L4597" s="4">
        <v>15</v>
      </c>
      <c r="M4597" s="4">
        <v>2</v>
      </c>
      <c r="N4597" s="4">
        <v>30</v>
      </c>
      <c r="O4597" s="43" t="s">
        <v>68</v>
      </c>
      <c r="P4597" s="37">
        <v>6230</v>
      </c>
      <c r="R4597" s="38">
        <v>80</v>
      </c>
      <c r="AK4597" s="40"/>
      <c r="AL4597" s="40"/>
      <c r="AN4597" s="40"/>
      <c r="AP4597" s="38"/>
      <c r="AQ4597" s="46">
        <v>0</v>
      </c>
      <c r="AR4597" s="40"/>
      <c r="BD4597" s="48">
        <v>0</v>
      </c>
      <c r="BE4597" s="56">
        <v>498400</v>
      </c>
      <c r="BI4597" s="49">
        <v>498400</v>
      </c>
      <c r="BJ4597" s="62">
        <v>1E-4</v>
      </c>
    </row>
    <row r="4598" spans="1:62" ht="15" x14ac:dyDescent="0.25">
      <c r="A4598" s="4">
        <v>4593</v>
      </c>
      <c r="F4598" s="35" t="s">
        <v>81</v>
      </c>
      <c r="G4598" s="35">
        <v>645</v>
      </c>
      <c r="L4598" s="4">
        <v>0</v>
      </c>
      <c r="M4598" s="4">
        <v>1</v>
      </c>
      <c r="N4598" s="4">
        <v>54</v>
      </c>
      <c r="O4598" s="43" t="s">
        <v>77</v>
      </c>
      <c r="P4598" s="37">
        <v>154</v>
      </c>
      <c r="R4598" s="38">
        <v>80</v>
      </c>
      <c r="AK4598" s="40" t="s">
        <v>75</v>
      </c>
      <c r="AL4598" s="40" t="s">
        <v>76</v>
      </c>
      <c r="AN4598" s="40"/>
      <c r="AP4598" s="38">
        <v>6350</v>
      </c>
      <c r="AQ4598" s="46">
        <v>3911600</v>
      </c>
      <c r="AR4598" s="40">
        <v>85</v>
      </c>
      <c r="AS4598" s="55">
        <v>0.85</v>
      </c>
      <c r="BD4598" s="48">
        <v>586740</v>
      </c>
      <c r="BE4598" s="56">
        <v>599060</v>
      </c>
      <c r="BH4598" s="4">
        <v>10</v>
      </c>
      <c r="BI4598" s="49">
        <v>0</v>
      </c>
      <c r="BJ4598" s="62">
        <v>2.0000000000000001E-4</v>
      </c>
    </row>
    <row r="4599" spans="1:62" ht="15" x14ac:dyDescent="0.25">
      <c r="A4599" s="4">
        <v>4594</v>
      </c>
      <c r="F4599" s="35" t="s">
        <v>81</v>
      </c>
      <c r="G4599" s="35">
        <v>363</v>
      </c>
      <c r="L4599" s="4">
        <v>0</v>
      </c>
      <c r="M4599" s="4">
        <v>1</v>
      </c>
      <c r="N4599" s="4">
        <v>10</v>
      </c>
      <c r="O4599" s="43" t="s">
        <v>77</v>
      </c>
      <c r="P4599" s="37">
        <v>110</v>
      </c>
      <c r="R4599" s="38">
        <v>80</v>
      </c>
      <c r="AK4599" s="40" t="s">
        <v>75</v>
      </c>
      <c r="AL4599" s="40" t="s">
        <v>76</v>
      </c>
      <c r="AN4599" s="40"/>
      <c r="AP4599" s="38">
        <v>6350</v>
      </c>
      <c r="AQ4599" s="46">
        <v>2794000</v>
      </c>
      <c r="AR4599" s="40">
        <v>70</v>
      </c>
      <c r="AS4599" s="55">
        <v>0.85</v>
      </c>
      <c r="BD4599" s="48">
        <v>419100</v>
      </c>
      <c r="BE4599" s="56">
        <v>427900</v>
      </c>
      <c r="BH4599" s="4">
        <v>10</v>
      </c>
      <c r="BI4599" s="49">
        <v>0</v>
      </c>
      <c r="BJ4599" s="62">
        <v>2.0000000000000001E-4</v>
      </c>
    </row>
    <row r="4600" spans="1:62" ht="15" x14ac:dyDescent="0.25">
      <c r="A4600" s="4">
        <v>4595</v>
      </c>
      <c r="F4600" s="35" t="s">
        <v>83</v>
      </c>
      <c r="G4600" s="51">
        <v>1597</v>
      </c>
      <c r="L4600" s="63">
        <v>16</v>
      </c>
      <c r="M4600" s="63">
        <v>1</v>
      </c>
      <c r="N4600" s="63">
        <v>91</v>
      </c>
      <c r="O4600" s="43" t="s">
        <v>68</v>
      </c>
      <c r="P4600" s="37">
        <v>6591</v>
      </c>
      <c r="R4600" s="38">
        <v>80</v>
      </c>
      <c r="AK4600" s="64"/>
      <c r="AL4600" s="64"/>
      <c r="AN4600" s="40"/>
      <c r="AP4600" s="38"/>
      <c r="AQ4600" s="56">
        <v>0</v>
      </c>
      <c r="AR4600" s="40"/>
      <c r="AS4600" s="63"/>
      <c r="BD4600" s="48">
        <v>0</v>
      </c>
      <c r="BE4600" s="56">
        <v>527280</v>
      </c>
      <c r="BI4600" s="49">
        <v>527280</v>
      </c>
      <c r="BJ4600" s="62">
        <v>1E-4</v>
      </c>
    </row>
    <row r="4601" spans="1:62" ht="15" x14ac:dyDescent="0.25">
      <c r="A4601" s="4">
        <v>4596</v>
      </c>
      <c r="F4601" s="35" t="s">
        <v>81</v>
      </c>
      <c r="G4601" s="35">
        <v>1821</v>
      </c>
      <c r="L4601" s="4">
        <v>2</v>
      </c>
      <c r="M4601" s="4">
        <v>2</v>
      </c>
      <c r="N4601" s="4">
        <v>30</v>
      </c>
      <c r="O4601" s="43" t="s">
        <v>68</v>
      </c>
      <c r="P4601" s="37">
        <v>1030</v>
      </c>
      <c r="R4601" s="38">
        <v>200</v>
      </c>
      <c r="AK4601" s="40"/>
      <c r="AL4601" s="40"/>
      <c r="AN4601" s="40"/>
      <c r="AP4601" s="38"/>
      <c r="AQ4601" s="46">
        <v>0</v>
      </c>
      <c r="AR4601" s="40"/>
      <c r="BD4601" s="48">
        <v>0</v>
      </c>
      <c r="BE4601" s="56">
        <v>206000</v>
      </c>
      <c r="BI4601" s="49">
        <v>206000</v>
      </c>
      <c r="BJ4601" s="62">
        <v>1E-4</v>
      </c>
    </row>
    <row r="4602" spans="1:62" ht="15" x14ac:dyDescent="0.25">
      <c r="A4602" s="4">
        <v>4597</v>
      </c>
      <c r="F4602" s="35" t="s">
        <v>81</v>
      </c>
      <c r="G4602" s="35">
        <v>2970</v>
      </c>
      <c r="L4602" s="4">
        <v>6</v>
      </c>
      <c r="M4602" s="4">
        <v>0</v>
      </c>
      <c r="N4602" s="4">
        <v>44</v>
      </c>
      <c r="O4602" s="43" t="s">
        <v>68</v>
      </c>
      <c r="P4602" s="37">
        <v>2444</v>
      </c>
      <c r="R4602" s="38">
        <v>130</v>
      </c>
      <c r="AK4602" s="40"/>
      <c r="AL4602" s="40"/>
      <c r="AN4602" s="40"/>
      <c r="AP4602" s="38"/>
      <c r="AQ4602" s="46">
        <v>0</v>
      </c>
      <c r="AR4602" s="40"/>
      <c r="BD4602" s="48">
        <v>0</v>
      </c>
      <c r="BE4602" s="56">
        <v>317720</v>
      </c>
      <c r="BI4602" s="49">
        <v>317720</v>
      </c>
      <c r="BJ4602" s="62">
        <v>1E-4</v>
      </c>
    </row>
    <row r="4603" spans="1:62" ht="15" x14ac:dyDescent="0.25">
      <c r="A4603" s="4">
        <v>4598</v>
      </c>
      <c r="F4603" s="35" t="s">
        <v>81</v>
      </c>
      <c r="G4603" s="35">
        <v>3053</v>
      </c>
      <c r="L4603" s="4">
        <v>0</v>
      </c>
      <c r="M4603" s="4">
        <v>0</v>
      </c>
      <c r="N4603" s="4">
        <v>71</v>
      </c>
      <c r="O4603" s="43" t="s">
        <v>77</v>
      </c>
      <c r="P4603" s="37">
        <v>71</v>
      </c>
      <c r="R4603" s="38">
        <v>200</v>
      </c>
      <c r="AK4603" s="40" t="s">
        <v>75</v>
      </c>
      <c r="AL4603" s="40" t="s">
        <v>80</v>
      </c>
      <c r="AN4603" s="40"/>
      <c r="AP4603" s="38">
        <v>6350</v>
      </c>
      <c r="AQ4603" s="46">
        <v>1803400</v>
      </c>
      <c r="AR4603" s="40">
        <v>23</v>
      </c>
      <c r="AS4603" s="55">
        <v>0.36</v>
      </c>
      <c r="BD4603" s="48">
        <v>1154176</v>
      </c>
      <c r="BE4603" s="56">
        <v>1168376</v>
      </c>
      <c r="BH4603" s="4">
        <v>10</v>
      </c>
      <c r="BI4603" s="49">
        <v>0</v>
      </c>
      <c r="BJ4603" s="62">
        <v>2.0000000000000001E-4</v>
      </c>
    </row>
    <row r="4604" spans="1:62" ht="15" x14ac:dyDescent="0.25">
      <c r="A4604" s="4">
        <v>4599</v>
      </c>
      <c r="F4604" s="35" t="s">
        <v>81</v>
      </c>
      <c r="G4604" s="35">
        <v>215</v>
      </c>
      <c r="L4604" s="4">
        <v>0</v>
      </c>
      <c r="M4604" s="4">
        <v>3</v>
      </c>
      <c r="N4604" s="4">
        <v>87</v>
      </c>
      <c r="O4604" s="43" t="s">
        <v>77</v>
      </c>
      <c r="P4604" s="37">
        <v>387</v>
      </c>
      <c r="R4604" s="38">
        <v>250</v>
      </c>
      <c r="AK4604" s="40" t="s">
        <v>75</v>
      </c>
      <c r="AL4604" s="40" t="s">
        <v>76</v>
      </c>
      <c r="AN4604" s="40"/>
      <c r="AP4604" s="38">
        <v>6350</v>
      </c>
      <c r="AQ4604" s="46">
        <v>9829800</v>
      </c>
      <c r="AR4604" s="40">
        <v>53</v>
      </c>
      <c r="AS4604" s="55">
        <v>0.85</v>
      </c>
      <c r="BD4604" s="48">
        <v>1474470</v>
      </c>
      <c r="BE4604" s="56">
        <v>1571220</v>
      </c>
      <c r="BH4604" s="4">
        <v>10</v>
      </c>
      <c r="BI4604" s="49">
        <v>0</v>
      </c>
      <c r="BJ4604" s="62">
        <v>2.0000000000000001E-4</v>
      </c>
    </row>
    <row r="4605" spans="1:62" ht="15" x14ac:dyDescent="0.25">
      <c r="A4605" s="4">
        <v>4600</v>
      </c>
      <c r="F4605" s="35" t="s">
        <v>81</v>
      </c>
      <c r="G4605" s="35">
        <v>2034</v>
      </c>
      <c r="L4605" s="4">
        <v>5</v>
      </c>
      <c r="M4605" s="4">
        <v>2</v>
      </c>
      <c r="N4605" s="4">
        <v>29</v>
      </c>
      <c r="O4605" s="43" t="s">
        <v>68</v>
      </c>
      <c r="P4605" s="37">
        <v>2229</v>
      </c>
      <c r="R4605" s="38">
        <v>150</v>
      </c>
      <c r="AK4605" s="40"/>
      <c r="AL4605" s="40"/>
      <c r="AN4605" s="40"/>
      <c r="AP4605" s="38"/>
      <c r="AQ4605" s="46">
        <v>0</v>
      </c>
      <c r="AR4605" s="40"/>
      <c r="BD4605" s="48">
        <v>0</v>
      </c>
      <c r="BE4605" s="56">
        <v>334350</v>
      </c>
      <c r="BI4605" s="49">
        <v>334350</v>
      </c>
      <c r="BJ4605" s="62">
        <v>1E-4</v>
      </c>
    </row>
    <row r="4606" spans="1:62" ht="15" x14ac:dyDescent="0.25">
      <c r="A4606" s="4">
        <v>4601</v>
      </c>
      <c r="F4606" s="35" t="s">
        <v>81</v>
      </c>
      <c r="G4606" s="35">
        <v>3306</v>
      </c>
      <c r="L4606" s="4">
        <v>3</v>
      </c>
      <c r="M4606" s="4">
        <v>0</v>
      </c>
      <c r="N4606" s="4">
        <v>96</v>
      </c>
      <c r="O4606" s="43" t="s">
        <v>68</v>
      </c>
      <c r="P4606" s="37">
        <v>1296</v>
      </c>
      <c r="R4606" s="38">
        <v>130</v>
      </c>
      <c r="AK4606" s="40"/>
      <c r="AL4606" s="40"/>
      <c r="AN4606" s="40"/>
      <c r="AP4606" s="38"/>
      <c r="AQ4606" s="46">
        <v>0</v>
      </c>
      <c r="AR4606" s="40"/>
      <c r="BD4606" s="48">
        <v>0</v>
      </c>
      <c r="BE4606" s="56">
        <v>168480</v>
      </c>
      <c r="BI4606" s="49">
        <v>168480</v>
      </c>
      <c r="BJ4606" s="62">
        <v>1E-4</v>
      </c>
    </row>
    <row r="4607" spans="1:62" ht="15" x14ac:dyDescent="0.25">
      <c r="A4607" s="4">
        <v>4602</v>
      </c>
      <c r="F4607" s="35" t="s">
        <v>81</v>
      </c>
      <c r="G4607" s="35">
        <v>3307</v>
      </c>
      <c r="L4607" s="4">
        <v>1</v>
      </c>
      <c r="M4607" s="4">
        <v>3</v>
      </c>
      <c r="N4607" s="4">
        <v>20</v>
      </c>
      <c r="O4607" s="43" t="s">
        <v>68</v>
      </c>
      <c r="P4607" s="37">
        <v>720</v>
      </c>
      <c r="R4607" s="38">
        <v>130</v>
      </c>
      <c r="AK4607" s="40"/>
      <c r="AL4607" s="40"/>
      <c r="AN4607" s="40"/>
      <c r="AP4607" s="38"/>
      <c r="AQ4607" s="46">
        <v>0</v>
      </c>
      <c r="AR4607" s="40"/>
      <c r="BD4607" s="48">
        <v>0</v>
      </c>
      <c r="BE4607" s="56">
        <v>93600</v>
      </c>
      <c r="BI4607" s="49">
        <v>93600</v>
      </c>
      <c r="BJ4607" s="62">
        <v>1E-4</v>
      </c>
    </row>
    <row r="4608" spans="1:62" ht="15" x14ac:dyDescent="0.25">
      <c r="A4608" s="4">
        <v>4603</v>
      </c>
      <c r="F4608" s="35" t="s">
        <v>81</v>
      </c>
      <c r="G4608" s="35">
        <v>2587</v>
      </c>
      <c r="L4608" s="4">
        <v>15</v>
      </c>
      <c r="M4608" s="4">
        <v>0</v>
      </c>
      <c r="N4608" s="4">
        <v>18</v>
      </c>
      <c r="O4608" s="43" t="s">
        <v>68</v>
      </c>
      <c r="P4608" s="37">
        <v>6018</v>
      </c>
      <c r="R4608" s="38">
        <v>100</v>
      </c>
      <c r="AK4608" s="40"/>
      <c r="AL4608" s="40"/>
      <c r="AN4608" s="40"/>
      <c r="AP4608" s="38"/>
      <c r="AQ4608" s="46">
        <v>0</v>
      </c>
      <c r="AR4608" s="40"/>
      <c r="BD4608" s="48">
        <v>0</v>
      </c>
      <c r="BE4608" s="56">
        <v>601800</v>
      </c>
      <c r="BI4608" s="49">
        <v>601800</v>
      </c>
      <c r="BJ4608" s="62">
        <v>1E-4</v>
      </c>
    </row>
    <row r="4609" spans="1:62" ht="15" x14ac:dyDescent="0.25">
      <c r="A4609" s="4">
        <v>4604</v>
      </c>
      <c r="F4609" s="35" t="s">
        <v>81</v>
      </c>
      <c r="G4609" s="35">
        <v>2039</v>
      </c>
      <c r="L4609" s="4">
        <v>6</v>
      </c>
      <c r="M4609" s="4">
        <v>3</v>
      </c>
      <c r="N4609" s="4">
        <v>29</v>
      </c>
      <c r="O4609" s="43" t="s">
        <v>68</v>
      </c>
      <c r="P4609" s="37">
        <v>2729</v>
      </c>
      <c r="R4609" s="38">
        <v>100</v>
      </c>
      <c r="AK4609" s="40"/>
      <c r="AL4609" s="40"/>
      <c r="AN4609" s="40"/>
      <c r="AP4609" s="38"/>
      <c r="AQ4609" s="46">
        <v>0</v>
      </c>
      <c r="AR4609" s="40"/>
      <c r="BD4609" s="48">
        <v>0</v>
      </c>
      <c r="BE4609" s="56">
        <v>272900</v>
      </c>
      <c r="BI4609" s="49">
        <v>272900</v>
      </c>
      <c r="BJ4609" s="62">
        <v>1E-4</v>
      </c>
    </row>
    <row r="4610" spans="1:62" ht="15" x14ac:dyDescent="0.25">
      <c r="A4610" s="4">
        <v>4605</v>
      </c>
      <c r="F4610" s="35" t="s">
        <v>81</v>
      </c>
      <c r="G4610" s="35">
        <v>3240</v>
      </c>
      <c r="L4610" s="4">
        <v>8</v>
      </c>
      <c r="M4610" s="4">
        <v>0</v>
      </c>
      <c r="N4610" s="4">
        <v>3</v>
      </c>
      <c r="O4610" s="43" t="s">
        <v>68</v>
      </c>
      <c r="P4610" s="37">
        <v>3203</v>
      </c>
      <c r="R4610" s="38">
        <v>100</v>
      </c>
      <c r="AK4610" s="40"/>
      <c r="AL4610" s="40"/>
      <c r="AN4610" s="40"/>
      <c r="AP4610" s="38"/>
      <c r="AQ4610" s="46">
        <v>0</v>
      </c>
      <c r="AR4610" s="40"/>
      <c r="BD4610" s="48">
        <v>0</v>
      </c>
      <c r="BE4610" s="56">
        <v>320300</v>
      </c>
      <c r="BI4610" s="49">
        <v>320300</v>
      </c>
      <c r="BJ4610" s="62">
        <v>1E-4</v>
      </c>
    </row>
    <row r="4611" spans="1:62" ht="15" x14ac:dyDescent="0.25">
      <c r="A4611" s="4">
        <v>4606</v>
      </c>
      <c r="F4611" s="35" t="s">
        <v>81</v>
      </c>
      <c r="G4611" s="35">
        <v>467</v>
      </c>
      <c r="L4611" s="4">
        <v>0</v>
      </c>
      <c r="M4611" s="4">
        <v>2</v>
      </c>
      <c r="N4611" s="4">
        <v>14</v>
      </c>
      <c r="O4611" s="43" t="s">
        <v>77</v>
      </c>
      <c r="P4611" s="37">
        <v>214</v>
      </c>
      <c r="R4611" s="38">
        <v>200</v>
      </c>
      <c r="AK4611" s="40" t="s">
        <v>75</v>
      </c>
      <c r="AL4611" s="40" t="s">
        <v>76</v>
      </c>
      <c r="AN4611" s="40"/>
      <c r="AP4611" s="38">
        <v>6350</v>
      </c>
      <c r="AQ4611" s="46">
        <v>5435600</v>
      </c>
      <c r="AR4611" s="40">
        <v>27</v>
      </c>
      <c r="AS4611" s="55">
        <v>0.85</v>
      </c>
      <c r="BD4611" s="48">
        <v>815340</v>
      </c>
      <c r="BE4611" s="56">
        <v>858140</v>
      </c>
      <c r="BH4611" s="4">
        <v>10</v>
      </c>
      <c r="BI4611" s="49">
        <v>0</v>
      </c>
      <c r="BJ4611" s="62">
        <v>2.0000000000000001E-4</v>
      </c>
    </row>
    <row r="4612" spans="1:62" ht="15" x14ac:dyDescent="0.25">
      <c r="A4612" s="4">
        <v>4607</v>
      </c>
      <c r="F4612" s="35" t="s">
        <v>81</v>
      </c>
      <c r="G4612" s="35">
        <v>1834</v>
      </c>
      <c r="L4612" s="4">
        <v>0</v>
      </c>
      <c r="M4612" s="4">
        <v>0</v>
      </c>
      <c r="N4612" s="4">
        <v>70</v>
      </c>
      <c r="O4612" s="43" t="s">
        <v>77</v>
      </c>
      <c r="P4612" s="37">
        <v>70</v>
      </c>
      <c r="R4612" s="38">
        <v>130</v>
      </c>
      <c r="AK4612" s="40" t="s">
        <v>75</v>
      </c>
      <c r="AL4612" s="40" t="s">
        <v>76</v>
      </c>
      <c r="AN4612" s="40"/>
      <c r="AP4612" s="38">
        <v>6350</v>
      </c>
      <c r="AQ4612" s="46">
        <v>1778000</v>
      </c>
      <c r="AR4612" s="40">
        <v>31</v>
      </c>
      <c r="AS4612" s="55">
        <v>0.85</v>
      </c>
      <c r="BD4612" s="48">
        <v>266700</v>
      </c>
      <c r="BE4612" s="56">
        <v>275800</v>
      </c>
      <c r="BH4612" s="4">
        <v>10</v>
      </c>
      <c r="BI4612" s="49">
        <v>0</v>
      </c>
      <c r="BJ4612" s="62">
        <v>2.0000000000000001E-4</v>
      </c>
    </row>
    <row r="4613" spans="1:62" ht="15" x14ac:dyDescent="0.25">
      <c r="A4613" s="4">
        <v>4608</v>
      </c>
      <c r="F4613" s="35" t="s">
        <v>81</v>
      </c>
      <c r="G4613" s="35">
        <v>1791</v>
      </c>
      <c r="L4613" s="4">
        <v>0</v>
      </c>
      <c r="M4613" s="4">
        <v>0</v>
      </c>
      <c r="N4613" s="4">
        <v>31</v>
      </c>
      <c r="O4613" s="43" t="s">
        <v>77</v>
      </c>
      <c r="P4613" s="37">
        <v>31</v>
      </c>
      <c r="R4613" s="38">
        <v>200</v>
      </c>
      <c r="AK4613" s="40" t="s">
        <v>75</v>
      </c>
      <c r="AL4613" s="40" t="s">
        <v>76</v>
      </c>
      <c r="AN4613" s="40"/>
      <c r="AP4613" s="38">
        <v>6350</v>
      </c>
      <c r="AQ4613" s="46">
        <v>787400</v>
      </c>
      <c r="AR4613" s="40">
        <v>60</v>
      </c>
      <c r="AS4613" s="55">
        <v>0.85</v>
      </c>
      <c r="BD4613" s="48">
        <v>118110</v>
      </c>
      <c r="BE4613" s="56">
        <v>124310</v>
      </c>
      <c r="BH4613" s="4">
        <v>10</v>
      </c>
      <c r="BI4613" s="49">
        <v>0</v>
      </c>
      <c r="BJ4613" s="62">
        <v>2.0000000000000001E-4</v>
      </c>
    </row>
    <row r="4614" spans="1:62" ht="15" x14ac:dyDescent="0.25">
      <c r="A4614" s="4">
        <v>4609</v>
      </c>
      <c r="F4614" s="35" t="s">
        <v>81</v>
      </c>
      <c r="G4614" s="35">
        <v>636</v>
      </c>
      <c r="L4614" s="4">
        <v>0</v>
      </c>
      <c r="M4614" s="4">
        <v>1</v>
      </c>
      <c r="N4614" s="4">
        <v>46</v>
      </c>
      <c r="O4614" s="43" t="s">
        <v>77</v>
      </c>
      <c r="P4614" s="37">
        <v>146</v>
      </c>
      <c r="R4614" s="38">
        <v>100</v>
      </c>
      <c r="AK4614" s="40" t="s">
        <v>75</v>
      </c>
      <c r="AL4614" s="40" t="s">
        <v>76</v>
      </c>
      <c r="AN4614" s="40"/>
      <c r="AP4614" s="38">
        <v>6350</v>
      </c>
      <c r="AQ4614" s="46">
        <v>3708400</v>
      </c>
      <c r="AR4614" s="40">
        <v>98</v>
      </c>
      <c r="AS4614" s="55">
        <v>0.85</v>
      </c>
      <c r="BD4614" s="48">
        <v>556260</v>
      </c>
      <c r="BE4614" s="56">
        <v>570860</v>
      </c>
      <c r="BH4614" s="4">
        <v>10</v>
      </c>
      <c r="BI4614" s="49">
        <v>0</v>
      </c>
      <c r="BJ4614" s="62">
        <v>2.0000000000000001E-4</v>
      </c>
    </row>
    <row r="4615" spans="1:62" ht="15" x14ac:dyDescent="0.25">
      <c r="A4615" s="4">
        <v>4610</v>
      </c>
      <c r="F4615" s="35" t="s">
        <v>81</v>
      </c>
      <c r="G4615" s="35">
        <v>680</v>
      </c>
      <c r="L4615" s="4">
        <v>0</v>
      </c>
      <c r="M4615" s="4">
        <v>3</v>
      </c>
      <c r="N4615" s="4">
        <v>65</v>
      </c>
      <c r="O4615" s="43" t="s">
        <v>77</v>
      </c>
      <c r="P4615" s="37">
        <v>365</v>
      </c>
      <c r="R4615" s="38">
        <v>310</v>
      </c>
      <c r="AK4615" s="40" t="s">
        <v>75</v>
      </c>
      <c r="AL4615" s="40" t="s">
        <v>76</v>
      </c>
      <c r="AN4615" s="40"/>
      <c r="AP4615" s="38">
        <v>6350</v>
      </c>
      <c r="AQ4615" s="46">
        <v>9271000</v>
      </c>
      <c r="AR4615" s="40">
        <v>8</v>
      </c>
      <c r="AS4615" s="55">
        <v>0.22</v>
      </c>
      <c r="BD4615" s="48">
        <v>7231380</v>
      </c>
      <c r="BE4615" s="56">
        <v>7344530</v>
      </c>
      <c r="BH4615" s="4">
        <v>10</v>
      </c>
      <c r="BI4615" s="49">
        <v>0</v>
      </c>
      <c r="BJ4615" s="62">
        <v>2.0000000000000001E-4</v>
      </c>
    </row>
    <row r="4616" spans="1:62" ht="15" x14ac:dyDescent="0.25">
      <c r="A4616" s="4">
        <v>4611</v>
      </c>
      <c r="F4616" s="35" t="s">
        <v>81</v>
      </c>
      <c r="G4616" s="35">
        <v>1830</v>
      </c>
      <c r="L4616" s="4">
        <v>0</v>
      </c>
      <c r="M4616" s="4">
        <v>1</v>
      </c>
      <c r="N4616" s="4">
        <v>70</v>
      </c>
      <c r="O4616" s="43" t="s">
        <v>77</v>
      </c>
      <c r="P4616" s="37">
        <v>170</v>
      </c>
      <c r="R4616" s="38">
        <v>100</v>
      </c>
      <c r="AK4616" s="40" t="s">
        <v>75</v>
      </c>
      <c r="AL4616" s="40" t="s">
        <v>76</v>
      </c>
      <c r="AN4616" s="40"/>
      <c r="AP4616" s="38">
        <v>6350</v>
      </c>
      <c r="AQ4616" s="46">
        <v>4318000</v>
      </c>
      <c r="AR4616" s="40">
        <v>68</v>
      </c>
      <c r="AS4616" s="55">
        <v>0.85</v>
      </c>
      <c r="BD4616" s="48">
        <v>647700</v>
      </c>
      <c r="BE4616" s="56">
        <v>664700</v>
      </c>
      <c r="BH4616" s="4">
        <v>10</v>
      </c>
      <c r="BI4616" s="49">
        <v>0</v>
      </c>
      <c r="BJ4616" s="62">
        <v>2.0000000000000001E-4</v>
      </c>
    </row>
    <row r="4617" spans="1:62" ht="15" x14ac:dyDescent="0.25">
      <c r="A4617" s="4">
        <v>4612</v>
      </c>
      <c r="F4617" s="35" t="s">
        <v>81</v>
      </c>
      <c r="G4617" s="35">
        <v>3319</v>
      </c>
      <c r="L4617" s="4">
        <v>0</v>
      </c>
      <c r="M4617" s="4">
        <v>3</v>
      </c>
      <c r="N4617" s="4">
        <v>65</v>
      </c>
      <c r="O4617" s="43" t="s">
        <v>77</v>
      </c>
      <c r="P4617" s="37">
        <v>365</v>
      </c>
      <c r="R4617" s="38">
        <v>130</v>
      </c>
      <c r="AK4617" s="40" t="s">
        <v>75</v>
      </c>
      <c r="AL4617" s="40" t="s">
        <v>76</v>
      </c>
      <c r="AN4617" s="40"/>
      <c r="AP4617" s="38">
        <v>6350</v>
      </c>
      <c r="AQ4617" s="46">
        <v>9271000</v>
      </c>
      <c r="AR4617" s="40">
        <v>8</v>
      </c>
      <c r="AS4617" s="55">
        <v>0.22</v>
      </c>
      <c r="BD4617" s="48">
        <v>7231380</v>
      </c>
      <c r="BE4617" s="56">
        <v>7278830</v>
      </c>
      <c r="BH4617" s="4">
        <v>10</v>
      </c>
      <c r="BI4617" s="49">
        <v>0</v>
      </c>
      <c r="BJ4617" s="62">
        <v>2.0000000000000001E-4</v>
      </c>
    </row>
    <row r="4618" spans="1:62" ht="15" x14ac:dyDescent="0.25">
      <c r="A4618" s="4">
        <v>4613</v>
      </c>
      <c r="F4618" s="35" t="s">
        <v>81</v>
      </c>
      <c r="G4618" s="35">
        <v>1936</v>
      </c>
      <c r="L4618" s="4">
        <v>6</v>
      </c>
      <c r="M4618" s="4">
        <v>3</v>
      </c>
      <c r="N4618" s="4">
        <v>80</v>
      </c>
      <c r="O4618" s="43" t="s">
        <v>68</v>
      </c>
      <c r="P4618" s="37">
        <v>2780</v>
      </c>
      <c r="R4618" s="38">
        <v>180</v>
      </c>
      <c r="AK4618" s="40"/>
      <c r="AL4618" s="40"/>
      <c r="AN4618" s="40"/>
      <c r="AP4618" s="38"/>
      <c r="AQ4618" s="46">
        <v>0</v>
      </c>
      <c r="AR4618" s="40"/>
      <c r="BD4618" s="48">
        <v>0</v>
      </c>
      <c r="BE4618" s="56">
        <v>500400</v>
      </c>
      <c r="BI4618" s="49">
        <v>500400</v>
      </c>
      <c r="BJ4618" s="62">
        <v>1E-4</v>
      </c>
    </row>
    <row r="4619" spans="1:62" ht="15" x14ac:dyDescent="0.25">
      <c r="A4619" s="4">
        <v>4614</v>
      </c>
      <c r="F4619" s="35" t="s">
        <v>81</v>
      </c>
      <c r="G4619" s="35">
        <v>1954</v>
      </c>
      <c r="L4619" s="4">
        <v>0</v>
      </c>
      <c r="M4619" s="4">
        <v>1</v>
      </c>
      <c r="N4619" s="4">
        <v>4</v>
      </c>
      <c r="O4619" s="43" t="s">
        <v>77</v>
      </c>
      <c r="P4619" s="37">
        <v>104</v>
      </c>
      <c r="R4619" s="38">
        <v>200</v>
      </c>
      <c r="AK4619" s="40" t="s">
        <v>75</v>
      </c>
      <c r="AL4619" s="40" t="s">
        <v>79</v>
      </c>
      <c r="AN4619" s="40"/>
      <c r="AP4619" s="38">
        <v>6350</v>
      </c>
      <c r="AQ4619" s="46">
        <v>2641600</v>
      </c>
      <c r="AR4619" s="40">
        <v>71</v>
      </c>
      <c r="AS4619" s="55">
        <v>0.93</v>
      </c>
      <c r="BD4619" s="48">
        <v>184912</v>
      </c>
      <c r="BE4619" s="56">
        <v>205712</v>
      </c>
      <c r="BH4619" s="4">
        <v>10</v>
      </c>
      <c r="BI4619" s="49">
        <v>0</v>
      </c>
      <c r="BJ4619" s="62">
        <v>2.0000000000000001E-4</v>
      </c>
    </row>
    <row r="4620" spans="1:62" ht="15" x14ac:dyDescent="0.25">
      <c r="A4620" s="4">
        <v>4615</v>
      </c>
      <c r="F4620" s="35" t="s">
        <v>81</v>
      </c>
      <c r="G4620" s="35">
        <v>3228</v>
      </c>
      <c r="L4620" s="4">
        <v>5</v>
      </c>
      <c r="M4620" s="4">
        <v>0</v>
      </c>
      <c r="N4620" s="4">
        <v>81</v>
      </c>
      <c r="O4620" s="43" t="s">
        <v>68</v>
      </c>
      <c r="P4620" s="37">
        <v>2081</v>
      </c>
      <c r="R4620" s="38">
        <v>80</v>
      </c>
      <c r="AK4620" s="40"/>
      <c r="AL4620" s="40"/>
      <c r="AN4620" s="40"/>
      <c r="AP4620" s="38"/>
      <c r="AQ4620" s="46">
        <v>0</v>
      </c>
      <c r="AR4620" s="40"/>
      <c r="BD4620" s="48">
        <v>0</v>
      </c>
      <c r="BE4620" s="56">
        <v>166480</v>
      </c>
      <c r="BI4620" s="49">
        <v>166480</v>
      </c>
      <c r="BJ4620" s="62">
        <v>1E-4</v>
      </c>
    </row>
    <row r="4621" spans="1:62" ht="15" x14ac:dyDescent="0.25">
      <c r="A4621" s="4">
        <v>4616</v>
      </c>
      <c r="F4621" s="35" t="s">
        <v>81</v>
      </c>
      <c r="G4621" s="35">
        <v>3241</v>
      </c>
      <c r="L4621" s="4">
        <v>5</v>
      </c>
      <c r="M4621" s="4">
        <v>1</v>
      </c>
      <c r="N4621" s="4">
        <v>7</v>
      </c>
      <c r="O4621" s="43" t="s">
        <v>68</v>
      </c>
      <c r="P4621" s="37">
        <v>2107</v>
      </c>
      <c r="R4621" s="38">
        <v>100</v>
      </c>
      <c r="AK4621" s="40"/>
      <c r="AL4621" s="40"/>
      <c r="AN4621" s="40"/>
      <c r="AP4621" s="38"/>
      <c r="AQ4621" s="46">
        <v>0</v>
      </c>
      <c r="AR4621" s="40"/>
      <c r="BD4621" s="48">
        <v>0</v>
      </c>
      <c r="BE4621" s="56">
        <v>210700</v>
      </c>
      <c r="BI4621" s="49">
        <v>210700</v>
      </c>
      <c r="BJ4621" s="62">
        <v>1E-4</v>
      </c>
    </row>
    <row r="4622" spans="1:62" ht="15" x14ac:dyDescent="0.25">
      <c r="A4622" s="4">
        <v>4617</v>
      </c>
      <c r="F4622" s="35" t="s">
        <v>81</v>
      </c>
      <c r="G4622" s="35">
        <v>1952</v>
      </c>
      <c r="L4622" s="4">
        <v>1</v>
      </c>
      <c r="M4622" s="4">
        <v>1</v>
      </c>
      <c r="N4622" s="4">
        <v>30</v>
      </c>
      <c r="O4622" s="43" t="s">
        <v>68</v>
      </c>
      <c r="P4622" s="37">
        <v>530</v>
      </c>
      <c r="R4622" s="38">
        <v>200</v>
      </c>
      <c r="AK4622" s="40"/>
      <c r="AL4622" s="40"/>
      <c r="AN4622" s="40"/>
      <c r="AP4622" s="38"/>
      <c r="AQ4622" s="46">
        <v>0</v>
      </c>
      <c r="AR4622" s="40"/>
      <c r="BD4622" s="48">
        <v>0</v>
      </c>
      <c r="BE4622" s="56">
        <v>106000</v>
      </c>
      <c r="BI4622" s="49">
        <v>106000</v>
      </c>
      <c r="BJ4622" s="62">
        <v>1E-4</v>
      </c>
    </row>
    <row r="4623" spans="1:62" ht="15" x14ac:dyDescent="0.25">
      <c r="A4623" s="4">
        <v>4618</v>
      </c>
      <c r="F4623" s="35" t="s">
        <v>81</v>
      </c>
      <c r="G4623" s="35">
        <v>1417</v>
      </c>
      <c r="L4623" s="4">
        <v>0</v>
      </c>
      <c r="M4623" s="4">
        <v>1</v>
      </c>
      <c r="N4623" s="4">
        <v>80</v>
      </c>
      <c r="O4623" s="43" t="s">
        <v>77</v>
      </c>
      <c r="P4623" s="37">
        <v>180</v>
      </c>
      <c r="R4623" s="38">
        <v>200</v>
      </c>
      <c r="AK4623" s="40" t="s">
        <v>75</v>
      </c>
      <c r="AL4623" s="40" t="s">
        <v>76</v>
      </c>
      <c r="AN4623" s="40"/>
      <c r="AP4623" s="38">
        <v>6350</v>
      </c>
      <c r="AQ4623" s="46">
        <v>4572000</v>
      </c>
      <c r="AR4623" s="40">
        <v>53</v>
      </c>
      <c r="AS4623" s="55">
        <v>0.85</v>
      </c>
      <c r="BD4623" s="48">
        <v>685800</v>
      </c>
      <c r="BE4623" s="56">
        <v>721800</v>
      </c>
      <c r="BH4623" s="4">
        <v>10</v>
      </c>
      <c r="BI4623" s="49">
        <v>0</v>
      </c>
      <c r="BJ4623" s="62">
        <v>2.0000000000000001E-4</v>
      </c>
    </row>
    <row r="4624" spans="1:62" ht="15" x14ac:dyDescent="0.25">
      <c r="A4624" s="4">
        <v>4619</v>
      </c>
      <c r="F4624" s="35" t="s">
        <v>81</v>
      </c>
      <c r="G4624" s="35">
        <v>2409</v>
      </c>
      <c r="L4624" s="4">
        <v>10</v>
      </c>
      <c r="M4624" s="4">
        <v>3</v>
      </c>
      <c r="N4624" s="4">
        <v>60</v>
      </c>
      <c r="O4624" s="43" t="s">
        <v>68</v>
      </c>
      <c r="P4624" s="37">
        <v>4360</v>
      </c>
      <c r="R4624" s="38">
        <v>130</v>
      </c>
      <c r="AK4624" s="40"/>
      <c r="AL4624" s="40"/>
      <c r="AN4624" s="40"/>
      <c r="AP4624" s="38"/>
      <c r="AQ4624" s="46">
        <v>0</v>
      </c>
      <c r="AR4624" s="40"/>
      <c r="BD4624" s="48">
        <v>0</v>
      </c>
      <c r="BE4624" s="56">
        <v>566800</v>
      </c>
      <c r="BI4624" s="49">
        <v>566800</v>
      </c>
      <c r="BJ4624" s="62">
        <v>1E-4</v>
      </c>
    </row>
    <row r="4625" spans="1:66" ht="15" x14ac:dyDescent="0.25">
      <c r="A4625" s="4">
        <v>4620</v>
      </c>
      <c r="F4625" s="35" t="s">
        <v>81</v>
      </c>
      <c r="G4625" s="35">
        <v>2629</v>
      </c>
      <c r="L4625" s="4">
        <v>3</v>
      </c>
      <c r="M4625" s="4">
        <v>3</v>
      </c>
      <c r="N4625" s="4">
        <v>80</v>
      </c>
      <c r="O4625" s="43" t="s">
        <v>68</v>
      </c>
      <c r="P4625" s="37">
        <v>1580</v>
      </c>
      <c r="R4625" s="38">
        <v>180</v>
      </c>
      <c r="AK4625" s="40"/>
      <c r="AL4625" s="40"/>
      <c r="AN4625" s="40"/>
      <c r="AP4625" s="38"/>
      <c r="AQ4625" s="46">
        <v>0</v>
      </c>
      <c r="AR4625" s="40"/>
      <c r="BD4625" s="48">
        <v>0</v>
      </c>
      <c r="BE4625" s="56">
        <v>284400</v>
      </c>
      <c r="BI4625" s="49">
        <v>284400</v>
      </c>
      <c r="BJ4625" s="62">
        <v>1E-4</v>
      </c>
    </row>
    <row r="4626" spans="1:66" ht="15" x14ac:dyDescent="0.25">
      <c r="A4626" s="4">
        <v>4621</v>
      </c>
      <c r="F4626" s="35" t="s">
        <v>81</v>
      </c>
      <c r="G4626" s="35">
        <v>3256</v>
      </c>
      <c r="L4626" s="4">
        <v>0</v>
      </c>
      <c r="M4626" s="4">
        <v>1</v>
      </c>
      <c r="N4626" s="4">
        <v>30</v>
      </c>
      <c r="O4626" s="43" t="s">
        <v>77</v>
      </c>
      <c r="P4626" s="37">
        <v>130</v>
      </c>
      <c r="R4626" s="38">
        <v>250</v>
      </c>
      <c r="AK4626" s="40" t="s">
        <v>75</v>
      </c>
      <c r="AL4626" s="40" t="s">
        <v>76</v>
      </c>
      <c r="AN4626" s="40"/>
      <c r="AP4626" s="38">
        <v>6350</v>
      </c>
      <c r="AQ4626" s="46">
        <v>3302000</v>
      </c>
      <c r="AR4626" s="40">
        <v>31</v>
      </c>
      <c r="AS4626" s="55">
        <v>0.85</v>
      </c>
      <c r="BD4626" s="48">
        <v>495300</v>
      </c>
      <c r="BE4626" s="56">
        <v>527800</v>
      </c>
      <c r="BH4626" s="4">
        <v>10</v>
      </c>
      <c r="BI4626" s="49">
        <v>0</v>
      </c>
      <c r="BJ4626" s="62">
        <v>2.0000000000000001E-4</v>
      </c>
    </row>
    <row r="4627" spans="1:66" ht="15" x14ac:dyDescent="0.25">
      <c r="A4627" s="4">
        <v>4622</v>
      </c>
      <c r="F4627" s="35" t="s">
        <v>81</v>
      </c>
      <c r="G4627" s="35">
        <v>2663</v>
      </c>
      <c r="L4627" s="4">
        <v>0</v>
      </c>
      <c r="M4627" s="4">
        <v>0</v>
      </c>
      <c r="N4627" s="4">
        <v>53</v>
      </c>
      <c r="O4627" s="43" t="s">
        <v>77</v>
      </c>
      <c r="P4627" s="37">
        <v>53</v>
      </c>
      <c r="R4627" s="38">
        <v>200</v>
      </c>
      <c r="AK4627" s="40" t="s">
        <v>75</v>
      </c>
      <c r="AL4627" s="40" t="s">
        <v>76</v>
      </c>
      <c r="AN4627" s="40"/>
      <c r="AP4627" s="38">
        <v>6350</v>
      </c>
      <c r="AQ4627" s="46">
        <v>1346200</v>
      </c>
      <c r="AR4627" s="40">
        <v>31</v>
      </c>
      <c r="AS4627" s="55">
        <v>0.85</v>
      </c>
      <c r="BD4627" s="48">
        <v>201930</v>
      </c>
      <c r="BE4627" s="56">
        <v>212530</v>
      </c>
      <c r="BH4627" s="4">
        <v>10</v>
      </c>
      <c r="BI4627" s="49">
        <v>0</v>
      </c>
      <c r="BJ4627" s="62">
        <v>2.0000000000000001E-4</v>
      </c>
    </row>
    <row r="4628" spans="1:66" ht="15" x14ac:dyDescent="0.25">
      <c r="A4628" s="4">
        <v>4623</v>
      </c>
      <c r="F4628" s="35" t="s">
        <v>81</v>
      </c>
      <c r="G4628" s="35">
        <v>285</v>
      </c>
      <c r="L4628" s="4">
        <v>0</v>
      </c>
      <c r="M4628" s="4">
        <v>0</v>
      </c>
      <c r="N4628" s="4">
        <v>51</v>
      </c>
      <c r="O4628" s="43" t="s">
        <v>77</v>
      </c>
      <c r="P4628" s="37">
        <v>51</v>
      </c>
      <c r="R4628" s="38">
        <v>200</v>
      </c>
      <c r="AK4628" s="40" t="s">
        <v>75</v>
      </c>
      <c r="AL4628" s="40" t="s">
        <v>76</v>
      </c>
      <c r="AN4628" s="40"/>
      <c r="AP4628" s="38">
        <v>6350</v>
      </c>
      <c r="AQ4628" s="46">
        <v>1295400</v>
      </c>
      <c r="AR4628" s="40">
        <v>83</v>
      </c>
      <c r="AS4628" s="55">
        <v>0.85</v>
      </c>
      <c r="BD4628" s="48">
        <v>194310</v>
      </c>
      <c r="BE4628" s="56">
        <v>204510</v>
      </c>
      <c r="BH4628" s="4">
        <v>10</v>
      </c>
      <c r="BI4628" s="49">
        <v>0</v>
      </c>
      <c r="BJ4628" s="62">
        <v>2.0000000000000001E-4</v>
      </c>
    </row>
    <row r="4629" spans="1:66" ht="15" x14ac:dyDescent="0.25">
      <c r="A4629" s="4">
        <v>4624</v>
      </c>
      <c r="F4629" s="35" t="s">
        <v>81</v>
      </c>
      <c r="G4629" s="35">
        <v>3145</v>
      </c>
      <c r="L4629" s="4">
        <v>15</v>
      </c>
      <c r="M4629" s="4">
        <v>3</v>
      </c>
      <c r="N4629" s="4">
        <v>60</v>
      </c>
      <c r="O4629" s="43" t="s">
        <v>68</v>
      </c>
      <c r="P4629" s="37">
        <v>6360</v>
      </c>
      <c r="R4629" s="38">
        <v>130</v>
      </c>
      <c r="AK4629" s="40"/>
      <c r="AL4629" s="40"/>
      <c r="AN4629" s="40"/>
      <c r="AP4629" s="38"/>
      <c r="AQ4629" s="46">
        <v>0</v>
      </c>
      <c r="AR4629" s="40"/>
      <c r="BD4629" s="48">
        <v>0</v>
      </c>
      <c r="BE4629" s="56">
        <v>826800</v>
      </c>
      <c r="BI4629" s="49">
        <v>826800</v>
      </c>
      <c r="BJ4629" s="62">
        <v>1E-4</v>
      </c>
    </row>
    <row r="4630" spans="1:66" x14ac:dyDescent="0.25">
      <c r="A4630" s="4">
        <v>4625</v>
      </c>
      <c r="B4630" s="34"/>
      <c r="F4630" s="35" t="s">
        <v>67</v>
      </c>
      <c r="G4630" s="35">
        <v>3098</v>
      </c>
      <c r="L4630" s="4">
        <v>0</v>
      </c>
      <c r="M4630" s="4">
        <v>0</v>
      </c>
      <c r="N4630" s="4">
        <v>64</v>
      </c>
      <c r="O4630" s="65" t="s">
        <v>84</v>
      </c>
      <c r="P4630" s="40">
        <f>(L4630*400)+(M4630*100)+(N4630)</f>
        <v>64</v>
      </c>
      <c r="R4630" s="43">
        <v>350</v>
      </c>
      <c r="S4630" s="4">
        <v>1</v>
      </c>
      <c r="T4630" s="4" t="s">
        <v>69</v>
      </c>
      <c r="U4630" s="4" t="s">
        <v>70</v>
      </c>
      <c r="V4630" s="4" t="s">
        <v>71</v>
      </c>
      <c r="W4630" s="39">
        <v>34140</v>
      </c>
      <c r="Z4630" s="4" t="s">
        <v>69</v>
      </c>
      <c r="AA4630" s="4" t="s">
        <v>70</v>
      </c>
      <c r="AB4630" s="4" t="s">
        <v>71</v>
      </c>
      <c r="AC4630" s="4">
        <v>34140</v>
      </c>
      <c r="AD4630" s="40">
        <f t="shared" ref="AD4630:AD4693" si="126">+P4630</f>
        <v>64</v>
      </c>
      <c r="AE4630" s="40"/>
      <c r="AF4630" s="40"/>
      <c r="AG4630" s="40"/>
      <c r="AH4630" s="41"/>
      <c r="AI4630" s="41"/>
      <c r="AJ4630" s="41"/>
      <c r="AK4630" s="40" t="s">
        <v>85</v>
      </c>
      <c r="AL4630" s="40" t="s">
        <v>76</v>
      </c>
      <c r="AM4630" s="43" t="s">
        <v>86</v>
      </c>
      <c r="AN4630" s="40">
        <v>256</v>
      </c>
      <c r="AO4630" s="66">
        <v>7.8125</v>
      </c>
      <c r="AP4630" s="43">
        <v>5300</v>
      </c>
      <c r="AQ4630" s="46">
        <v>1356800</v>
      </c>
      <c r="AR4630" s="40">
        <v>27</v>
      </c>
      <c r="AS4630" s="55">
        <v>0.85</v>
      </c>
      <c r="AT4630" s="40"/>
      <c r="AU4630" s="43">
        <f t="shared" ref="AU4630:AU4693" si="127">(L4630*400)+(M4630*100)+(N4630)</f>
        <v>64</v>
      </c>
      <c r="AV4630" s="44" t="s">
        <v>68</v>
      </c>
      <c r="AW4630" s="43">
        <v>130</v>
      </c>
      <c r="AX4630" s="44"/>
      <c r="AY4630" s="44"/>
      <c r="AZ4630" s="45">
        <f t="shared" ref="AZ4630:AZ4693" si="128">AU4630*AW4630</f>
        <v>8320</v>
      </c>
      <c r="BA4630" s="44"/>
      <c r="BB4630" s="46" t="e">
        <f t="shared" ref="BB4630:BB4693" si="129">BA4630*AM4630</f>
        <v>#VALUE!</v>
      </c>
      <c r="BC4630" s="47"/>
      <c r="BD4630" s="45">
        <v>203520</v>
      </c>
      <c r="BE4630" s="46">
        <v>225920</v>
      </c>
      <c r="BG4630" s="45">
        <v>17650</v>
      </c>
      <c r="BH4630" s="4">
        <v>0</v>
      </c>
      <c r="BI4630" s="49">
        <f>+BG4630</f>
        <v>17650</v>
      </c>
      <c r="BJ4630" s="62">
        <v>3.0000000000000001E-3</v>
      </c>
      <c r="BK4630" s="45">
        <f t="shared" ref="BK4630:BK4693" si="130">+BI4630*0.01/100</f>
        <v>1.7649999999999999</v>
      </c>
      <c r="BL4630" s="45" t="str">
        <f t="shared" ref="BL4630:BL4693" si="131">BAHTTEXT(BK4630)</f>
        <v>หนึ่งบาทเจ็ดสิบเจ็ดสตางค์</v>
      </c>
      <c r="BN4630" s="35" t="s">
        <v>72</v>
      </c>
    </row>
    <row r="4631" spans="1:66" x14ac:dyDescent="0.25">
      <c r="A4631" s="4">
        <v>4626</v>
      </c>
      <c r="B4631" s="34"/>
      <c r="F4631" s="35" t="s">
        <v>67</v>
      </c>
      <c r="G4631" s="35">
        <v>3111</v>
      </c>
      <c r="L4631" s="4">
        <v>0</v>
      </c>
      <c r="M4631" s="4">
        <v>1</v>
      </c>
      <c r="N4631" s="4">
        <v>23</v>
      </c>
      <c r="O4631" s="65" t="s">
        <v>84</v>
      </c>
      <c r="P4631" s="40">
        <f t="shared" ref="P4631:P4694" si="132">(L4631*400)+(M4631*100)+(N4631)</f>
        <v>123</v>
      </c>
      <c r="R4631" s="43">
        <v>350</v>
      </c>
      <c r="S4631" s="4">
        <v>1</v>
      </c>
      <c r="T4631" s="4" t="s">
        <v>69</v>
      </c>
      <c r="U4631" s="4" t="s">
        <v>70</v>
      </c>
      <c r="V4631" s="4" t="s">
        <v>71</v>
      </c>
      <c r="W4631" s="39">
        <v>34140</v>
      </c>
      <c r="Z4631" s="4" t="s">
        <v>69</v>
      </c>
      <c r="AA4631" s="4" t="s">
        <v>70</v>
      </c>
      <c r="AB4631" s="4" t="s">
        <v>71</v>
      </c>
      <c r="AC4631" s="4">
        <v>34140</v>
      </c>
      <c r="AD4631" s="40">
        <f t="shared" si="126"/>
        <v>123</v>
      </c>
      <c r="AE4631" s="40"/>
      <c r="AF4631" s="40"/>
      <c r="AG4631" s="40"/>
      <c r="AH4631" s="40"/>
      <c r="AI4631" s="40"/>
      <c r="AJ4631" s="40"/>
      <c r="AK4631" s="40" t="s">
        <v>85</v>
      </c>
      <c r="AL4631" s="40" t="s">
        <v>76</v>
      </c>
      <c r="AM4631" s="43" t="s">
        <v>86</v>
      </c>
      <c r="AN4631" s="40">
        <v>492</v>
      </c>
      <c r="AO4631" s="66">
        <v>28.536585365853657</v>
      </c>
      <c r="AP4631" s="43">
        <v>5300</v>
      </c>
      <c r="AQ4631" s="46">
        <v>2607600</v>
      </c>
      <c r="AR4631" s="40">
        <v>33</v>
      </c>
      <c r="AS4631" s="55">
        <v>0.85</v>
      </c>
      <c r="AT4631" s="40"/>
      <c r="AU4631" s="43">
        <f t="shared" si="127"/>
        <v>123</v>
      </c>
      <c r="AV4631" s="44" t="s">
        <v>68</v>
      </c>
      <c r="AW4631" s="43">
        <v>180</v>
      </c>
      <c r="AX4631" s="44"/>
      <c r="AY4631" s="44"/>
      <c r="AZ4631" s="45">
        <f t="shared" si="128"/>
        <v>22140</v>
      </c>
      <c r="BB4631" s="46" t="e">
        <f t="shared" si="129"/>
        <v>#VALUE!</v>
      </c>
      <c r="BC4631" s="47"/>
      <c r="BD4631" s="45">
        <v>391140</v>
      </c>
      <c r="BE4631" s="46">
        <v>434190</v>
      </c>
      <c r="BG4631" s="49">
        <v>123903</v>
      </c>
      <c r="BH4631" s="4">
        <v>0</v>
      </c>
      <c r="BI4631" s="49">
        <f t="shared" ref="BI4631:BI4694" si="133">+BG4631</f>
        <v>123903</v>
      </c>
      <c r="BJ4631" s="62">
        <v>3.0000000000000001E-3</v>
      </c>
      <c r="BK4631" s="45">
        <f t="shared" si="130"/>
        <v>12.3903</v>
      </c>
      <c r="BL4631" s="45" t="str">
        <f t="shared" si="131"/>
        <v>สิบสองบาทสามสิบเก้าสตางค์</v>
      </c>
      <c r="BN4631" s="35" t="s">
        <v>72</v>
      </c>
    </row>
    <row r="4632" spans="1:66" x14ac:dyDescent="0.25">
      <c r="A4632" s="4">
        <v>4627</v>
      </c>
      <c r="B4632" s="34"/>
      <c r="F4632" s="35" t="s">
        <v>67</v>
      </c>
      <c r="G4632" s="35">
        <v>3113</v>
      </c>
      <c r="L4632" s="4">
        <v>0</v>
      </c>
      <c r="M4632" s="4">
        <v>0</v>
      </c>
      <c r="N4632" s="4">
        <v>53</v>
      </c>
      <c r="O4632" s="65" t="s">
        <v>84</v>
      </c>
      <c r="P4632" s="40">
        <f t="shared" si="132"/>
        <v>53</v>
      </c>
      <c r="R4632" s="43">
        <v>350</v>
      </c>
      <c r="S4632" s="4">
        <v>1</v>
      </c>
      <c r="T4632" s="4" t="s">
        <v>69</v>
      </c>
      <c r="U4632" s="4" t="s">
        <v>70</v>
      </c>
      <c r="V4632" s="4" t="s">
        <v>71</v>
      </c>
      <c r="W4632" s="39">
        <v>34140</v>
      </c>
      <c r="Z4632" s="4" t="s">
        <v>69</v>
      </c>
      <c r="AA4632" s="4" t="s">
        <v>70</v>
      </c>
      <c r="AB4632" s="4" t="s">
        <v>71</v>
      </c>
      <c r="AC4632" s="4">
        <v>34140</v>
      </c>
      <c r="AD4632" s="40">
        <f t="shared" si="126"/>
        <v>53</v>
      </c>
      <c r="AE4632" s="40"/>
      <c r="AF4632" s="40"/>
      <c r="AG4632" s="40"/>
      <c r="AH4632" s="40"/>
      <c r="AI4632" s="40"/>
      <c r="AJ4632" s="40"/>
      <c r="AK4632" s="40" t="s">
        <v>85</v>
      </c>
      <c r="AL4632" s="40" t="s">
        <v>76</v>
      </c>
      <c r="AM4632" s="65" t="s">
        <v>87</v>
      </c>
      <c r="AN4632" s="40">
        <v>212</v>
      </c>
      <c r="AO4632" s="66">
        <v>100</v>
      </c>
      <c r="AP4632" s="43">
        <v>5300</v>
      </c>
      <c r="AQ4632" s="46">
        <v>1123600</v>
      </c>
      <c r="AR4632" s="40">
        <v>25</v>
      </c>
      <c r="AS4632" s="55">
        <v>0.85</v>
      </c>
      <c r="AT4632" s="40"/>
      <c r="AU4632" s="43">
        <f t="shared" si="127"/>
        <v>53</v>
      </c>
      <c r="AV4632" s="44" t="s">
        <v>68</v>
      </c>
      <c r="AW4632" s="43">
        <v>200</v>
      </c>
      <c r="AX4632" s="44"/>
      <c r="AY4632" s="44"/>
      <c r="AZ4632" s="45">
        <f t="shared" si="128"/>
        <v>10600</v>
      </c>
      <c r="BB4632" s="46" t="e">
        <f t="shared" si="129"/>
        <v>#VALUE!</v>
      </c>
      <c r="BC4632" s="47"/>
      <c r="BD4632" s="45">
        <v>168540</v>
      </c>
      <c r="BE4632" s="46">
        <v>187090</v>
      </c>
      <c r="BG4632" s="49">
        <v>187090</v>
      </c>
      <c r="BH4632" s="4">
        <v>0</v>
      </c>
      <c r="BI4632" s="49">
        <f t="shared" si="133"/>
        <v>187090</v>
      </c>
      <c r="BJ4632" s="62">
        <v>3.0000000000000001E-3</v>
      </c>
      <c r="BK4632" s="45">
        <f t="shared" si="130"/>
        <v>18.709</v>
      </c>
      <c r="BL4632" s="45" t="str">
        <f t="shared" si="131"/>
        <v>สิบแปดบาทเจ็ดสิบเอ็ดสตางค์</v>
      </c>
      <c r="BN4632" s="35" t="s">
        <v>72</v>
      </c>
    </row>
    <row r="4633" spans="1:66" x14ac:dyDescent="0.25">
      <c r="A4633" s="4">
        <v>4628</v>
      </c>
      <c r="B4633" s="34"/>
      <c r="F4633" s="35" t="s">
        <v>67</v>
      </c>
      <c r="G4633" s="35">
        <v>3115</v>
      </c>
      <c r="L4633" s="4">
        <v>0</v>
      </c>
      <c r="M4633" s="4">
        <v>0</v>
      </c>
      <c r="N4633" s="4">
        <v>89</v>
      </c>
      <c r="O4633" s="65" t="s">
        <v>84</v>
      </c>
      <c r="P4633" s="40">
        <f t="shared" si="132"/>
        <v>89</v>
      </c>
      <c r="R4633" s="43">
        <v>350</v>
      </c>
      <c r="S4633" s="4">
        <v>1</v>
      </c>
      <c r="T4633" s="4" t="s">
        <v>69</v>
      </c>
      <c r="U4633" s="4" t="s">
        <v>70</v>
      </c>
      <c r="V4633" s="4" t="s">
        <v>71</v>
      </c>
      <c r="W4633" s="39">
        <v>34140</v>
      </c>
      <c r="Z4633" s="4" t="s">
        <v>69</v>
      </c>
      <c r="AA4633" s="4" t="s">
        <v>70</v>
      </c>
      <c r="AB4633" s="4" t="s">
        <v>71</v>
      </c>
      <c r="AC4633" s="4">
        <v>34140</v>
      </c>
      <c r="AD4633" s="40">
        <f t="shared" si="126"/>
        <v>89</v>
      </c>
      <c r="AE4633" s="40"/>
      <c r="AF4633" s="40"/>
      <c r="AG4633" s="40"/>
      <c r="AH4633" s="40"/>
      <c r="AI4633" s="40"/>
      <c r="AJ4633" s="40"/>
      <c r="AK4633" s="40" t="s">
        <v>88</v>
      </c>
      <c r="AL4633" s="40" t="s">
        <v>76</v>
      </c>
      <c r="AM4633" s="65" t="s">
        <v>87</v>
      </c>
      <c r="AN4633" s="40">
        <v>356</v>
      </c>
      <c r="AO4633" s="66">
        <v>100</v>
      </c>
      <c r="AP4633" s="43">
        <v>3300</v>
      </c>
      <c r="AQ4633" s="46">
        <v>1174800</v>
      </c>
      <c r="AR4633" s="40">
        <v>25</v>
      </c>
      <c r="AS4633" s="55">
        <v>0.85</v>
      </c>
      <c r="AT4633" s="40"/>
      <c r="AU4633" s="43">
        <f t="shared" si="127"/>
        <v>89</v>
      </c>
      <c r="AV4633" s="44" t="s">
        <v>68</v>
      </c>
      <c r="AW4633" s="43">
        <v>80</v>
      </c>
      <c r="AX4633" s="43"/>
      <c r="AY4633" s="43"/>
      <c r="AZ4633" s="45">
        <f t="shared" si="128"/>
        <v>7120</v>
      </c>
      <c r="BB4633" s="46" t="e">
        <f t="shared" si="129"/>
        <v>#VALUE!</v>
      </c>
      <c r="BC4633" s="47"/>
      <c r="BD4633" s="45">
        <v>176220</v>
      </c>
      <c r="BE4633" s="46">
        <v>207370</v>
      </c>
      <c r="BG4633" s="49">
        <v>207370</v>
      </c>
      <c r="BH4633" s="4">
        <v>0</v>
      </c>
      <c r="BI4633" s="49">
        <f t="shared" si="133"/>
        <v>207370</v>
      </c>
      <c r="BJ4633" s="62">
        <v>3.0000000000000001E-3</v>
      </c>
      <c r="BK4633" s="45">
        <f t="shared" si="130"/>
        <v>20.736999999999998</v>
      </c>
      <c r="BL4633" s="45" t="str">
        <f t="shared" si="131"/>
        <v>ยี่สิบบาทเจ็ดสิบสี่สตางค์</v>
      </c>
      <c r="BN4633" s="35" t="s">
        <v>72</v>
      </c>
    </row>
    <row r="4634" spans="1:66" x14ac:dyDescent="0.25">
      <c r="A4634" s="4">
        <v>4629</v>
      </c>
      <c r="B4634" s="34"/>
      <c r="F4634" s="35" t="s">
        <v>67</v>
      </c>
      <c r="G4634" s="35">
        <v>3118</v>
      </c>
      <c r="L4634" s="4">
        <v>0</v>
      </c>
      <c r="M4634" s="4">
        <v>0</v>
      </c>
      <c r="N4634" s="4">
        <v>46</v>
      </c>
      <c r="O4634" s="65" t="s">
        <v>84</v>
      </c>
      <c r="P4634" s="40">
        <f t="shared" si="132"/>
        <v>46</v>
      </c>
      <c r="R4634" s="43">
        <v>350</v>
      </c>
      <c r="S4634" s="4">
        <v>1</v>
      </c>
      <c r="T4634" s="4" t="s">
        <v>69</v>
      </c>
      <c r="U4634" s="4" t="s">
        <v>70</v>
      </c>
      <c r="V4634" s="4" t="s">
        <v>71</v>
      </c>
      <c r="Z4634" s="4" t="s">
        <v>69</v>
      </c>
      <c r="AA4634" s="4" t="s">
        <v>70</v>
      </c>
      <c r="AB4634" s="4" t="s">
        <v>71</v>
      </c>
      <c r="AC4634" s="4">
        <v>34140</v>
      </c>
      <c r="AD4634" s="40">
        <f t="shared" si="126"/>
        <v>46</v>
      </c>
      <c r="AE4634" s="40"/>
      <c r="AF4634" s="40"/>
      <c r="AG4634" s="40"/>
      <c r="AH4634" s="40"/>
      <c r="AI4634" s="40"/>
      <c r="AJ4634" s="40"/>
      <c r="AK4634" s="40" t="s">
        <v>85</v>
      </c>
      <c r="AL4634" s="40" t="s">
        <v>76</v>
      </c>
      <c r="AM4634" s="65" t="s">
        <v>87</v>
      </c>
      <c r="AN4634" s="40">
        <v>184</v>
      </c>
      <c r="AO4634" s="66">
        <v>46.304347826086953</v>
      </c>
      <c r="AP4634" s="43">
        <v>5300</v>
      </c>
      <c r="AQ4634" s="46">
        <v>975200</v>
      </c>
      <c r="AR4634" s="40">
        <v>25</v>
      </c>
      <c r="AS4634" s="55">
        <v>0.85</v>
      </c>
      <c r="AT4634" s="40"/>
      <c r="AU4634" s="43">
        <f t="shared" si="127"/>
        <v>46</v>
      </c>
      <c r="AV4634" s="44" t="s">
        <v>68</v>
      </c>
      <c r="AW4634" s="43">
        <v>180</v>
      </c>
      <c r="AX4634" s="43"/>
      <c r="AY4634" s="43"/>
      <c r="AZ4634" s="45">
        <f t="shared" si="128"/>
        <v>8280</v>
      </c>
      <c r="BB4634" s="46" t="e">
        <f t="shared" si="129"/>
        <v>#VALUE!</v>
      </c>
      <c r="BC4634" s="47"/>
      <c r="BD4634" s="45">
        <v>146280</v>
      </c>
      <c r="BE4634" s="46">
        <v>162380</v>
      </c>
      <c r="BG4634" s="49">
        <v>75188.999999999985</v>
      </c>
      <c r="BH4634" s="4">
        <v>0</v>
      </c>
      <c r="BI4634" s="49">
        <f t="shared" si="133"/>
        <v>75188.999999999985</v>
      </c>
      <c r="BJ4634" s="62">
        <v>3.0000000000000001E-3</v>
      </c>
      <c r="BK4634" s="45">
        <f t="shared" si="130"/>
        <v>7.5188999999999986</v>
      </c>
      <c r="BL4634" s="45" t="str">
        <f t="shared" si="131"/>
        <v>เจ็ดบาทห้าสิบสองสตางค์</v>
      </c>
      <c r="BN4634" s="35"/>
    </row>
    <row r="4635" spans="1:66" x14ac:dyDescent="0.25">
      <c r="A4635" s="4">
        <v>4630</v>
      </c>
      <c r="B4635" s="34"/>
      <c r="F4635" s="35" t="s">
        <v>67</v>
      </c>
      <c r="G4635" s="35">
        <v>3126</v>
      </c>
      <c r="L4635" s="4">
        <v>0</v>
      </c>
      <c r="M4635" s="4">
        <v>0</v>
      </c>
      <c r="N4635" s="4">
        <v>73</v>
      </c>
      <c r="O4635" s="65" t="s">
        <v>84</v>
      </c>
      <c r="P4635" s="40">
        <f t="shared" si="132"/>
        <v>73</v>
      </c>
      <c r="R4635" s="43">
        <v>350</v>
      </c>
      <c r="S4635" s="4">
        <v>1</v>
      </c>
      <c r="T4635" s="4" t="s">
        <v>69</v>
      </c>
      <c r="U4635" s="4" t="s">
        <v>70</v>
      </c>
      <c r="V4635" s="4" t="s">
        <v>71</v>
      </c>
      <c r="Z4635" s="4" t="s">
        <v>69</v>
      </c>
      <c r="AA4635" s="4" t="s">
        <v>70</v>
      </c>
      <c r="AB4635" s="4" t="s">
        <v>71</v>
      </c>
      <c r="AC4635" s="4">
        <v>34140</v>
      </c>
      <c r="AD4635" s="40">
        <f t="shared" si="126"/>
        <v>73</v>
      </c>
      <c r="AE4635" s="40"/>
      <c r="AF4635" s="40"/>
      <c r="AG4635" s="40"/>
      <c r="AH4635" s="40"/>
      <c r="AI4635" s="40"/>
      <c r="AJ4635" s="40"/>
      <c r="AK4635" s="40" t="s">
        <v>85</v>
      </c>
      <c r="AL4635" s="40" t="s">
        <v>76</v>
      </c>
      <c r="AM4635" s="43" t="s">
        <v>86</v>
      </c>
      <c r="AN4635" s="40">
        <v>292</v>
      </c>
      <c r="AO4635" s="66">
        <v>37.671232876712331</v>
      </c>
      <c r="AP4635" s="43">
        <v>5300</v>
      </c>
      <c r="AQ4635" s="46">
        <v>1547600</v>
      </c>
      <c r="AR4635" s="40">
        <v>25</v>
      </c>
      <c r="AS4635" s="67">
        <v>0.85</v>
      </c>
      <c r="AT4635" s="40"/>
      <c r="AU4635" s="43">
        <f t="shared" si="127"/>
        <v>73</v>
      </c>
      <c r="AV4635" s="44" t="s">
        <v>68</v>
      </c>
      <c r="AW4635" s="43">
        <v>180</v>
      </c>
      <c r="AX4635" s="43"/>
      <c r="AY4635" s="43"/>
      <c r="AZ4635" s="45">
        <f t="shared" si="128"/>
        <v>13140</v>
      </c>
      <c r="BB4635" s="46" t="e">
        <f t="shared" si="129"/>
        <v>#VALUE!</v>
      </c>
      <c r="BC4635" s="47"/>
      <c r="BD4635" s="45">
        <v>232140</v>
      </c>
      <c r="BE4635" s="46">
        <v>257690</v>
      </c>
      <c r="BG4635" s="49">
        <v>97075</v>
      </c>
      <c r="BH4635" s="4">
        <v>0</v>
      </c>
      <c r="BI4635" s="49">
        <f t="shared" si="133"/>
        <v>97075</v>
      </c>
      <c r="BJ4635" s="62">
        <v>3.0000000000000001E-3</v>
      </c>
      <c r="BK4635" s="45">
        <f t="shared" si="130"/>
        <v>9.7074999999999996</v>
      </c>
      <c r="BL4635" s="45" t="str">
        <f t="shared" si="131"/>
        <v>เก้าบาทเจ็ดสิบเอ็ดสตางค์</v>
      </c>
      <c r="BN4635" s="35" t="s">
        <v>72</v>
      </c>
    </row>
    <row r="4636" spans="1:66" x14ac:dyDescent="0.25">
      <c r="A4636" s="4">
        <v>4631</v>
      </c>
      <c r="B4636" s="34"/>
      <c r="F4636" s="35" t="s">
        <v>67</v>
      </c>
      <c r="G4636" s="35">
        <v>3127</v>
      </c>
      <c r="L4636" s="4">
        <v>0</v>
      </c>
      <c r="M4636" s="4">
        <v>1</v>
      </c>
      <c r="N4636" s="4">
        <v>0</v>
      </c>
      <c r="O4636" s="65" t="s">
        <v>84</v>
      </c>
      <c r="P4636" s="40">
        <f t="shared" si="132"/>
        <v>100</v>
      </c>
      <c r="R4636" s="43">
        <v>350</v>
      </c>
      <c r="S4636" s="4">
        <v>1</v>
      </c>
      <c r="T4636" s="4" t="s">
        <v>69</v>
      </c>
      <c r="U4636" s="4" t="s">
        <v>70</v>
      </c>
      <c r="V4636" s="4" t="s">
        <v>71</v>
      </c>
      <c r="W4636" s="39">
        <v>34140</v>
      </c>
      <c r="Z4636" s="4" t="s">
        <v>69</v>
      </c>
      <c r="AA4636" s="4" t="s">
        <v>70</v>
      </c>
      <c r="AB4636" s="4" t="s">
        <v>71</v>
      </c>
      <c r="AC4636" s="4">
        <v>34140</v>
      </c>
      <c r="AD4636" s="40">
        <f t="shared" si="126"/>
        <v>100</v>
      </c>
      <c r="AE4636" s="40"/>
      <c r="AF4636" s="40"/>
      <c r="AG4636" s="40"/>
      <c r="AH4636" s="40"/>
      <c r="AI4636" s="40"/>
      <c r="AJ4636" s="40"/>
      <c r="AK4636" s="40" t="s">
        <v>89</v>
      </c>
      <c r="AL4636" s="40" t="s">
        <v>76</v>
      </c>
      <c r="AM4636" s="43" t="s">
        <v>90</v>
      </c>
      <c r="AN4636" s="40">
        <v>400</v>
      </c>
      <c r="AO4636" s="66">
        <v>1.5</v>
      </c>
      <c r="AP4636" s="43">
        <v>6350</v>
      </c>
      <c r="AQ4636" s="46">
        <v>2540000</v>
      </c>
      <c r="AR4636" s="40">
        <v>40</v>
      </c>
      <c r="AS4636" s="55">
        <v>0.85</v>
      </c>
      <c r="AT4636" s="40"/>
      <c r="AU4636" s="43">
        <f t="shared" si="127"/>
        <v>100</v>
      </c>
      <c r="AV4636" s="44" t="s">
        <v>68</v>
      </c>
      <c r="AW4636" s="43">
        <v>350</v>
      </c>
      <c r="AX4636" s="43"/>
      <c r="AY4636" s="43"/>
      <c r="AZ4636" s="45">
        <f t="shared" si="128"/>
        <v>35000</v>
      </c>
      <c r="BB4636" s="46" t="e">
        <f t="shared" si="129"/>
        <v>#VALUE!</v>
      </c>
      <c r="BC4636" s="47"/>
      <c r="BD4636" s="45">
        <v>381000</v>
      </c>
      <c r="BE4636" s="46">
        <v>416000</v>
      </c>
      <c r="BG4636" s="49">
        <v>6240</v>
      </c>
      <c r="BH4636" s="4">
        <v>0</v>
      </c>
      <c r="BI4636" s="49">
        <f t="shared" si="133"/>
        <v>6240</v>
      </c>
      <c r="BJ4636" s="62">
        <v>3.0000000000000001E-3</v>
      </c>
      <c r="BK4636" s="45">
        <f t="shared" si="130"/>
        <v>0.624</v>
      </c>
      <c r="BL4636" s="45" t="str">
        <f t="shared" si="131"/>
        <v>หกสิบสองสตางค์</v>
      </c>
      <c r="BN4636" s="35" t="s">
        <v>72</v>
      </c>
    </row>
    <row r="4637" spans="1:66" x14ac:dyDescent="0.25">
      <c r="A4637" s="4">
        <v>4632</v>
      </c>
      <c r="B4637" s="34"/>
      <c r="F4637" s="35" t="s">
        <v>67</v>
      </c>
      <c r="G4637" s="35">
        <v>3130</v>
      </c>
      <c r="L4637" s="4">
        <v>0</v>
      </c>
      <c r="M4637" s="4">
        <v>0</v>
      </c>
      <c r="N4637" s="4">
        <v>63</v>
      </c>
      <c r="O4637" s="65" t="s">
        <v>84</v>
      </c>
      <c r="P4637" s="40">
        <f t="shared" si="132"/>
        <v>63</v>
      </c>
      <c r="R4637" s="43">
        <v>350</v>
      </c>
      <c r="S4637" s="4">
        <v>1</v>
      </c>
      <c r="T4637" s="4" t="s">
        <v>69</v>
      </c>
      <c r="U4637" s="4" t="s">
        <v>70</v>
      </c>
      <c r="V4637" s="4" t="s">
        <v>71</v>
      </c>
      <c r="W4637" s="39">
        <v>34140</v>
      </c>
      <c r="Z4637" s="4" t="s">
        <v>69</v>
      </c>
      <c r="AA4637" s="4" t="s">
        <v>70</v>
      </c>
      <c r="AB4637" s="4" t="s">
        <v>71</v>
      </c>
      <c r="AC4637" s="4">
        <v>34140</v>
      </c>
      <c r="AD4637" s="40">
        <f t="shared" si="126"/>
        <v>63</v>
      </c>
      <c r="AE4637" s="40"/>
      <c r="AF4637" s="40"/>
      <c r="AG4637" s="40"/>
      <c r="AH4637" s="40"/>
      <c r="AI4637" s="40"/>
      <c r="AJ4637" s="40"/>
      <c r="AK4637" s="40" t="s">
        <v>89</v>
      </c>
      <c r="AL4637" s="40" t="s">
        <v>76</v>
      </c>
      <c r="AM4637" s="65" t="s">
        <v>91</v>
      </c>
      <c r="AN4637" s="40">
        <v>252</v>
      </c>
      <c r="AO4637" s="66">
        <v>5.9523809523809526</v>
      </c>
      <c r="AP4637" s="43">
        <v>6350</v>
      </c>
      <c r="AQ4637" s="46">
        <v>1600200</v>
      </c>
      <c r="AR4637" s="40">
        <v>45</v>
      </c>
      <c r="AS4637" s="55">
        <v>0.85</v>
      </c>
      <c r="AT4637" s="40"/>
      <c r="AU4637" s="43">
        <f t="shared" si="127"/>
        <v>63</v>
      </c>
      <c r="AV4637" s="44" t="s">
        <v>68</v>
      </c>
      <c r="AW4637" s="43">
        <v>100</v>
      </c>
      <c r="AX4637" s="43"/>
      <c r="AY4637" s="43"/>
      <c r="AZ4637" s="45">
        <f t="shared" si="128"/>
        <v>6300</v>
      </c>
      <c r="BB4637" s="46" t="e">
        <f t="shared" si="129"/>
        <v>#VALUE!</v>
      </c>
      <c r="BD4637" s="45">
        <v>240030</v>
      </c>
      <c r="BE4637" s="46">
        <v>262080</v>
      </c>
      <c r="BG4637" s="49">
        <v>15600</v>
      </c>
      <c r="BH4637" s="4">
        <v>0</v>
      </c>
      <c r="BI4637" s="49">
        <f t="shared" si="133"/>
        <v>15600</v>
      </c>
      <c r="BJ4637" s="62">
        <v>3.0000000000000001E-3</v>
      </c>
      <c r="BK4637" s="45">
        <f t="shared" si="130"/>
        <v>1.56</v>
      </c>
      <c r="BL4637" s="45" t="str">
        <f t="shared" si="131"/>
        <v>หนึ่งบาทห้าสิบหกสตางค์</v>
      </c>
    </row>
    <row r="4638" spans="1:66" x14ac:dyDescent="0.25">
      <c r="A4638" s="4">
        <v>4633</v>
      </c>
      <c r="B4638" s="34"/>
      <c r="F4638" s="35" t="s">
        <v>67</v>
      </c>
      <c r="G4638" s="35">
        <v>3148</v>
      </c>
      <c r="L4638" s="4">
        <v>0</v>
      </c>
      <c r="M4638" s="4">
        <v>0</v>
      </c>
      <c r="N4638" s="4">
        <v>36</v>
      </c>
      <c r="O4638" s="65" t="s">
        <v>84</v>
      </c>
      <c r="P4638" s="40">
        <f t="shared" si="132"/>
        <v>36</v>
      </c>
      <c r="R4638" s="43">
        <v>200</v>
      </c>
      <c r="S4638" s="4">
        <v>1</v>
      </c>
      <c r="T4638" s="4" t="s">
        <v>69</v>
      </c>
      <c r="U4638" s="4" t="s">
        <v>70</v>
      </c>
      <c r="V4638" s="4" t="s">
        <v>71</v>
      </c>
      <c r="W4638" s="39">
        <v>34140</v>
      </c>
      <c r="Z4638" s="4" t="s">
        <v>69</v>
      </c>
      <c r="AA4638" s="4" t="s">
        <v>70</v>
      </c>
      <c r="AB4638" s="4" t="s">
        <v>71</v>
      </c>
      <c r="AC4638" s="4">
        <v>34140</v>
      </c>
      <c r="AD4638" s="40">
        <f t="shared" si="126"/>
        <v>36</v>
      </c>
      <c r="AE4638" s="40"/>
      <c r="AF4638" s="40"/>
      <c r="AG4638" s="40"/>
      <c r="AH4638" s="40"/>
      <c r="AI4638" s="40"/>
      <c r="AJ4638" s="40"/>
      <c r="AK4638" s="40" t="s">
        <v>85</v>
      </c>
      <c r="AL4638" s="40" t="s">
        <v>76</v>
      </c>
      <c r="AM4638" s="43" t="s">
        <v>86</v>
      </c>
      <c r="AN4638" s="40">
        <v>144</v>
      </c>
      <c r="AO4638" s="66">
        <v>6.25</v>
      </c>
      <c r="AP4638" s="43">
        <v>5300</v>
      </c>
      <c r="AQ4638" s="46">
        <v>763200</v>
      </c>
      <c r="AR4638" s="40">
        <v>34</v>
      </c>
      <c r="AS4638" s="55">
        <v>0.85</v>
      </c>
      <c r="AT4638" s="40"/>
      <c r="AU4638" s="43">
        <f t="shared" si="127"/>
        <v>36</v>
      </c>
      <c r="AV4638" s="44" t="s">
        <v>68</v>
      </c>
      <c r="AW4638" s="43">
        <v>80</v>
      </c>
      <c r="AX4638" s="43"/>
      <c r="AY4638" s="43"/>
      <c r="AZ4638" s="45">
        <f t="shared" si="128"/>
        <v>2880</v>
      </c>
      <c r="BB4638" s="46" t="e">
        <f t="shared" si="129"/>
        <v>#VALUE!</v>
      </c>
      <c r="BD4638" s="45">
        <v>114480</v>
      </c>
      <c r="BE4638" s="46">
        <v>121680</v>
      </c>
      <c r="BG4638" s="49">
        <v>7605</v>
      </c>
      <c r="BH4638" s="4">
        <v>0</v>
      </c>
      <c r="BI4638" s="49">
        <f t="shared" si="133"/>
        <v>7605</v>
      </c>
      <c r="BJ4638" s="62">
        <v>3.0000000000000001E-3</v>
      </c>
      <c r="BK4638" s="45">
        <f t="shared" si="130"/>
        <v>0.76049999999999995</v>
      </c>
      <c r="BL4638" s="45" t="str">
        <f t="shared" si="131"/>
        <v>เจ็ดสิบหกสตางค์</v>
      </c>
    </row>
    <row r="4639" spans="1:66" x14ac:dyDescent="0.25">
      <c r="A4639" s="4">
        <v>4634</v>
      </c>
      <c r="B4639" s="34"/>
      <c r="F4639" s="35" t="s">
        <v>67</v>
      </c>
      <c r="G4639" s="35">
        <v>3151</v>
      </c>
      <c r="L4639" s="4">
        <v>0</v>
      </c>
      <c r="M4639" s="4">
        <v>0</v>
      </c>
      <c r="N4639" s="4">
        <v>51</v>
      </c>
      <c r="O4639" s="65" t="s">
        <v>84</v>
      </c>
      <c r="P4639" s="40">
        <f t="shared" si="132"/>
        <v>51</v>
      </c>
      <c r="R4639" s="43">
        <v>200</v>
      </c>
      <c r="S4639" s="4">
        <v>1</v>
      </c>
      <c r="T4639" s="4" t="s">
        <v>69</v>
      </c>
      <c r="U4639" s="4" t="s">
        <v>70</v>
      </c>
      <c r="V4639" s="4" t="s">
        <v>71</v>
      </c>
      <c r="W4639" s="39">
        <v>47220</v>
      </c>
      <c r="Z4639" s="4" t="s">
        <v>69</v>
      </c>
      <c r="AA4639" s="4" t="s">
        <v>70</v>
      </c>
      <c r="AB4639" s="4" t="s">
        <v>71</v>
      </c>
      <c r="AC4639" s="4">
        <v>34140</v>
      </c>
      <c r="AD4639" s="40">
        <f t="shared" si="126"/>
        <v>51</v>
      </c>
      <c r="AE4639" s="40"/>
      <c r="AF4639" s="40"/>
      <c r="AG4639" s="40"/>
      <c r="AH4639" s="40"/>
      <c r="AI4639" s="40"/>
      <c r="AJ4639" s="40"/>
      <c r="AK4639" s="40" t="s">
        <v>92</v>
      </c>
      <c r="AL4639" s="40" t="s">
        <v>79</v>
      </c>
      <c r="AM4639" s="43" t="s">
        <v>93</v>
      </c>
      <c r="AN4639" s="40">
        <v>204</v>
      </c>
      <c r="AO4639" s="66">
        <v>5.3382352941176467</v>
      </c>
      <c r="AP4639" s="43">
        <v>5750</v>
      </c>
      <c r="AQ4639" s="46">
        <v>1173000</v>
      </c>
      <c r="AR4639" s="40">
        <v>20</v>
      </c>
      <c r="AS4639" s="55">
        <v>0.93</v>
      </c>
      <c r="AT4639" s="40"/>
      <c r="AU4639" s="43">
        <f t="shared" si="127"/>
        <v>51</v>
      </c>
      <c r="AV4639" s="44" t="s">
        <v>68</v>
      </c>
      <c r="AW4639" s="43">
        <v>80</v>
      </c>
      <c r="AX4639" s="43"/>
      <c r="AY4639" s="43"/>
      <c r="AZ4639" s="45">
        <f t="shared" si="128"/>
        <v>4080</v>
      </c>
      <c r="BB4639" s="46" t="e">
        <f t="shared" si="129"/>
        <v>#VALUE!</v>
      </c>
      <c r="BC4639" s="47"/>
      <c r="BD4639" s="45">
        <v>82110</v>
      </c>
      <c r="BE4639" s="46">
        <v>92310</v>
      </c>
      <c r="BG4639" s="49">
        <v>4927.7250000000004</v>
      </c>
      <c r="BH4639" s="4">
        <v>0</v>
      </c>
      <c r="BI4639" s="49">
        <f t="shared" si="133"/>
        <v>4927.7250000000004</v>
      </c>
      <c r="BJ4639" s="62">
        <v>3.0000000000000001E-3</v>
      </c>
      <c r="BK4639" s="45">
        <f t="shared" si="130"/>
        <v>0.4927725</v>
      </c>
      <c r="BL4639" s="45" t="str">
        <f t="shared" si="131"/>
        <v>สี่สิบเก้าสตางค์</v>
      </c>
      <c r="BN4639" s="35" t="s">
        <v>72</v>
      </c>
    </row>
    <row r="4640" spans="1:66" x14ac:dyDescent="0.25">
      <c r="A4640" s="4">
        <v>4635</v>
      </c>
      <c r="B4640" s="34"/>
      <c r="F4640" s="35" t="s">
        <v>67</v>
      </c>
      <c r="G4640" s="35">
        <v>3156</v>
      </c>
      <c r="L4640" s="4">
        <v>0</v>
      </c>
      <c r="M4640" s="4">
        <v>0</v>
      </c>
      <c r="N4640" s="4">
        <v>45.9</v>
      </c>
      <c r="O4640" s="65" t="s">
        <v>84</v>
      </c>
      <c r="P4640" s="40">
        <f t="shared" si="132"/>
        <v>45.9</v>
      </c>
      <c r="R4640" s="43">
        <v>350</v>
      </c>
      <c r="S4640" s="4">
        <v>1</v>
      </c>
      <c r="T4640" s="4" t="s">
        <v>69</v>
      </c>
      <c r="U4640" s="4" t="s">
        <v>70</v>
      </c>
      <c r="V4640" s="4" t="s">
        <v>71</v>
      </c>
      <c r="W4640" s="39">
        <v>34140</v>
      </c>
      <c r="Z4640" s="4" t="s">
        <v>69</v>
      </c>
      <c r="AA4640" s="4" t="s">
        <v>70</v>
      </c>
      <c r="AB4640" s="4" t="s">
        <v>71</v>
      </c>
      <c r="AC4640" s="4">
        <v>34140</v>
      </c>
      <c r="AD4640" s="40">
        <f t="shared" si="126"/>
        <v>45.9</v>
      </c>
      <c r="AE4640" s="40"/>
      <c r="AF4640" s="40"/>
      <c r="AG4640" s="40"/>
      <c r="AH4640" s="40"/>
      <c r="AI4640" s="40"/>
      <c r="AJ4640" s="40"/>
      <c r="AK4640" s="40" t="s">
        <v>89</v>
      </c>
      <c r="AL4640" s="40" t="s">
        <v>76</v>
      </c>
      <c r="AM4640" s="65" t="s">
        <v>91</v>
      </c>
      <c r="AN4640" s="40">
        <v>183.6</v>
      </c>
      <c r="AO4640" s="66">
        <v>7.4074074074074074</v>
      </c>
      <c r="AP4640" s="43">
        <v>6350</v>
      </c>
      <c r="AQ4640" s="46">
        <v>1165860</v>
      </c>
      <c r="AR4640" s="40">
        <v>40</v>
      </c>
      <c r="AS4640" s="55">
        <v>0.85</v>
      </c>
      <c r="AT4640" s="40"/>
      <c r="AU4640" s="43">
        <f t="shared" si="127"/>
        <v>45.9</v>
      </c>
      <c r="AV4640" s="44" t="s">
        <v>68</v>
      </c>
      <c r="AW4640" s="43">
        <v>200</v>
      </c>
      <c r="AX4640" s="43"/>
      <c r="AY4640" s="43"/>
      <c r="AZ4640" s="45">
        <f t="shared" si="128"/>
        <v>9180</v>
      </c>
      <c r="BB4640" s="46" t="e">
        <f t="shared" si="129"/>
        <v>#VALUE!</v>
      </c>
      <c r="BC4640" s="47"/>
      <c r="BD4640" s="45">
        <v>174879</v>
      </c>
      <c r="BE4640" s="46">
        <v>190944</v>
      </c>
      <c r="BG4640" s="49">
        <v>14144</v>
      </c>
      <c r="BH4640" s="4">
        <v>0</v>
      </c>
      <c r="BI4640" s="49">
        <f t="shared" si="133"/>
        <v>14144</v>
      </c>
      <c r="BJ4640" s="62">
        <v>3.0000000000000001E-3</v>
      </c>
      <c r="BK4640" s="45">
        <f t="shared" si="130"/>
        <v>1.4143999999999999</v>
      </c>
      <c r="BL4640" s="45" t="str">
        <f t="shared" si="131"/>
        <v>หนึ่งบาทสี่สิบเอ็ดสตางค์</v>
      </c>
      <c r="BN4640" s="35" t="s">
        <v>72</v>
      </c>
    </row>
    <row r="4641" spans="1:66" x14ac:dyDescent="0.25">
      <c r="A4641" s="4">
        <v>4636</v>
      </c>
      <c r="B4641" s="34"/>
      <c r="F4641" s="35" t="s">
        <v>67</v>
      </c>
      <c r="G4641" s="35">
        <v>3162</v>
      </c>
      <c r="L4641" s="4">
        <v>0</v>
      </c>
      <c r="M4641" s="4">
        <v>0</v>
      </c>
      <c r="N4641" s="4">
        <v>36</v>
      </c>
      <c r="O4641" s="65" t="s">
        <v>84</v>
      </c>
      <c r="P4641" s="40">
        <f t="shared" si="132"/>
        <v>36</v>
      </c>
      <c r="R4641" s="43">
        <v>200</v>
      </c>
      <c r="S4641" s="4">
        <v>1</v>
      </c>
      <c r="T4641" s="4" t="s">
        <v>69</v>
      </c>
      <c r="U4641" s="4" t="s">
        <v>70</v>
      </c>
      <c r="V4641" s="4" t="s">
        <v>71</v>
      </c>
      <c r="W4641" s="39">
        <v>34140</v>
      </c>
      <c r="Z4641" s="4" t="s">
        <v>69</v>
      </c>
      <c r="AA4641" s="4" t="s">
        <v>70</v>
      </c>
      <c r="AB4641" s="4" t="s">
        <v>71</v>
      </c>
      <c r="AC4641" s="4">
        <v>34140</v>
      </c>
      <c r="AD4641" s="40">
        <f t="shared" si="126"/>
        <v>36</v>
      </c>
      <c r="AE4641" s="40"/>
      <c r="AF4641" s="40"/>
      <c r="AG4641" s="40"/>
      <c r="AH4641" s="40"/>
      <c r="AI4641" s="40"/>
      <c r="AJ4641" s="40"/>
      <c r="AK4641" s="40" t="s">
        <v>92</v>
      </c>
      <c r="AL4641" s="40" t="s">
        <v>79</v>
      </c>
      <c r="AM4641" s="43" t="s">
        <v>94</v>
      </c>
      <c r="AN4641" s="40">
        <v>144</v>
      </c>
      <c r="AO4641" s="66">
        <v>13.888888888888889</v>
      </c>
      <c r="AP4641" s="43">
        <v>5750</v>
      </c>
      <c r="AQ4641" s="46">
        <v>828000</v>
      </c>
      <c r="AR4641" s="40">
        <v>21</v>
      </c>
      <c r="AS4641" s="55">
        <v>0.93</v>
      </c>
      <c r="AT4641" s="40"/>
      <c r="AU4641" s="43">
        <f t="shared" si="127"/>
        <v>36</v>
      </c>
      <c r="AV4641" s="44" t="s">
        <v>68</v>
      </c>
      <c r="AW4641" s="43">
        <v>100</v>
      </c>
      <c r="AX4641" s="43"/>
      <c r="AY4641" s="43"/>
      <c r="AZ4641" s="45">
        <f t="shared" si="128"/>
        <v>3600</v>
      </c>
      <c r="BB4641" s="46" t="e">
        <f t="shared" si="129"/>
        <v>#VALUE!</v>
      </c>
      <c r="BC4641" s="47"/>
      <c r="BD4641" s="45">
        <v>57960</v>
      </c>
      <c r="BE4641" s="46">
        <v>65160</v>
      </c>
      <c r="BG4641" s="49">
        <v>9050</v>
      </c>
      <c r="BH4641" s="4">
        <v>0</v>
      </c>
      <c r="BI4641" s="49">
        <f t="shared" si="133"/>
        <v>9050</v>
      </c>
      <c r="BJ4641" s="62">
        <v>3.0000000000000001E-3</v>
      </c>
      <c r="BK4641" s="45">
        <f t="shared" si="130"/>
        <v>0.90500000000000003</v>
      </c>
      <c r="BL4641" s="45" t="str">
        <f t="shared" si="131"/>
        <v>เก้าสิบเอ็ดสตางค์</v>
      </c>
      <c r="BN4641" s="35" t="s">
        <v>72</v>
      </c>
    </row>
    <row r="4642" spans="1:66" x14ac:dyDescent="0.25">
      <c r="A4642" s="4">
        <v>4637</v>
      </c>
      <c r="B4642" s="34"/>
      <c r="F4642" s="35" t="s">
        <v>67</v>
      </c>
      <c r="G4642" s="35">
        <v>3163</v>
      </c>
      <c r="L4642" s="4">
        <v>0</v>
      </c>
      <c r="M4642" s="4">
        <v>1</v>
      </c>
      <c r="N4642" s="4">
        <v>23.8</v>
      </c>
      <c r="O4642" s="65" t="s">
        <v>84</v>
      </c>
      <c r="P4642" s="40">
        <f t="shared" si="132"/>
        <v>123.8</v>
      </c>
      <c r="R4642" s="43">
        <v>200</v>
      </c>
      <c r="S4642" s="4">
        <v>1</v>
      </c>
      <c r="T4642" s="4" t="s">
        <v>69</v>
      </c>
      <c r="U4642" s="4" t="s">
        <v>70</v>
      </c>
      <c r="V4642" s="4" t="s">
        <v>71</v>
      </c>
      <c r="W4642" s="39">
        <v>34140</v>
      </c>
      <c r="Z4642" s="4" t="s">
        <v>69</v>
      </c>
      <c r="AA4642" s="4" t="s">
        <v>70</v>
      </c>
      <c r="AB4642" s="4" t="s">
        <v>71</v>
      </c>
      <c r="AC4642" s="4">
        <v>34140</v>
      </c>
      <c r="AD4642" s="40">
        <f t="shared" si="126"/>
        <v>123.8</v>
      </c>
      <c r="AE4642" s="40"/>
      <c r="AF4642" s="40"/>
      <c r="AG4642" s="40"/>
      <c r="AH4642" s="40"/>
      <c r="AI4642" s="40"/>
      <c r="AJ4642" s="40"/>
      <c r="AK4642" s="40" t="s">
        <v>92</v>
      </c>
      <c r="AL4642" s="40" t="s">
        <v>79</v>
      </c>
      <c r="AM4642" s="43" t="s">
        <v>93</v>
      </c>
      <c r="AN4642" s="40">
        <v>495.2</v>
      </c>
      <c r="AO4642" s="66">
        <v>2.4555735056542813</v>
      </c>
      <c r="AP4642" s="43">
        <v>5750</v>
      </c>
      <c r="AQ4642" s="46">
        <v>2847400</v>
      </c>
      <c r="AR4642" s="40">
        <v>10</v>
      </c>
      <c r="AS4642" s="55">
        <v>0.4</v>
      </c>
      <c r="AT4642" s="40"/>
      <c r="AU4642" s="43">
        <f t="shared" si="127"/>
        <v>123.8</v>
      </c>
      <c r="AV4642" s="44" t="s">
        <v>68</v>
      </c>
      <c r="AW4642" s="43">
        <v>200</v>
      </c>
      <c r="AX4642" s="43"/>
      <c r="AY4642" s="43"/>
      <c r="AZ4642" s="45">
        <f t="shared" si="128"/>
        <v>24760</v>
      </c>
      <c r="BB4642" s="46" t="e">
        <f t="shared" si="129"/>
        <v>#VALUE!</v>
      </c>
      <c r="BC4642" s="47"/>
      <c r="BD4642" s="45">
        <v>1708440</v>
      </c>
      <c r="BE4642" s="46">
        <v>1733200</v>
      </c>
      <c r="BG4642" s="49">
        <v>42560</v>
      </c>
      <c r="BH4642" s="4">
        <v>0</v>
      </c>
      <c r="BI4642" s="49">
        <f t="shared" si="133"/>
        <v>42560</v>
      </c>
      <c r="BJ4642" s="62">
        <v>3.0000000000000001E-3</v>
      </c>
      <c r="BK4642" s="45">
        <f t="shared" si="130"/>
        <v>4.2560000000000002</v>
      </c>
      <c r="BL4642" s="45" t="str">
        <f t="shared" si="131"/>
        <v>สี่บาทยี่สิบหกสตางค์</v>
      </c>
      <c r="BN4642" s="35" t="s">
        <v>72</v>
      </c>
    </row>
    <row r="4643" spans="1:66" x14ac:dyDescent="0.25">
      <c r="A4643" s="4">
        <v>4638</v>
      </c>
      <c r="B4643" s="34"/>
      <c r="F4643" s="35" t="s">
        <v>67</v>
      </c>
      <c r="G4643" s="35">
        <v>3211</v>
      </c>
      <c r="L4643" s="4">
        <v>0</v>
      </c>
      <c r="M4643" s="4">
        <v>3</v>
      </c>
      <c r="N4643" s="4">
        <v>98</v>
      </c>
      <c r="O4643" s="65" t="s">
        <v>84</v>
      </c>
      <c r="P4643" s="40">
        <f t="shared" si="132"/>
        <v>398</v>
      </c>
      <c r="R4643" s="43">
        <v>200</v>
      </c>
      <c r="S4643" s="4">
        <v>1</v>
      </c>
      <c r="T4643" s="4" t="s">
        <v>69</v>
      </c>
      <c r="U4643" s="4" t="s">
        <v>70</v>
      </c>
      <c r="V4643" s="4" t="s">
        <v>71</v>
      </c>
      <c r="W4643" s="39">
        <v>34140</v>
      </c>
      <c r="Z4643" s="4" t="s">
        <v>69</v>
      </c>
      <c r="AA4643" s="4" t="s">
        <v>70</v>
      </c>
      <c r="AB4643" s="4" t="s">
        <v>71</v>
      </c>
      <c r="AC4643" s="4">
        <v>34140</v>
      </c>
      <c r="AD4643" s="40">
        <f t="shared" si="126"/>
        <v>398</v>
      </c>
      <c r="AE4643" s="40"/>
      <c r="AF4643" s="40"/>
      <c r="AG4643" s="40"/>
      <c r="AH4643" s="40"/>
      <c r="AI4643" s="40"/>
      <c r="AJ4643" s="40"/>
      <c r="AK4643" s="40" t="s">
        <v>95</v>
      </c>
      <c r="AL4643" s="40" t="s">
        <v>80</v>
      </c>
      <c r="AM4643" s="68" t="s">
        <v>96</v>
      </c>
      <c r="AN4643" s="40">
        <v>1592</v>
      </c>
      <c r="AO4643" s="66">
        <v>3.2820351758793969</v>
      </c>
      <c r="AP4643" s="43">
        <v>5450</v>
      </c>
      <c r="AQ4643" s="46">
        <v>8676400</v>
      </c>
      <c r="AR4643" s="40">
        <v>5</v>
      </c>
      <c r="AS4643" s="55">
        <v>0.05</v>
      </c>
      <c r="AT4643" s="40"/>
      <c r="AU4643" s="43">
        <f t="shared" si="127"/>
        <v>398</v>
      </c>
      <c r="AV4643" s="44" t="s">
        <v>68</v>
      </c>
      <c r="AW4643" s="43">
        <v>80</v>
      </c>
      <c r="AX4643" s="43"/>
      <c r="AY4643" s="43"/>
      <c r="AZ4643" s="45">
        <f t="shared" si="128"/>
        <v>31840</v>
      </c>
      <c r="BB4643" s="46" t="e">
        <f t="shared" si="129"/>
        <v>#VALUE!</v>
      </c>
      <c r="BD4643" s="45">
        <v>8242580</v>
      </c>
      <c r="BE4643" s="46">
        <v>8322180</v>
      </c>
      <c r="BG4643" s="49">
        <v>273136.875</v>
      </c>
      <c r="BH4643" s="4">
        <v>0</v>
      </c>
      <c r="BI4643" s="49">
        <f t="shared" si="133"/>
        <v>273136.875</v>
      </c>
      <c r="BJ4643" s="62">
        <v>3.0000000000000001E-3</v>
      </c>
      <c r="BK4643" s="45">
        <f t="shared" si="130"/>
        <v>27.3136875</v>
      </c>
      <c r="BL4643" s="45" t="str">
        <f t="shared" si="131"/>
        <v>ยี่สิบเจ็ดบาทสามสิบเอ็ดสตางค์</v>
      </c>
    </row>
    <row r="4644" spans="1:66" x14ac:dyDescent="0.25">
      <c r="A4644" s="4">
        <v>4639</v>
      </c>
      <c r="B4644" s="34"/>
      <c r="F4644" s="35" t="s">
        <v>67</v>
      </c>
      <c r="G4644" s="35">
        <v>3247</v>
      </c>
      <c r="L4644" s="4">
        <v>0</v>
      </c>
      <c r="M4644" s="4">
        <v>1</v>
      </c>
      <c r="N4644" s="4">
        <v>98</v>
      </c>
      <c r="O4644" s="65" t="s">
        <v>84</v>
      </c>
      <c r="P4644" s="40">
        <f t="shared" si="132"/>
        <v>198</v>
      </c>
      <c r="R4644" s="43">
        <v>200</v>
      </c>
      <c r="S4644" s="4">
        <v>1</v>
      </c>
      <c r="T4644" s="4" t="s">
        <v>69</v>
      </c>
      <c r="U4644" s="4" t="s">
        <v>70</v>
      </c>
      <c r="V4644" s="4" t="s">
        <v>71</v>
      </c>
      <c r="W4644" s="39">
        <v>34140</v>
      </c>
      <c r="Z4644" s="4" t="s">
        <v>69</v>
      </c>
      <c r="AA4644" s="4" t="s">
        <v>70</v>
      </c>
      <c r="AB4644" s="4" t="s">
        <v>71</v>
      </c>
      <c r="AC4644" s="4">
        <v>34140</v>
      </c>
      <c r="AD4644" s="40">
        <f t="shared" si="126"/>
        <v>198</v>
      </c>
      <c r="AE4644" s="40"/>
      <c r="AF4644" s="40"/>
      <c r="AG4644" s="40"/>
      <c r="AH4644" s="40"/>
      <c r="AI4644" s="40"/>
      <c r="AJ4644" s="40"/>
      <c r="AK4644" s="40" t="s">
        <v>92</v>
      </c>
      <c r="AL4644" s="40" t="s">
        <v>79</v>
      </c>
      <c r="AM4644" s="43" t="s">
        <v>93</v>
      </c>
      <c r="AN4644" s="40">
        <v>792</v>
      </c>
      <c r="AO4644" s="66">
        <v>0.78914141414141414</v>
      </c>
      <c r="AP4644" s="43">
        <v>5750</v>
      </c>
      <c r="AQ4644" s="46">
        <v>4554000</v>
      </c>
      <c r="AR4644" s="40">
        <v>30</v>
      </c>
      <c r="AS4644" s="55">
        <v>0.93</v>
      </c>
      <c r="AT4644" s="40"/>
      <c r="AU4644" s="43">
        <f t="shared" si="127"/>
        <v>198</v>
      </c>
      <c r="AV4644" s="44" t="s">
        <v>68</v>
      </c>
      <c r="AW4644" s="43">
        <v>80</v>
      </c>
      <c r="AX4644" s="43"/>
      <c r="AY4644" s="43"/>
      <c r="AZ4644" s="45">
        <f t="shared" si="128"/>
        <v>15840</v>
      </c>
      <c r="BB4644" s="46" t="e">
        <f t="shared" si="129"/>
        <v>#VALUE!</v>
      </c>
      <c r="BC4644" s="47"/>
      <c r="BD4644" s="45">
        <v>318780</v>
      </c>
      <c r="BE4644" s="46">
        <v>358380</v>
      </c>
      <c r="BG4644" s="49">
        <v>2828.125</v>
      </c>
      <c r="BH4644" s="4">
        <v>0</v>
      </c>
      <c r="BI4644" s="49">
        <f t="shared" si="133"/>
        <v>2828.125</v>
      </c>
      <c r="BJ4644" s="62">
        <v>3.0000000000000001E-3</v>
      </c>
      <c r="BK4644" s="45">
        <f t="shared" si="130"/>
        <v>0.28281250000000002</v>
      </c>
      <c r="BL4644" s="45" t="str">
        <f t="shared" si="131"/>
        <v>ยี่สิบแปดสตางค์</v>
      </c>
      <c r="BN4644" s="35" t="s">
        <v>72</v>
      </c>
    </row>
    <row r="4645" spans="1:66" x14ac:dyDescent="0.25">
      <c r="A4645" s="4">
        <v>4640</v>
      </c>
      <c r="B4645" s="34"/>
      <c r="F4645" s="35" t="s">
        <v>67</v>
      </c>
      <c r="G4645" s="35">
        <v>3253</v>
      </c>
      <c r="L4645" s="4">
        <v>0</v>
      </c>
      <c r="M4645" s="4">
        <v>1</v>
      </c>
      <c r="N4645" s="4">
        <v>0</v>
      </c>
      <c r="O4645" s="65" t="s">
        <v>84</v>
      </c>
      <c r="P4645" s="40">
        <f t="shared" si="132"/>
        <v>100</v>
      </c>
      <c r="R4645" s="43">
        <v>200</v>
      </c>
      <c r="S4645" s="4">
        <v>1</v>
      </c>
      <c r="T4645" s="4" t="s">
        <v>69</v>
      </c>
      <c r="U4645" s="4" t="s">
        <v>70</v>
      </c>
      <c r="V4645" s="4" t="s">
        <v>71</v>
      </c>
      <c r="W4645" s="39">
        <v>34140</v>
      </c>
      <c r="Z4645" s="4" t="s">
        <v>69</v>
      </c>
      <c r="AA4645" s="4" t="s">
        <v>70</v>
      </c>
      <c r="AB4645" s="4" t="s">
        <v>71</v>
      </c>
      <c r="AC4645" s="4">
        <v>34140</v>
      </c>
      <c r="AD4645" s="40">
        <f t="shared" si="126"/>
        <v>100</v>
      </c>
      <c r="AE4645" s="40"/>
      <c r="AF4645" s="40"/>
      <c r="AG4645" s="40"/>
      <c r="AH4645" s="40"/>
      <c r="AI4645" s="40"/>
      <c r="AJ4645" s="40"/>
      <c r="AK4645" s="40" t="s">
        <v>92</v>
      </c>
      <c r="AL4645" s="40" t="s">
        <v>79</v>
      </c>
      <c r="AM4645" s="43" t="s">
        <v>93</v>
      </c>
      <c r="AN4645" s="40">
        <v>400</v>
      </c>
      <c r="AO4645" s="66">
        <v>4</v>
      </c>
      <c r="AP4645" s="43">
        <v>5750</v>
      </c>
      <c r="AQ4645" s="46">
        <v>2300000</v>
      </c>
      <c r="AR4645" s="40">
        <v>20</v>
      </c>
      <c r="AS4645" s="55">
        <v>0.93</v>
      </c>
      <c r="AT4645" s="40"/>
      <c r="AU4645" s="43">
        <f t="shared" si="127"/>
        <v>100</v>
      </c>
      <c r="AV4645" s="44" t="s">
        <v>68</v>
      </c>
      <c r="AW4645" s="43">
        <v>80</v>
      </c>
      <c r="AX4645" s="43"/>
      <c r="AY4645" s="43"/>
      <c r="AZ4645" s="45">
        <f t="shared" si="128"/>
        <v>8000</v>
      </c>
      <c r="BB4645" s="46" t="e">
        <f t="shared" si="129"/>
        <v>#VALUE!</v>
      </c>
      <c r="BC4645" s="47"/>
      <c r="BD4645" s="45">
        <v>161000</v>
      </c>
      <c r="BE4645" s="46">
        <v>181000</v>
      </c>
      <c r="BG4645" s="49">
        <v>7240</v>
      </c>
      <c r="BH4645" s="4">
        <v>0</v>
      </c>
      <c r="BI4645" s="49">
        <f t="shared" si="133"/>
        <v>7240</v>
      </c>
      <c r="BJ4645" s="62">
        <v>3.0000000000000001E-3</v>
      </c>
      <c r="BK4645" s="45">
        <f t="shared" si="130"/>
        <v>0.72400000000000009</v>
      </c>
      <c r="BL4645" s="45" t="str">
        <f t="shared" si="131"/>
        <v>เจ็ดสิบสองสตางค์</v>
      </c>
    </row>
    <row r="4646" spans="1:66" x14ac:dyDescent="0.25">
      <c r="A4646" s="4">
        <v>4641</v>
      </c>
      <c r="B4646" s="34"/>
      <c r="F4646" s="35" t="s">
        <v>67</v>
      </c>
      <c r="G4646" s="35">
        <v>3283</v>
      </c>
      <c r="L4646" s="4">
        <v>0</v>
      </c>
      <c r="M4646" s="4">
        <v>1</v>
      </c>
      <c r="N4646" s="4">
        <v>36</v>
      </c>
      <c r="O4646" s="65" t="s">
        <v>84</v>
      </c>
      <c r="P4646" s="40">
        <f t="shared" si="132"/>
        <v>136</v>
      </c>
      <c r="R4646" s="43">
        <v>200</v>
      </c>
      <c r="S4646" s="4">
        <v>1</v>
      </c>
      <c r="T4646" s="4" t="s">
        <v>69</v>
      </c>
      <c r="U4646" s="4" t="s">
        <v>70</v>
      </c>
      <c r="V4646" s="4" t="s">
        <v>71</v>
      </c>
      <c r="W4646" s="39">
        <v>34140</v>
      </c>
      <c r="Z4646" s="4" t="s">
        <v>69</v>
      </c>
      <c r="AA4646" s="4" t="s">
        <v>70</v>
      </c>
      <c r="AB4646" s="4" t="s">
        <v>71</v>
      </c>
      <c r="AC4646" s="4">
        <v>34140</v>
      </c>
      <c r="AD4646" s="40">
        <f t="shared" si="126"/>
        <v>136</v>
      </c>
      <c r="AE4646" s="40"/>
      <c r="AF4646" s="40"/>
      <c r="AG4646" s="40"/>
      <c r="AH4646" s="40"/>
      <c r="AI4646" s="40"/>
      <c r="AJ4646" s="40"/>
      <c r="AK4646" s="40" t="s">
        <v>85</v>
      </c>
      <c r="AL4646" s="40" t="s">
        <v>76</v>
      </c>
      <c r="AM4646" s="43" t="s">
        <v>97</v>
      </c>
      <c r="AN4646" s="40">
        <v>544</v>
      </c>
      <c r="AO4646" s="66">
        <v>9.007352941176471</v>
      </c>
      <c r="AP4646" s="43">
        <v>5300</v>
      </c>
      <c r="AQ4646" s="46">
        <v>2883200</v>
      </c>
      <c r="AR4646" s="40">
        <v>4</v>
      </c>
      <c r="AS4646" s="55">
        <v>0.08</v>
      </c>
      <c r="AT4646" s="40"/>
      <c r="AU4646" s="43">
        <f t="shared" si="127"/>
        <v>136</v>
      </c>
      <c r="AV4646" s="44" t="s">
        <v>68</v>
      </c>
      <c r="AW4646" s="43">
        <v>130</v>
      </c>
      <c r="AX4646" s="43"/>
      <c r="AY4646" s="43"/>
      <c r="AZ4646" s="45">
        <f t="shared" si="128"/>
        <v>17680</v>
      </c>
      <c r="BB4646" s="46" t="e">
        <f t="shared" si="129"/>
        <v>#VALUE!</v>
      </c>
      <c r="BC4646" s="47"/>
      <c r="BD4646" s="45">
        <v>2652544</v>
      </c>
      <c r="BE4646" s="46">
        <v>2679744</v>
      </c>
      <c r="BG4646" s="49">
        <v>241374</v>
      </c>
      <c r="BH4646" s="4">
        <v>0</v>
      </c>
      <c r="BI4646" s="49">
        <f t="shared" si="133"/>
        <v>241374</v>
      </c>
      <c r="BJ4646" s="62">
        <v>3.0000000000000001E-3</v>
      </c>
      <c r="BK4646" s="45">
        <f t="shared" si="130"/>
        <v>24.137400000000003</v>
      </c>
      <c r="BL4646" s="45" t="str">
        <f t="shared" si="131"/>
        <v>ยี่สิบสี่บาทสิบสี่สตางค์</v>
      </c>
    </row>
    <row r="4647" spans="1:66" x14ac:dyDescent="0.25">
      <c r="A4647" s="4">
        <v>4642</v>
      </c>
      <c r="B4647" s="34"/>
      <c r="F4647" s="35" t="s">
        <v>67</v>
      </c>
      <c r="G4647" s="35">
        <v>3289</v>
      </c>
      <c r="L4647" s="4">
        <v>0</v>
      </c>
      <c r="M4647" s="4">
        <v>0</v>
      </c>
      <c r="N4647" s="4">
        <v>77</v>
      </c>
      <c r="O4647" s="65" t="s">
        <v>84</v>
      </c>
      <c r="P4647" s="40">
        <f t="shared" si="132"/>
        <v>77</v>
      </c>
      <c r="R4647" s="43">
        <v>250</v>
      </c>
      <c r="S4647" s="4">
        <v>1</v>
      </c>
      <c r="T4647" s="4" t="s">
        <v>69</v>
      </c>
      <c r="U4647" s="4" t="s">
        <v>70</v>
      </c>
      <c r="V4647" s="4" t="s">
        <v>71</v>
      </c>
      <c r="W4647" s="39">
        <v>34140</v>
      </c>
      <c r="Z4647" s="4" t="s">
        <v>69</v>
      </c>
      <c r="AA4647" s="4" t="s">
        <v>70</v>
      </c>
      <c r="AB4647" s="4" t="s">
        <v>71</v>
      </c>
      <c r="AC4647" s="4">
        <v>34140</v>
      </c>
      <c r="AD4647" s="40">
        <f t="shared" si="126"/>
        <v>77</v>
      </c>
      <c r="AE4647" s="40"/>
      <c r="AF4647" s="40"/>
      <c r="AG4647" s="40"/>
      <c r="AH4647" s="40"/>
      <c r="AI4647" s="40"/>
      <c r="AJ4647" s="40"/>
      <c r="AK4647" s="40" t="s">
        <v>98</v>
      </c>
      <c r="AL4647" s="40" t="s">
        <v>76</v>
      </c>
      <c r="AM4647" s="43" t="s">
        <v>99</v>
      </c>
      <c r="AN4647" s="40">
        <v>308</v>
      </c>
      <c r="AO4647" s="66">
        <v>35.064935064935064</v>
      </c>
      <c r="AP4647" s="43">
        <v>2500</v>
      </c>
      <c r="AQ4647" s="46">
        <v>770000</v>
      </c>
      <c r="AR4647" s="40">
        <v>26</v>
      </c>
      <c r="AS4647" s="55">
        <v>0.85</v>
      </c>
      <c r="AT4647" s="40"/>
      <c r="AU4647" s="43">
        <f t="shared" si="127"/>
        <v>77</v>
      </c>
      <c r="AV4647" s="44" t="s">
        <v>68</v>
      </c>
      <c r="AW4647" s="43">
        <v>130</v>
      </c>
      <c r="AX4647" s="43"/>
      <c r="AY4647" s="43"/>
      <c r="AZ4647" s="45">
        <f t="shared" si="128"/>
        <v>10010</v>
      </c>
      <c r="BB4647" s="46" t="e">
        <f t="shared" si="129"/>
        <v>#VALUE!</v>
      </c>
      <c r="BC4647" s="47"/>
      <c r="BD4647" s="45">
        <v>115500</v>
      </c>
      <c r="BE4647" s="46">
        <v>134750</v>
      </c>
      <c r="BG4647" s="49">
        <v>47250</v>
      </c>
      <c r="BH4647" s="4">
        <v>0</v>
      </c>
      <c r="BI4647" s="49">
        <f t="shared" si="133"/>
        <v>47250</v>
      </c>
      <c r="BJ4647" s="62">
        <v>3.0000000000000001E-3</v>
      </c>
      <c r="BK4647" s="45">
        <f t="shared" si="130"/>
        <v>4.7249999999999996</v>
      </c>
      <c r="BL4647" s="45" t="str">
        <f t="shared" si="131"/>
        <v>สี่บาทเจ็ดสิบสามสตางค์</v>
      </c>
    </row>
    <row r="4648" spans="1:66" x14ac:dyDescent="0.25">
      <c r="A4648" s="4">
        <v>4643</v>
      </c>
      <c r="B4648" s="34"/>
      <c r="F4648" s="35" t="s">
        <v>67</v>
      </c>
      <c r="G4648" s="35">
        <v>3293</v>
      </c>
      <c r="L4648" s="4">
        <v>0</v>
      </c>
      <c r="M4648" s="4">
        <v>0</v>
      </c>
      <c r="N4648" s="4">
        <v>19</v>
      </c>
      <c r="O4648" s="65" t="s">
        <v>84</v>
      </c>
      <c r="P4648" s="40">
        <f t="shared" si="132"/>
        <v>19</v>
      </c>
      <c r="R4648" s="43">
        <v>200</v>
      </c>
      <c r="S4648" s="4">
        <v>1</v>
      </c>
      <c r="T4648" s="4" t="s">
        <v>69</v>
      </c>
      <c r="U4648" s="4" t="s">
        <v>70</v>
      </c>
      <c r="V4648" s="4" t="s">
        <v>71</v>
      </c>
      <c r="W4648" s="39">
        <v>34140</v>
      </c>
      <c r="Z4648" s="4" t="s">
        <v>69</v>
      </c>
      <c r="AA4648" s="4" t="s">
        <v>70</v>
      </c>
      <c r="AB4648" s="4" t="s">
        <v>71</v>
      </c>
      <c r="AC4648" s="4">
        <v>34140</v>
      </c>
      <c r="AD4648" s="40">
        <f t="shared" si="126"/>
        <v>19</v>
      </c>
      <c r="AE4648" s="40"/>
      <c r="AF4648" s="40"/>
      <c r="AG4648" s="40"/>
      <c r="AH4648" s="40"/>
      <c r="AI4648" s="40"/>
      <c r="AJ4648" s="40"/>
      <c r="AK4648" s="40" t="s">
        <v>85</v>
      </c>
      <c r="AL4648" s="40" t="s">
        <v>80</v>
      </c>
      <c r="AM4648" s="43" t="s">
        <v>86</v>
      </c>
      <c r="AN4648" s="40">
        <v>76</v>
      </c>
      <c r="AO4648" s="66">
        <v>22.026315789473681</v>
      </c>
      <c r="AP4648" s="43">
        <v>5300</v>
      </c>
      <c r="AQ4648" s="46">
        <v>402800</v>
      </c>
      <c r="AR4648" s="40">
        <v>15</v>
      </c>
      <c r="AS4648" s="55">
        <v>0.2</v>
      </c>
      <c r="AT4648" s="40"/>
      <c r="AU4648" s="43">
        <f t="shared" si="127"/>
        <v>19</v>
      </c>
      <c r="AV4648" s="44" t="s">
        <v>68</v>
      </c>
      <c r="AW4648" s="43">
        <v>180</v>
      </c>
      <c r="AX4648" s="43"/>
      <c r="AY4648" s="43"/>
      <c r="AZ4648" s="45">
        <f t="shared" si="128"/>
        <v>3420</v>
      </c>
      <c r="BB4648" s="46" t="e">
        <f t="shared" si="129"/>
        <v>#VALUE!</v>
      </c>
      <c r="BC4648" s="47"/>
      <c r="BD4648" s="45">
        <v>322240</v>
      </c>
      <c r="BE4648" s="46">
        <v>326040</v>
      </c>
      <c r="BG4648" s="49">
        <v>71814.599999999991</v>
      </c>
      <c r="BH4648" s="4">
        <v>0</v>
      </c>
      <c r="BI4648" s="49">
        <f t="shared" si="133"/>
        <v>71814.599999999991</v>
      </c>
      <c r="BJ4648" s="62">
        <v>3.0000000000000001E-3</v>
      </c>
      <c r="BK4648" s="45">
        <f t="shared" si="130"/>
        <v>7.1814599999999995</v>
      </c>
      <c r="BL4648" s="45" t="str">
        <f t="shared" si="131"/>
        <v>เจ็ดบาทสิบแปดสตางค์</v>
      </c>
    </row>
    <row r="4649" spans="1:66" x14ac:dyDescent="0.25">
      <c r="A4649" s="4">
        <v>4644</v>
      </c>
      <c r="B4649" s="34"/>
      <c r="F4649" s="35" t="s">
        <v>67</v>
      </c>
      <c r="G4649" s="35">
        <v>3294</v>
      </c>
      <c r="L4649" s="4">
        <v>0</v>
      </c>
      <c r="M4649" s="4">
        <v>2</v>
      </c>
      <c r="N4649" s="4">
        <v>29.6</v>
      </c>
      <c r="O4649" s="65" t="s">
        <v>84</v>
      </c>
      <c r="P4649" s="40">
        <f t="shared" si="132"/>
        <v>229.6</v>
      </c>
      <c r="R4649" s="43">
        <v>200</v>
      </c>
      <c r="S4649" s="4">
        <v>1</v>
      </c>
      <c r="T4649" s="4" t="s">
        <v>69</v>
      </c>
      <c r="U4649" s="4" t="s">
        <v>70</v>
      </c>
      <c r="V4649" s="4" t="s">
        <v>71</v>
      </c>
      <c r="W4649" s="39">
        <v>34140</v>
      </c>
      <c r="Z4649" s="4" t="s">
        <v>69</v>
      </c>
      <c r="AA4649" s="4" t="s">
        <v>70</v>
      </c>
      <c r="AB4649" s="4" t="s">
        <v>71</v>
      </c>
      <c r="AC4649" s="4">
        <v>34140</v>
      </c>
      <c r="AD4649" s="40">
        <f t="shared" si="126"/>
        <v>229.6</v>
      </c>
      <c r="AE4649" s="40"/>
      <c r="AF4649" s="40"/>
      <c r="AG4649" s="40"/>
      <c r="AH4649" s="40"/>
      <c r="AI4649" s="40"/>
      <c r="AJ4649" s="40"/>
      <c r="AK4649" s="40" t="s">
        <v>92</v>
      </c>
      <c r="AL4649" s="40" t="s">
        <v>79</v>
      </c>
      <c r="AM4649" s="43" t="s">
        <v>93</v>
      </c>
      <c r="AN4649" s="40">
        <v>918.4</v>
      </c>
      <c r="AO4649" s="66">
        <v>0.9527439024390244</v>
      </c>
      <c r="AP4649" s="43">
        <v>5750</v>
      </c>
      <c r="AQ4649" s="46">
        <v>5280800</v>
      </c>
      <c r="AR4649" s="40">
        <v>20</v>
      </c>
      <c r="AS4649" s="55">
        <v>0.93</v>
      </c>
      <c r="AT4649" s="40"/>
      <c r="AU4649" s="43">
        <f t="shared" si="127"/>
        <v>229.6</v>
      </c>
      <c r="AV4649" s="44" t="s">
        <v>68</v>
      </c>
      <c r="AW4649" s="43">
        <v>200</v>
      </c>
      <c r="AX4649" s="43"/>
      <c r="AY4649" s="43"/>
      <c r="AZ4649" s="45">
        <f t="shared" si="128"/>
        <v>45920</v>
      </c>
      <c r="BB4649" s="46" t="e">
        <f t="shared" si="129"/>
        <v>#VALUE!</v>
      </c>
      <c r="BC4649" s="47"/>
      <c r="BD4649" s="45">
        <v>369656</v>
      </c>
      <c r="BE4649" s="46">
        <v>415576</v>
      </c>
      <c r="BG4649" s="49">
        <v>3959.375</v>
      </c>
      <c r="BH4649" s="4">
        <v>0</v>
      </c>
      <c r="BI4649" s="49">
        <f t="shared" si="133"/>
        <v>3959.375</v>
      </c>
      <c r="BJ4649" s="62">
        <v>3.0000000000000001E-3</v>
      </c>
      <c r="BK4649" s="45">
        <f t="shared" si="130"/>
        <v>0.3959375</v>
      </c>
      <c r="BL4649" s="45" t="str">
        <f t="shared" si="131"/>
        <v>สี่สิบสตางค์</v>
      </c>
    </row>
    <row r="4650" spans="1:66" x14ac:dyDescent="0.25">
      <c r="A4650" s="4">
        <v>4645</v>
      </c>
      <c r="B4650" s="34"/>
      <c r="F4650" s="35" t="s">
        <v>67</v>
      </c>
      <c r="G4650" s="35">
        <v>3296</v>
      </c>
      <c r="L4650" s="4">
        <v>0</v>
      </c>
      <c r="M4650" s="4">
        <v>1</v>
      </c>
      <c r="N4650" s="4">
        <v>13</v>
      </c>
      <c r="O4650" s="65" t="s">
        <v>84</v>
      </c>
      <c r="P4650" s="40">
        <f t="shared" si="132"/>
        <v>113</v>
      </c>
      <c r="R4650" s="43">
        <v>200</v>
      </c>
      <c r="S4650" s="4">
        <v>1</v>
      </c>
      <c r="T4650" s="4" t="s">
        <v>69</v>
      </c>
      <c r="U4650" s="4" t="s">
        <v>70</v>
      </c>
      <c r="V4650" s="4" t="s">
        <v>71</v>
      </c>
      <c r="W4650" s="39">
        <v>34140</v>
      </c>
      <c r="Z4650" s="4" t="s">
        <v>69</v>
      </c>
      <c r="AA4650" s="4" t="s">
        <v>70</v>
      </c>
      <c r="AB4650" s="4" t="s">
        <v>71</v>
      </c>
      <c r="AC4650" s="4">
        <v>34140</v>
      </c>
      <c r="AD4650" s="40">
        <f t="shared" si="126"/>
        <v>113</v>
      </c>
      <c r="AE4650" s="40"/>
      <c r="AF4650" s="40"/>
      <c r="AG4650" s="40"/>
      <c r="AH4650" s="40"/>
      <c r="AI4650" s="40"/>
      <c r="AJ4650" s="40"/>
      <c r="AK4650" s="40" t="s">
        <v>92</v>
      </c>
      <c r="AL4650" s="40" t="s">
        <v>79</v>
      </c>
      <c r="AM4650" s="43" t="s">
        <v>93</v>
      </c>
      <c r="AN4650" s="40">
        <v>452</v>
      </c>
      <c r="AO4650" s="66">
        <v>2.1017699115044248</v>
      </c>
      <c r="AP4650" s="43">
        <v>5750</v>
      </c>
      <c r="AQ4650" s="46">
        <v>2599000</v>
      </c>
      <c r="AR4650" s="40">
        <v>30</v>
      </c>
      <c r="AS4650" s="55">
        <v>0.93</v>
      </c>
      <c r="AT4650" s="40"/>
      <c r="AU4650" s="43">
        <f t="shared" si="127"/>
        <v>113</v>
      </c>
      <c r="AV4650" s="44" t="s">
        <v>68</v>
      </c>
      <c r="AW4650" s="43">
        <v>200</v>
      </c>
      <c r="AX4650" s="43"/>
      <c r="AY4650" s="43"/>
      <c r="AZ4650" s="45">
        <f t="shared" si="128"/>
        <v>22600</v>
      </c>
      <c r="BB4650" s="46" t="e">
        <f t="shared" si="129"/>
        <v>#VALUE!</v>
      </c>
      <c r="BD4650" s="45">
        <v>181930</v>
      </c>
      <c r="BE4650" s="46">
        <v>204530</v>
      </c>
      <c r="BG4650" s="49">
        <v>4298.75</v>
      </c>
      <c r="BH4650" s="4">
        <v>0</v>
      </c>
      <c r="BI4650" s="49">
        <f t="shared" si="133"/>
        <v>4298.75</v>
      </c>
      <c r="BJ4650" s="62">
        <v>3.0000000000000001E-3</v>
      </c>
      <c r="BK4650" s="45">
        <f t="shared" si="130"/>
        <v>0.42987500000000006</v>
      </c>
      <c r="BL4650" s="45" t="str">
        <f t="shared" si="131"/>
        <v>สี่สิบสามสตางค์</v>
      </c>
    </row>
    <row r="4651" spans="1:66" x14ac:dyDescent="0.25">
      <c r="A4651" s="4">
        <v>4646</v>
      </c>
      <c r="B4651" s="34"/>
      <c r="F4651" s="35" t="s">
        <v>67</v>
      </c>
      <c r="G4651" s="35">
        <v>3299</v>
      </c>
      <c r="L4651" s="4">
        <v>0</v>
      </c>
      <c r="M4651" s="4">
        <v>1</v>
      </c>
      <c r="N4651" s="4">
        <v>73.2</v>
      </c>
      <c r="O4651" s="65" t="s">
        <v>84</v>
      </c>
      <c r="P4651" s="40">
        <f t="shared" si="132"/>
        <v>173.2</v>
      </c>
      <c r="R4651" s="43">
        <v>200</v>
      </c>
      <c r="S4651" s="4">
        <v>1</v>
      </c>
      <c r="T4651" s="4" t="s">
        <v>69</v>
      </c>
      <c r="U4651" s="4" t="s">
        <v>70</v>
      </c>
      <c r="V4651" s="4" t="s">
        <v>71</v>
      </c>
      <c r="W4651" s="39">
        <v>34140</v>
      </c>
      <c r="Z4651" s="4" t="s">
        <v>69</v>
      </c>
      <c r="AA4651" s="4" t="s">
        <v>70</v>
      </c>
      <c r="AB4651" s="4" t="s">
        <v>71</v>
      </c>
      <c r="AC4651" s="4">
        <v>34140</v>
      </c>
      <c r="AD4651" s="40">
        <f t="shared" si="126"/>
        <v>173.2</v>
      </c>
      <c r="AE4651" s="40"/>
      <c r="AF4651" s="40"/>
      <c r="AG4651" s="40"/>
      <c r="AH4651" s="40"/>
      <c r="AI4651" s="40"/>
      <c r="AJ4651" s="40"/>
      <c r="AK4651" s="40" t="s">
        <v>85</v>
      </c>
      <c r="AL4651" s="40" t="s">
        <v>79</v>
      </c>
      <c r="AM4651" s="43" t="s">
        <v>100</v>
      </c>
      <c r="AN4651" s="40">
        <v>692.8</v>
      </c>
      <c r="AO4651" s="66">
        <v>3.0311778290993074</v>
      </c>
      <c r="AP4651" s="43">
        <v>5300</v>
      </c>
      <c r="AQ4651" s="46">
        <v>3671839.9999999995</v>
      </c>
      <c r="AR4651" s="40">
        <v>30</v>
      </c>
      <c r="AS4651" s="55">
        <v>0.93</v>
      </c>
      <c r="AT4651" s="40"/>
      <c r="AU4651" s="43">
        <f t="shared" si="127"/>
        <v>173.2</v>
      </c>
      <c r="AV4651" s="44" t="s">
        <v>68</v>
      </c>
      <c r="AW4651" s="43">
        <v>100</v>
      </c>
      <c r="AX4651" s="43"/>
      <c r="AY4651" s="43"/>
      <c r="AZ4651" s="45">
        <f t="shared" si="128"/>
        <v>17320</v>
      </c>
      <c r="BB4651" s="46" t="e">
        <f t="shared" si="129"/>
        <v>#VALUE!</v>
      </c>
      <c r="BD4651" s="45">
        <v>257028.79999999981</v>
      </c>
      <c r="BE4651" s="46">
        <v>291668.79999999981</v>
      </c>
      <c r="BG4651" s="49">
        <v>8840.9999999999945</v>
      </c>
      <c r="BH4651" s="4">
        <v>0</v>
      </c>
      <c r="BI4651" s="49">
        <f t="shared" si="133"/>
        <v>8840.9999999999945</v>
      </c>
      <c r="BJ4651" s="62">
        <v>3.0000000000000001E-3</v>
      </c>
      <c r="BK4651" s="45">
        <f t="shared" si="130"/>
        <v>0.88409999999999955</v>
      </c>
      <c r="BL4651" s="45" t="str">
        <f t="shared" si="131"/>
        <v>แปดสิบแปดสตางค์</v>
      </c>
    </row>
    <row r="4652" spans="1:66" x14ac:dyDescent="0.25">
      <c r="A4652" s="4">
        <v>4647</v>
      </c>
      <c r="B4652" s="34"/>
      <c r="F4652" s="35" t="s">
        <v>67</v>
      </c>
      <c r="G4652" s="35">
        <v>4434</v>
      </c>
      <c r="L4652" s="4">
        <v>0</v>
      </c>
      <c r="M4652" s="4">
        <v>0</v>
      </c>
      <c r="N4652" s="4">
        <v>35</v>
      </c>
      <c r="O4652" s="65" t="s">
        <v>84</v>
      </c>
      <c r="P4652" s="40">
        <f t="shared" si="132"/>
        <v>35</v>
      </c>
      <c r="R4652" s="43">
        <v>200</v>
      </c>
      <c r="S4652" s="4">
        <v>1</v>
      </c>
      <c r="T4652" s="4" t="s">
        <v>69</v>
      </c>
      <c r="U4652" s="4" t="s">
        <v>70</v>
      </c>
      <c r="V4652" s="4" t="s">
        <v>71</v>
      </c>
      <c r="W4652" s="39">
        <v>34140</v>
      </c>
      <c r="Z4652" s="4" t="s">
        <v>69</v>
      </c>
      <c r="AA4652" s="4" t="s">
        <v>70</v>
      </c>
      <c r="AB4652" s="4" t="s">
        <v>71</v>
      </c>
      <c r="AC4652" s="4">
        <v>34140</v>
      </c>
      <c r="AD4652" s="40">
        <f t="shared" si="126"/>
        <v>35</v>
      </c>
      <c r="AE4652" s="40"/>
      <c r="AF4652" s="40"/>
      <c r="AG4652" s="40"/>
      <c r="AH4652" s="40"/>
      <c r="AI4652" s="40"/>
      <c r="AJ4652" s="40"/>
      <c r="AK4652" s="40" t="s">
        <v>89</v>
      </c>
      <c r="AL4652" s="40" t="s">
        <v>76</v>
      </c>
      <c r="AM4652" s="65" t="s">
        <v>91</v>
      </c>
      <c r="AN4652" s="40">
        <v>140</v>
      </c>
      <c r="AO4652" s="66">
        <v>2.8571428571428572</v>
      </c>
      <c r="AP4652" s="43">
        <v>6350</v>
      </c>
      <c r="AQ4652" s="46">
        <v>889000</v>
      </c>
      <c r="AR4652" s="40">
        <v>27</v>
      </c>
      <c r="AS4652" s="55">
        <v>0.85</v>
      </c>
      <c r="AT4652" s="40"/>
      <c r="AU4652" s="43">
        <f t="shared" si="127"/>
        <v>35</v>
      </c>
      <c r="AV4652" s="44" t="s">
        <v>68</v>
      </c>
      <c r="AW4652" s="43">
        <v>130</v>
      </c>
      <c r="AX4652" s="43"/>
      <c r="AY4652" s="43"/>
      <c r="AZ4652" s="45">
        <f t="shared" si="128"/>
        <v>4550</v>
      </c>
      <c r="BB4652" s="46" t="e">
        <f t="shared" si="129"/>
        <v>#VALUE!</v>
      </c>
      <c r="BC4652" s="47"/>
      <c r="BD4652" s="45">
        <v>133350</v>
      </c>
      <c r="BE4652" s="46">
        <v>140350</v>
      </c>
      <c r="BG4652" s="49">
        <v>4010</v>
      </c>
      <c r="BH4652" s="4">
        <v>0</v>
      </c>
      <c r="BI4652" s="49">
        <f t="shared" si="133"/>
        <v>4010</v>
      </c>
      <c r="BJ4652" s="62">
        <v>3.0000000000000001E-3</v>
      </c>
      <c r="BK4652" s="45">
        <f t="shared" si="130"/>
        <v>0.40100000000000002</v>
      </c>
      <c r="BL4652" s="45" t="str">
        <f t="shared" si="131"/>
        <v>สี่สิบสตางค์</v>
      </c>
    </row>
    <row r="4653" spans="1:66" x14ac:dyDescent="0.25">
      <c r="A4653" s="4">
        <v>4648</v>
      </c>
      <c r="B4653" s="34"/>
      <c r="F4653" s="35" t="s">
        <v>67</v>
      </c>
      <c r="G4653" s="35">
        <v>4461</v>
      </c>
      <c r="L4653" s="4">
        <v>0</v>
      </c>
      <c r="M4653" s="4">
        <v>2</v>
      </c>
      <c r="N4653" s="4">
        <v>84</v>
      </c>
      <c r="O4653" s="65" t="s">
        <v>84</v>
      </c>
      <c r="P4653" s="40">
        <f t="shared" si="132"/>
        <v>284</v>
      </c>
      <c r="R4653" s="43">
        <v>250</v>
      </c>
      <c r="S4653" s="4">
        <v>1</v>
      </c>
      <c r="T4653" s="4" t="s">
        <v>69</v>
      </c>
      <c r="U4653" s="4" t="s">
        <v>70</v>
      </c>
      <c r="V4653" s="4" t="s">
        <v>71</v>
      </c>
      <c r="W4653" s="39">
        <v>34140</v>
      </c>
      <c r="Z4653" s="4" t="s">
        <v>69</v>
      </c>
      <c r="AA4653" s="4" t="s">
        <v>70</v>
      </c>
      <c r="AB4653" s="4" t="s">
        <v>71</v>
      </c>
      <c r="AC4653" s="4">
        <v>34140</v>
      </c>
      <c r="AD4653" s="40">
        <f t="shared" si="126"/>
        <v>284</v>
      </c>
      <c r="AE4653" s="40"/>
      <c r="AF4653" s="40"/>
      <c r="AG4653" s="40"/>
      <c r="AH4653" s="40"/>
      <c r="AI4653" s="40"/>
      <c r="AJ4653" s="40"/>
      <c r="AK4653" s="40" t="s">
        <v>92</v>
      </c>
      <c r="AL4653" s="40" t="s">
        <v>79</v>
      </c>
      <c r="AM4653" s="43" t="s">
        <v>93</v>
      </c>
      <c r="AN4653" s="40">
        <v>1136</v>
      </c>
      <c r="AO4653" s="66">
        <v>0.41776080210074007</v>
      </c>
      <c r="AP4653" s="43">
        <v>5750</v>
      </c>
      <c r="AQ4653" s="46">
        <v>6532000</v>
      </c>
      <c r="AR4653" s="40">
        <v>15</v>
      </c>
      <c r="AS4653" s="55">
        <v>0.65</v>
      </c>
      <c r="AT4653" s="40"/>
      <c r="AU4653" s="43">
        <f t="shared" si="127"/>
        <v>284</v>
      </c>
      <c r="AV4653" s="44" t="s">
        <v>68</v>
      </c>
      <c r="AW4653" s="43">
        <v>80</v>
      </c>
      <c r="AX4653" s="43"/>
      <c r="AY4653" s="43"/>
      <c r="AZ4653" s="45">
        <f t="shared" si="128"/>
        <v>22720</v>
      </c>
      <c r="BB4653" s="46" t="e">
        <f t="shared" si="129"/>
        <v>#VALUE!</v>
      </c>
      <c r="BC4653" s="47"/>
      <c r="BD4653" s="45">
        <v>2286200</v>
      </c>
      <c r="BE4653" s="46">
        <v>2357200</v>
      </c>
      <c r="BG4653" s="49">
        <v>29050</v>
      </c>
      <c r="BH4653" s="4">
        <v>0</v>
      </c>
      <c r="BI4653" s="49">
        <f t="shared" si="133"/>
        <v>29050</v>
      </c>
      <c r="BJ4653" s="62">
        <v>3.0000000000000001E-3</v>
      </c>
      <c r="BK4653" s="45">
        <f t="shared" si="130"/>
        <v>2.9049999999999998</v>
      </c>
      <c r="BL4653" s="45" t="str">
        <f t="shared" si="131"/>
        <v>สองบาทเก้าสิบเอ็ดสตางค์</v>
      </c>
    </row>
    <row r="4654" spans="1:66" x14ac:dyDescent="0.25">
      <c r="A4654" s="4">
        <v>4649</v>
      </c>
      <c r="B4654" s="34"/>
      <c r="F4654" s="35" t="s">
        <v>67</v>
      </c>
      <c r="G4654" s="35">
        <v>4463</v>
      </c>
      <c r="L4654" s="4">
        <v>0</v>
      </c>
      <c r="M4654" s="4">
        <v>0</v>
      </c>
      <c r="N4654" s="4">
        <v>82</v>
      </c>
      <c r="O4654" s="65" t="s">
        <v>84</v>
      </c>
      <c r="P4654" s="40">
        <f t="shared" si="132"/>
        <v>82</v>
      </c>
      <c r="R4654" s="43">
        <v>250</v>
      </c>
      <c r="S4654" s="4">
        <v>1</v>
      </c>
      <c r="T4654" s="4" t="s">
        <v>69</v>
      </c>
      <c r="U4654" s="4" t="s">
        <v>70</v>
      </c>
      <c r="V4654" s="4" t="s">
        <v>71</v>
      </c>
      <c r="W4654" s="39">
        <v>34140</v>
      </c>
      <c r="Z4654" s="4" t="s">
        <v>69</v>
      </c>
      <c r="AA4654" s="4" t="s">
        <v>70</v>
      </c>
      <c r="AB4654" s="4" t="s">
        <v>71</v>
      </c>
      <c r="AC4654" s="4">
        <v>34140</v>
      </c>
      <c r="AD4654" s="40">
        <f t="shared" si="126"/>
        <v>82</v>
      </c>
      <c r="AE4654" s="40"/>
      <c r="AF4654" s="40"/>
      <c r="AG4654" s="40"/>
      <c r="AH4654" s="40"/>
      <c r="AI4654" s="40"/>
      <c r="AJ4654" s="40"/>
      <c r="AK4654" s="40" t="s">
        <v>98</v>
      </c>
      <c r="AL4654" s="40" t="s">
        <v>80</v>
      </c>
      <c r="AM4654" s="43" t="s">
        <v>98</v>
      </c>
      <c r="AN4654" s="40">
        <v>328</v>
      </c>
      <c r="AO4654" s="66">
        <v>16.463414634146343</v>
      </c>
      <c r="AP4654" s="43">
        <v>2500</v>
      </c>
      <c r="AQ4654" s="46">
        <v>820000</v>
      </c>
      <c r="AR4654" s="40">
        <v>4</v>
      </c>
      <c r="AS4654" s="55">
        <v>0.04</v>
      </c>
      <c r="AT4654" s="40"/>
      <c r="AU4654" s="43">
        <f t="shared" si="127"/>
        <v>82</v>
      </c>
      <c r="AV4654" s="44" t="s">
        <v>68</v>
      </c>
      <c r="AW4654" s="43">
        <v>180</v>
      </c>
      <c r="AX4654" s="43"/>
      <c r="AY4654" s="43"/>
      <c r="AZ4654" s="45">
        <f t="shared" si="128"/>
        <v>14760</v>
      </c>
      <c r="BB4654" s="46" t="e">
        <f t="shared" si="129"/>
        <v>#VALUE!</v>
      </c>
      <c r="BC4654" s="47"/>
      <c r="BD4654" s="45">
        <v>787200</v>
      </c>
      <c r="BE4654" s="46">
        <v>807700</v>
      </c>
      <c r="BG4654" s="49">
        <v>132975.00000000003</v>
      </c>
      <c r="BH4654" s="4">
        <v>0</v>
      </c>
      <c r="BI4654" s="49">
        <f t="shared" si="133"/>
        <v>132975.00000000003</v>
      </c>
      <c r="BJ4654" s="62">
        <v>3.0000000000000001E-3</v>
      </c>
      <c r="BK4654" s="45">
        <f t="shared" si="130"/>
        <v>13.297500000000003</v>
      </c>
      <c r="BL4654" s="45" t="str">
        <f t="shared" si="131"/>
        <v>สิบสามบาทสามสิบสตางค์</v>
      </c>
    </row>
    <row r="4655" spans="1:66" x14ac:dyDescent="0.25">
      <c r="A4655" s="4">
        <v>4650</v>
      </c>
      <c r="B4655" s="34"/>
      <c r="F4655" s="35" t="s">
        <v>67</v>
      </c>
      <c r="G4655" s="35">
        <v>4478</v>
      </c>
      <c r="L4655" s="4">
        <v>0</v>
      </c>
      <c r="M4655" s="4">
        <v>3</v>
      </c>
      <c r="N4655" s="4">
        <v>11</v>
      </c>
      <c r="O4655" s="65" t="s">
        <v>84</v>
      </c>
      <c r="P4655" s="40">
        <f t="shared" si="132"/>
        <v>311</v>
      </c>
      <c r="R4655" s="43">
        <v>200</v>
      </c>
      <c r="S4655" s="4">
        <v>1</v>
      </c>
      <c r="T4655" s="4" t="s">
        <v>69</v>
      </c>
      <c r="U4655" s="4" t="s">
        <v>70</v>
      </c>
      <c r="V4655" s="4" t="s">
        <v>71</v>
      </c>
      <c r="W4655" s="39">
        <v>34140</v>
      </c>
      <c r="Z4655" s="4" t="s">
        <v>69</v>
      </c>
      <c r="AA4655" s="4" t="s">
        <v>70</v>
      </c>
      <c r="AB4655" s="4" t="s">
        <v>71</v>
      </c>
      <c r="AC4655" s="4">
        <v>34140</v>
      </c>
      <c r="AD4655" s="40">
        <f t="shared" si="126"/>
        <v>311</v>
      </c>
      <c r="AE4655" s="40"/>
      <c r="AF4655" s="40"/>
      <c r="AG4655" s="40"/>
      <c r="AH4655" s="40"/>
      <c r="AI4655" s="40"/>
      <c r="AJ4655" s="40"/>
      <c r="AK4655" s="40" t="s">
        <v>92</v>
      </c>
      <c r="AL4655" s="40" t="s">
        <v>79</v>
      </c>
      <c r="AM4655" s="65" t="s">
        <v>101</v>
      </c>
      <c r="AN4655" s="40">
        <v>1244</v>
      </c>
      <c r="AO4655" s="66">
        <v>1.2057877813504823</v>
      </c>
      <c r="AP4655" s="43">
        <v>5750</v>
      </c>
      <c r="AQ4655" s="46">
        <v>7153000</v>
      </c>
      <c r="AR4655" s="40">
        <v>37</v>
      </c>
      <c r="AS4655" s="55">
        <v>0.93</v>
      </c>
      <c r="AT4655" s="40"/>
      <c r="AU4655" s="43">
        <f t="shared" si="127"/>
        <v>311</v>
      </c>
      <c r="AV4655" s="44" t="s">
        <v>68</v>
      </c>
      <c r="AW4655" s="43">
        <v>150</v>
      </c>
      <c r="AX4655" s="43"/>
      <c r="AY4655" s="43"/>
      <c r="AZ4655" s="45">
        <f t="shared" si="128"/>
        <v>46650</v>
      </c>
      <c r="BB4655" s="46" t="e">
        <f t="shared" si="129"/>
        <v>#VALUE!</v>
      </c>
      <c r="BC4655" s="47"/>
      <c r="BD4655" s="45">
        <v>500710</v>
      </c>
      <c r="BE4655" s="46">
        <v>562910</v>
      </c>
      <c r="BG4655" s="49">
        <v>6787.5</v>
      </c>
      <c r="BH4655" s="4">
        <v>0</v>
      </c>
      <c r="BI4655" s="49">
        <f t="shared" si="133"/>
        <v>6787.5</v>
      </c>
      <c r="BJ4655" s="62">
        <v>3.0000000000000001E-3</v>
      </c>
      <c r="BK4655" s="45">
        <f t="shared" si="130"/>
        <v>0.67874999999999996</v>
      </c>
      <c r="BL4655" s="45" t="str">
        <f t="shared" si="131"/>
        <v>หกสิบแปดสตางค์</v>
      </c>
    </row>
    <row r="4656" spans="1:66" x14ac:dyDescent="0.25">
      <c r="A4656" s="4">
        <v>4651</v>
      </c>
      <c r="B4656" s="34"/>
      <c r="F4656" s="35" t="s">
        <v>67</v>
      </c>
      <c r="G4656" s="35">
        <v>4484</v>
      </c>
      <c r="L4656" s="4">
        <v>0</v>
      </c>
      <c r="M4656" s="4">
        <v>0</v>
      </c>
      <c r="N4656" s="4">
        <v>50</v>
      </c>
      <c r="O4656" s="65" t="s">
        <v>84</v>
      </c>
      <c r="P4656" s="40">
        <f t="shared" si="132"/>
        <v>50</v>
      </c>
      <c r="R4656" s="43">
        <v>200</v>
      </c>
      <c r="S4656" s="4">
        <v>1</v>
      </c>
      <c r="T4656" s="4" t="s">
        <v>69</v>
      </c>
      <c r="U4656" s="4" t="s">
        <v>70</v>
      </c>
      <c r="V4656" s="4" t="s">
        <v>71</v>
      </c>
      <c r="W4656" s="39">
        <v>34140</v>
      </c>
      <c r="Z4656" s="4" t="s">
        <v>69</v>
      </c>
      <c r="AA4656" s="4" t="s">
        <v>70</v>
      </c>
      <c r="AB4656" s="4" t="s">
        <v>71</v>
      </c>
      <c r="AC4656" s="4">
        <v>34140</v>
      </c>
      <c r="AD4656" s="40">
        <f t="shared" si="126"/>
        <v>50</v>
      </c>
      <c r="AE4656" s="40"/>
      <c r="AF4656" s="40"/>
      <c r="AG4656" s="40"/>
      <c r="AH4656" s="40"/>
      <c r="AI4656" s="40"/>
      <c r="AJ4656" s="40"/>
      <c r="AK4656" s="40" t="s">
        <v>92</v>
      </c>
      <c r="AL4656" s="40" t="s">
        <v>79</v>
      </c>
      <c r="AM4656" s="43" t="s">
        <v>93</v>
      </c>
      <c r="AN4656" s="40">
        <v>200</v>
      </c>
      <c r="AO4656" s="66">
        <v>7.5</v>
      </c>
      <c r="AP4656" s="43">
        <v>5750</v>
      </c>
      <c r="AQ4656" s="46">
        <v>1150000</v>
      </c>
      <c r="AR4656" s="40">
        <v>11</v>
      </c>
      <c r="AS4656" s="55">
        <v>0.45</v>
      </c>
      <c r="AT4656" s="40"/>
      <c r="AU4656" s="43">
        <f t="shared" si="127"/>
        <v>50</v>
      </c>
      <c r="AV4656" s="44" t="s">
        <v>68</v>
      </c>
      <c r="AW4656" s="43">
        <v>80</v>
      </c>
      <c r="AX4656" s="43"/>
      <c r="AY4656" s="43"/>
      <c r="AZ4656" s="45">
        <f t="shared" si="128"/>
        <v>4000</v>
      </c>
      <c r="BB4656" s="46" t="e">
        <f t="shared" si="129"/>
        <v>#VALUE!</v>
      </c>
      <c r="BC4656" s="47"/>
      <c r="BD4656" s="45">
        <v>632500</v>
      </c>
      <c r="BE4656" s="46">
        <v>642500</v>
      </c>
      <c r="BG4656" s="49">
        <v>48187.5</v>
      </c>
      <c r="BH4656" s="4">
        <v>0</v>
      </c>
      <c r="BI4656" s="49">
        <f t="shared" si="133"/>
        <v>48187.5</v>
      </c>
      <c r="BJ4656" s="62">
        <v>3.0000000000000001E-3</v>
      </c>
      <c r="BK4656" s="45">
        <f t="shared" si="130"/>
        <v>4.8187499999999996</v>
      </c>
      <c r="BL4656" s="45" t="str">
        <f t="shared" si="131"/>
        <v>สี่บาทแปดสิบสองสตางค์</v>
      </c>
    </row>
    <row r="4657" spans="1:64" x14ac:dyDescent="0.25">
      <c r="A4657" s="4">
        <v>4652</v>
      </c>
      <c r="B4657" s="34"/>
      <c r="F4657" s="35" t="s">
        <v>67</v>
      </c>
      <c r="G4657" s="35">
        <v>4486</v>
      </c>
      <c r="L4657" s="4">
        <v>0</v>
      </c>
      <c r="M4657" s="4">
        <v>0</v>
      </c>
      <c r="N4657" s="4">
        <v>32.299999999999997</v>
      </c>
      <c r="O4657" s="65" t="s">
        <v>84</v>
      </c>
      <c r="P4657" s="40">
        <f t="shared" si="132"/>
        <v>32.299999999999997</v>
      </c>
      <c r="R4657" s="43">
        <v>200</v>
      </c>
      <c r="S4657" s="4">
        <v>1</v>
      </c>
      <c r="T4657" s="4" t="s">
        <v>69</v>
      </c>
      <c r="U4657" s="4" t="s">
        <v>70</v>
      </c>
      <c r="V4657" s="4" t="s">
        <v>71</v>
      </c>
      <c r="W4657" s="39">
        <v>34140</v>
      </c>
      <c r="Z4657" s="4" t="s">
        <v>69</v>
      </c>
      <c r="AA4657" s="4" t="s">
        <v>70</v>
      </c>
      <c r="AB4657" s="4" t="s">
        <v>71</v>
      </c>
      <c r="AC4657" s="4">
        <v>34140</v>
      </c>
      <c r="AD4657" s="40">
        <f t="shared" si="126"/>
        <v>32.299999999999997</v>
      </c>
      <c r="AE4657" s="40"/>
      <c r="AF4657" s="40"/>
      <c r="AG4657" s="40"/>
      <c r="AH4657" s="40"/>
      <c r="AI4657" s="40"/>
      <c r="AJ4657" s="40"/>
      <c r="AK4657" s="40" t="s">
        <v>92</v>
      </c>
      <c r="AL4657" s="40" t="s">
        <v>79</v>
      </c>
      <c r="AM4657" s="43" t="s">
        <v>93</v>
      </c>
      <c r="AN4657" s="40">
        <v>129.19999999999999</v>
      </c>
      <c r="AO4657" s="66">
        <v>10.835913312693499</v>
      </c>
      <c r="AP4657" s="43">
        <v>5750</v>
      </c>
      <c r="AQ4657" s="46">
        <v>742899.99999999988</v>
      </c>
      <c r="AR4657" s="40">
        <v>6</v>
      </c>
      <c r="AS4657" s="55">
        <v>0.2</v>
      </c>
      <c r="AT4657" s="40"/>
      <c r="AU4657" s="43">
        <f t="shared" si="127"/>
        <v>32.299999999999997</v>
      </c>
      <c r="AV4657" s="44" t="s">
        <v>68</v>
      </c>
      <c r="AW4657" s="43">
        <v>150</v>
      </c>
      <c r="AX4657" s="43"/>
      <c r="AY4657" s="43"/>
      <c r="AZ4657" s="45">
        <f t="shared" si="128"/>
        <v>4845</v>
      </c>
      <c r="BB4657" s="46" t="e">
        <f t="shared" si="129"/>
        <v>#VALUE!</v>
      </c>
      <c r="BD4657" s="45">
        <v>594319.99999999988</v>
      </c>
      <c r="BE4657" s="46">
        <v>600779.99999999988</v>
      </c>
      <c r="BG4657" s="49">
        <v>65099.999999999993</v>
      </c>
      <c r="BH4657" s="4">
        <v>0</v>
      </c>
      <c r="BI4657" s="49">
        <f t="shared" si="133"/>
        <v>65099.999999999993</v>
      </c>
      <c r="BJ4657" s="62">
        <v>3.0000000000000001E-3</v>
      </c>
      <c r="BK4657" s="45">
        <f t="shared" si="130"/>
        <v>6.5099999999999989</v>
      </c>
      <c r="BL4657" s="45" t="str">
        <f t="shared" si="131"/>
        <v>หกบาทห้าสิบเอ็ดสตางค์</v>
      </c>
    </row>
    <row r="4658" spans="1:64" x14ac:dyDescent="0.25">
      <c r="A4658" s="4">
        <v>4653</v>
      </c>
      <c r="B4658" s="34"/>
      <c r="F4658" s="35" t="s">
        <v>67</v>
      </c>
      <c r="G4658" s="35">
        <v>4497</v>
      </c>
      <c r="L4658" s="4">
        <v>0</v>
      </c>
      <c r="M4658" s="4">
        <v>0</v>
      </c>
      <c r="N4658" s="4">
        <v>56</v>
      </c>
      <c r="O4658" s="65" t="s">
        <v>84</v>
      </c>
      <c r="P4658" s="40">
        <f t="shared" si="132"/>
        <v>56</v>
      </c>
      <c r="R4658" s="43">
        <v>250</v>
      </c>
      <c r="S4658" s="4">
        <v>1</v>
      </c>
      <c r="T4658" s="4" t="s">
        <v>69</v>
      </c>
      <c r="U4658" s="4" t="s">
        <v>70</v>
      </c>
      <c r="V4658" s="4" t="s">
        <v>71</v>
      </c>
      <c r="W4658" s="39">
        <v>34140</v>
      </c>
      <c r="Z4658" s="4" t="s">
        <v>69</v>
      </c>
      <c r="AA4658" s="4" t="s">
        <v>70</v>
      </c>
      <c r="AB4658" s="4" t="s">
        <v>71</v>
      </c>
      <c r="AC4658" s="4">
        <v>34140</v>
      </c>
      <c r="AD4658" s="40">
        <f t="shared" si="126"/>
        <v>56</v>
      </c>
      <c r="AE4658" s="40"/>
      <c r="AF4658" s="40"/>
      <c r="AG4658" s="40"/>
      <c r="AH4658" s="40"/>
      <c r="AI4658" s="40"/>
      <c r="AJ4658" s="40"/>
      <c r="AK4658" s="40" t="s">
        <v>92</v>
      </c>
      <c r="AL4658" s="40" t="s">
        <v>79</v>
      </c>
      <c r="AM4658" s="43" t="s">
        <v>93</v>
      </c>
      <c r="AN4658" s="40">
        <v>224</v>
      </c>
      <c r="AO4658" s="66">
        <v>3.3482142857142856</v>
      </c>
      <c r="AP4658" s="43">
        <v>5750</v>
      </c>
      <c r="AQ4658" s="46">
        <v>1288000</v>
      </c>
      <c r="AR4658" s="40">
        <v>20</v>
      </c>
      <c r="AS4658" s="55">
        <v>0.93</v>
      </c>
      <c r="AT4658" s="40"/>
      <c r="AU4658" s="43">
        <f t="shared" si="127"/>
        <v>56</v>
      </c>
      <c r="AV4658" s="44" t="s">
        <v>68</v>
      </c>
      <c r="AW4658" s="43">
        <v>310</v>
      </c>
      <c r="AX4658" s="43"/>
      <c r="AY4658" s="43"/>
      <c r="AZ4658" s="45">
        <f t="shared" si="128"/>
        <v>17360</v>
      </c>
      <c r="BB4658" s="46" t="e">
        <f t="shared" si="129"/>
        <v>#VALUE!</v>
      </c>
      <c r="BC4658" s="47"/>
      <c r="BD4658" s="45">
        <v>90160</v>
      </c>
      <c r="BE4658" s="46">
        <v>104160</v>
      </c>
      <c r="BG4658" s="49">
        <v>3487.5</v>
      </c>
      <c r="BH4658" s="4">
        <v>0</v>
      </c>
      <c r="BI4658" s="49">
        <f t="shared" si="133"/>
        <v>3487.5</v>
      </c>
      <c r="BJ4658" s="62">
        <v>3.0000000000000001E-3</v>
      </c>
      <c r="BK4658" s="45">
        <f t="shared" si="130"/>
        <v>0.34875</v>
      </c>
      <c r="BL4658" s="45" t="str">
        <f t="shared" si="131"/>
        <v>สามสิบห้าสตางค์</v>
      </c>
    </row>
    <row r="4659" spans="1:64" x14ac:dyDescent="0.25">
      <c r="A4659" s="4">
        <v>4654</v>
      </c>
      <c r="B4659" s="34"/>
      <c r="F4659" s="35" t="s">
        <v>67</v>
      </c>
      <c r="G4659" s="35">
        <v>4535</v>
      </c>
      <c r="L4659" s="4">
        <v>0</v>
      </c>
      <c r="M4659" s="4">
        <v>0</v>
      </c>
      <c r="N4659" s="4">
        <v>26.6</v>
      </c>
      <c r="O4659" s="65" t="s">
        <v>84</v>
      </c>
      <c r="P4659" s="40">
        <f t="shared" si="132"/>
        <v>26.6</v>
      </c>
      <c r="R4659" s="43">
        <v>200</v>
      </c>
      <c r="S4659" s="4">
        <v>1</v>
      </c>
      <c r="T4659" s="4" t="s">
        <v>69</v>
      </c>
      <c r="U4659" s="4" t="s">
        <v>70</v>
      </c>
      <c r="V4659" s="4" t="s">
        <v>71</v>
      </c>
      <c r="W4659" s="39">
        <v>34140</v>
      </c>
      <c r="Z4659" s="4" t="s">
        <v>69</v>
      </c>
      <c r="AA4659" s="4" t="s">
        <v>70</v>
      </c>
      <c r="AB4659" s="4" t="s">
        <v>71</v>
      </c>
      <c r="AC4659" s="4">
        <v>34140</v>
      </c>
      <c r="AD4659" s="40">
        <f t="shared" si="126"/>
        <v>26.6</v>
      </c>
      <c r="AE4659" s="40"/>
      <c r="AF4659" s="40"/>
      <c r="AG4659" s="40"/>
      <c r="AH4659" s="40"/>
      <c r="AI4659" s="40"/>
      <c r="AJ4659" s="40"/>
      <c r="AK4659" s="40" t="s">
        <v>85</v>
      </c>
      <c r="AL4659" s="40" t="s">
        <v>80</v>
      </c>
      <c r="AM4659" s="69" t="s">
        <v>102</v>
      </c>
      <c r="AN4659" s="40">
        <v>106.4</v>
      </c>
      <c r="AO4659" s="66">
        <v>8.458646616541353</v>
      </c>
      <c r="AP4659" s="43">
        <v>5300</v>
      </c>
      <c r="AQ4659" s="46">
        <v>563920</v>
      </c>
      <c r="AR4659" s="40">
        <v>10</v>
      </c>
      <c r="AS4659" s="55">
        <v>0.1</v>
      </c>
      <c r="AT4659" s="40"/>
      <c r="AU4659" s="43">
        <f t="shared" si="127"/>
        <v>26.6</v>
      </c>
      <c r="AV4659" s="44" t="s">
        <v>68</v>
      </c>
      <c r="AW4659" s="43">
        <v>250</v>
      </c>
      <c r="AX4659" s="43"/>
      <c r="AY4659" s="43"/>
      <c r="AZ4659" s="45">
        <f t="shared" si="128"/>
        <v>6650</v>
      </c>
      <c r="BB4659" s="46" t="e">
        <f t="shared" si="129"/>
        <v>#VALUE!</v>
      </c>
      <c r="BC4659" s="47"/>
      <c r="BD4659" s="45">
        <v>507528</v>
      </c>
      <c r="BE4659" s="46">
        <v>512848</v>
      </c>
      <c r="BG4659" s="49">
        <v>43380</v>
      </c>
      <c r="BH4659" s="4">
        <v>0</v>
      </c>
      <c r="BI4659" s="49">
        <f t="shared" si="133"/>
        <v>43380</v>
      </c>
      <c r="BJ4659" s="62">
        <v>3.0000000000000001E-3</v>
      </c>
      <c r="BK4659" s="45">
        <f t="shared" si="130"/>
        <v>4.3380000000000001</v>
      </c>
      <c r="BL4659" s="45" t="str">
        <f t="shared" si="131"/>
        <v>สี่บาทสามสิบสี่สตางค์</v>
      </c>
    </row>
    <row r="4660" spans="1:64" x14ac:dyDescent="0.25">
      <c r="A4660" s="4">
        <v>4655</v>
      </c>
      <c r="B4660" s="34"/>
      <c r="F4660" s="35" t="s">
        <v>67</v>
      </c>
      <c r="G4660" s="35">
        <v>4577</v>
      </c>
      <c r="L4660" s="4">
        <v>0</v>
      </c>
      <c r="M4660" s="4">
        <v>1</v>
      </c>
      <c r="N4660" s="4">
        <v>20</v>
      </c>
      <c r="O4660" s="65" t="s">
        <v>84</v>
      </c>
      <c r="P4660" s="40">
        <f t="shared" si="132"/>
        <v>120</v>
      </c>
      <c r="R4660" s="43">
        <v>200</v>
      </c>
      <c r="S4660" s="4">
        <v>1</v>
      </c>
      <c r="T4660" s="4" t="s">
        <v>69</v>
      </c>
      <c r="U4660" s="4" t="s">
        <v>70</v>
      </c>
      <c r="V4660" s="4" t="s">
        <v>71</v>
      </c>
      <c r="W4660" s="39">
        <v>34140</v>
      </c>
      <c r="Z4660" s="4" t="s">
        <v>69</v>
      </c>
      <c r="AA4660" s="4" t="s">
        <v>70</v>
      </c>
      <c r="AB4660" s="4" t="s">
        <v>71</v>
      </c>
      <c r="AC4660" s="4">
        <v>34140</v>
      </c>
      <c r="AD4660" s="40">
        <f t="shared" si="126"/>
        <v>120</v>
      </c>
      <c r="AE4660" s="40"/>
      <c r="AF4660" s="40"/>
      <c r="AG4660" s="40"/>
      <c r="AH4660" s="40"/>
      <c r="AI4660" s="40"/>
      <c r="AJ4660" s="40"/>
      <c r="AK4660" s="40" t="s">
        <v>92</v>
      </c>
      <c r="AL4660" s="40" t="s">
        <v>79</v>
      </c>
      <c r="AM4660" s="43" t="s">
        <v>93</v>
      </c>
      <c r="AN4660" s="40">
        <v>480</v>
      </c>
      <c r="AO4660" s="66">
        <v>3.125</v>
      </c>
      <c r="AP4660" s="43">
        <v>5750</v>
      </c>
      <c r="AQ4660" s="46">
        <v>2760000</v>
      </c>
      <c r="AR4660" s="40">
        <v>35</v>
      </c>
      <c r="AS4660" s="55">
        <v>0.93</v>
      </c>
      <c r="AT4660" s="40"/>
      <c r="AU4660" s="43">
        <f t="shared" si="127"/>
        <v>120</v>
      </c>
      <c r="AV4660" s="44" t="s">
        <v>68</v>
      </c>
      <c r="AW4660" s="43">
        <v>80</v>
      </c>
      <c r="AX4660" s="43"/>
      <c r="AY4660" s="43"/>
      <c r="AZ4660" s="45">
        <f t="shared" si="128"/>
        <v>9600</v>
      </c>
      <c r="BB4660" s="46" t="e">
        <f t="shared" si="129"/>
        <v>#VALUE!</v>
      </c>
      <c r="BC4660" s="47"/>
      <c r="BD4660" s="45">
        <v>193200</v>
      </c>
      <c r="BE4660" s="46">
        <v>217200</v>
      </c>
      <c r="BG4660" s="49">
        <v>6787.5</v>
      </c>
      <c r="BH4660" s="4">
        <v>0</v>
      </c>
      <c r="BI4660" s="49">
        <f t="shared" si="133"/>
        <v>6787.5</v>
      </c>
      <c r="BJ4660" s="62">
        <v>3.0000000000000001E-3</v>
      </c>
      <c r="BK4660" s="45">
        <f t="shared" si="130"/>
        <v>0.67874999999999996</v>
      </c>
      <c r="BL4660" s="45" t="str">
        <f t="shared" si="131"/>
        <v>หกสิบแปดสตางค์</v>
      </c>
    </row>
    <row r="4661" spans="1:64" x14ac:dyDescent="0.25">
      <c r="A4661" s="4">
        <v>4656</v>
      </c>
      <c r="B4661" s="34"/>
      <c r="F4661" s="35" t="s">
        <v>67</v>
      </c>
      <c r="G4661" s="35">
        <v>4588</v>
      </c>
      <c r="L4661" s="4">
        <v>0</v>
      </c>
      <c r="M4661" s="4">
        <v>0</v>
      </c>
      <c r="N4661" s="4">
        <v>53</v>
      </c>
      <c r="O4661" s="65" t="s">
        <v>84</v>
      </c>
      <c r="P4661" s="40">
        <f t="shared" si="132"/>
        <v>53</v>
      </c>
      <c r="R4661" s="43">
        <v>80</v>
      </c>
      <c r="S4661" s="4">
        <v>1</v>
      </c>
      <c r="T4661" s="4" t="s">
        <v>69</v>
      </c>
      <c r="U4661" s="4" t="s">
        <v>70</v>
      </c>
      <c r="V4661" s="4" t="s">
        <v>71</v>
      </c>
      <c r="W4661" s="39">
        <v>34140</v>
      </c>
      <c r="Z4661" s="4" t="s">
        <v>69</v>
      </c>
      <c r="AA4661" s="4" t="s">
        <v>70</v>
      </c>
      <c r="AB4661" s="4" t="s">
        <v>71</v>
      </c>
      <c r="AC4661" s="4">
        <v>34140</v>
      </c>
      <c r="AD4661" s="40">
        <f t="shared" si="126"/>
        <v>53</v>
      </c>
      <c r="AE4661" s="40"/>
      <c r="AF4661" s="40"/>
      <c r="AG4661" s="40"/>
      <c r="AH4661" s="40"/>
      <c r="AI4661" s="40"/>
      <c r="AJ4661" s="40"/>
      <c r="AK4661" s="40" t="s">
        <v>75</v>
      </c>
      <c r="AL4661" s="40" t="s">
        <v>76</v>
      </c>
      <c r="AM4661" s="65" t="s">
        <v>103</v>
      </c>
      <c r="AN4661" s="40">
        <v>212</v>
      </c>
      <c r="AO4661" s="66">
        <v>6.4285714285714288</v>
      </c>
      <c r="AP4661" s="43">
        <v>6350</v>
      </c>
      <c r="AQ4661" s="46">
        <v>1346200</v>
      </c>
      <c r="AR4661" s="40">
        <v>3</v>
      </c>
      <c r="AS4661" s="55">
        <v>0.06</v>
      </c>
      <c r="AT4661" s="40"/>
      <c r="AU4661" s="43">
        <f t="shared" si="127"/>
        <v>53</v>
      </c>
      <c r="AV4661" s="44" t="s">
        <v>68</v>
      </c>
      <c r="AW4661" s="43">
        <v>350</v>
      </c>
      <c r="AX4661" s="43"/>
      <c r="AY4661" s="43"/>
      <c r="AZ4661" s="45">
        <f t="shared" si="128"/>
        <v>18550</v>
      </c>
      <c r="BB4661" s="46" t="e">
        <f t="shared" si="129"/>
        <v>#VALUE!</v>
      </c>
      <c r="BC4661" s="47"/>
      <c r="BD4661" s="45">
        <v>1265428</v>
      </c>
      <c r="BE4661" s="46">
        <v>1269668</v>
      </c>
      <c r="BG4661" s="49">
        <v>81639.649999999994</v>
      </c>
      <c r="BH4661" s="4">
        <v>0</v>
      </c>
      <c r="BI4661" s="49">
        <f t="shared" si="133"/>
        <v>81639.649999999994</v>
      </c>
      <c r="BJ4661" s="62">
        <v>3.0000000000000001E-3</v>
      </c>
      <c r="BK4661" s="45">
        <f t="shared" si="130"/>
        <v>8.1639649999999993</v>
      </c>
      <c r="BL4661" s="45" t="str">
        <f t="shared" si="131"/>
        <v>แปดบาทสิบหกสตางค์</v>
      </c>
    </row>
    <row r="4662" spans="1:64" x14ac:dyDescent="0.25">
      <c r="A4662" s="4">
        <v>4657</v>
      </c>
      <c r="B4662" s="34"/>
      <c r="F4662" s="35" t="s">
        <v>67</v>
      </c>
      <c r="G4662" s="35">
        <v>4589</v>
      </c>
      <c r="L4662" s="4">
        <v>0</v>
      </c>
      <c r="M4662" s="4">
        <v>0</v>
      </c>
      <c r="N4662" s="4">
        <v>53</v>
      </c>
      <c r="O4662" s="65" t="s">
        <v>84</v>
      </c>
      <c r="P4662" s="40">
        <f t="shared" si="132"/>
        <v>53</v>
      </c>
      <c r="R4662" s="43">
        <v>200</v>
      </c>
      <c r="S4662" s="4">
        <v>1</v>
      </c>
      <c r="T4662" s="4" t="s">
        <v>69</v>
      </c>
      <c r="U4662" s="4" t="s">
        <v>70</v>
      </c>
      <c r="V4662" s="4" t="s">
        <v>71</v>
      </c>
      <c r="W4662" s="39">
        <v>34140</v>
      </c>
      <c r="Z4662" s="4" t="s">
        <v>69</v>
      </c>
      <c r="AA4662" s="4" t="s">
        <v>70</v>
      </c>
      <c r="AB4662" s="4" t="s">
        <v>71</v>
      </c>
      <c r="AC4662" s="4">
        <v>34140</v>
      </c>
      <c r="AD4662" s="40">
        <f t="shared" si="126"/>
        <v>53</v>
      </c>
      <c r="AE4662" s="40"/>
      <c r="AF4662" s="40"/>
      <c r="AG4662" s="40"/>
      <c r="AH4662" s="40"/>
      <c r="AI4662" s="40"/>
      <c r="AJ4662" s="40"/>
      <c r="AK4662" s="40" t="s">
        <v>92</v>
      </c>
      <c r="AL4662" s="40" t="s">
        <v>79</v>
      </c>
      <c r="AM4662" s="43" t="s">
        <v>93</v>
      </c>
      <c r="AN4662" s="40">
        <v>212</v>
      </c>
      <c r="AO4662" s="66">
        <v>6.6037735849056602</v>
      </c>
      <c r="AP4662" s="43">
        <v>5750</v>
      </c>
      <c r="AQ4662" s="46">
        <v>1219000</v>
      </c>
      <c r="AR4662" s="40">
        <v>40</v>
      </c>
      <c r="AS4662" s="55">
        <v>0.93</v>
      </c>
      <c r="AT4662" s="40"/>
      <c r="AU4662" s="43">
        <f t="shared" si="127"/>
        <v>53</v>
      </c>
      <c r="AV4662" s="44" t="s">
        <v>68</v>
      </c>
      <c r="AW4662" s="43">
        <v>350</v>
      </c>
      <c r="AX4662" s="43"/>
      <c r="AY4662" s="43"/>
      <c r="AZ4662" s="45">
        <f t="shared" si="128"/>
        <v>18550</v>
      </c>
      <c r="BB4662" s="46" t="e">
        <f t="shared" si="129"/>
        <v>#VALUE!</v>
      </c>
      <c r="BC4662" s="47"/>
      <c r="BD4662" s="45">
        <v>85330</v>
      </c>
      <c r="BE4662" s="46">
        <v>95930</v>
      </c>
      <c r="BG4662" s="49">
        <v>6335</v>
      </c>
      <c r="BH4662" s="4">
        <v>0</v>
      </c>
      <c r="BI4662" s="49">
        <f t="shared" si="133"/>
        <v>6335</v>
      </c>
      <c r="BJ4662" s="62">
        <v>3.0000000000000001E-3</v>
      </c>
      <c r="BK4662" s="45">
        <f t="shared" si="130"/>
        <v>0.63350000000000006</v>
      </c>
      <c r="BL4662" s="45" t="str">
        <f t="shared" si="131"/>
        <v>หกสิบสามสตางค์</v>
      </c>
    </row>
    <row r="4663" spans="1:64" x14ac:dyDescent="0.25">
      <c r="A4663" s="4">
        <v>4658</v>
      </c>
      <c r="B4663" s="34"/>
      <c r="F4663" s="35" t="s">
        <v>67</v>
      </c>
      <c r="G4663" s="35">
        <v>4593</v>
      </c>
      <c r="L4663" s="4">
        <v>0</v>
      </c>
      <c r="M4663" s="4">
        <v>1</v>
      </c>
      <c r="N4663" s="4">
        <v>55</v>
      </c>
      <c r="O4663" s="65" t="s">
        <v>84</v>
      </c>
      <c r="P4663" s="40">
        <f t="shared" si="132"/>
        <v>155</v>
      </c>
      <c r="R4663" s="43">
        <v>250</v>
      </c>
      <c r="S4663" s="4">
        <v>1</v>
      </c>
      <c r="T4663" s="4" t="s">
        <v>69</v>
      </c>
      <c r="U4663" s="4" t="s">
        <v>70</v>
      </c>
      <c r="V4663" s="4" t="s">
        <v>71</v>
      </c>
      <c r="W4663" s="39">
        <v>34140</v>
      </c>
      <c r="Z4663" s="4" t="s">
        <v>69</v>
      </c>
      <c r="AA4663" s="4" t="s">
        <v>70</v>
      </c>
      <c r="AB4663" s="4" t="s">
        <v>71</v>
      </c>
      <c r="AC4663" s="4">
        <v>34140</v>
      </c>
      <c r="AD4663" s="40">
        <f t="shared" si="126"/>
        <v>155</v>
      </c>
      <c r="AE4663" s="40"/>
      <c r="AF4663" s="40"/>
      <c r="AG4663" s="40"/>
      <c r="AH4663" s="40"/>
      <c r="AI4663" s="40"/>
      <c r="AJ4663" s="40"/>
      <c r="AK4663" s="40" t="s">
        <v>85</v>
      </c>
      <c r="AL4663" s="40" t="s">
        <v>80</v>
      </c>
      <c r="AM4663" s="65" t="s">
        <v>104</v>
      </c>
      <c r="AN4663" s="40">
        <v>620</v>
      </c>
      <c r="AO4663" s="66">
        <v>3.5483870967741935</v>
      </c>
      <c r="AP4663" s="43">
        <v>5300</v>
      </c>
      <c r="AQ4663" s="46">
        <v>3286000</v>
      </c>
      <c r="AR4663" s="40">
        <v>20</v>
      </c>
      <c r="AS4663" s="55">
        <v>0.3</v>
      </c>
      <c r="AT4663" s="40"/>
      <c r="AU4663" s="43">
        <f t="shared" si="127"/>
        <v>155</v>
      </c>
      <c r="AV4663" s="44" t="s">
        <v>68</v>
      </c>
      <c r="AW4663" s="43">
        <v>260</v>
      </c>
      <c r="AX4663" s="43"/>
      <c r="AY4663" s="43"/>
      <c r="AZ4663" s="45">
        <f t="shared" si="128"/>
        <v>40300</v>
      </c>
      <c r="BB4663" s="46" t="e">
        <f t="shared" si="129"/>
        <v>#VALUE!</v>
      </c>
      <c r="BC4663" s="47"/>
      <c r="BD4663" s="45">
        <v>2300200</v>
      </c>
      <c r="BE4663" s="46">
        <v>2338950</v>
      </c>
      <c r="BG4663" s="49">
        <v>82995</v>
      </c>
      <c r="BH4663" s="4">
        <v>0</v>
      </c>
      <c r="BI4663" s="49">
        <f t="shared" si="133"/>
        <v>82995</v>
      </c>
      <c r="BJ4663" s="62">
        <v>3.0000000000000001E-3</v>
      </c>
      <c r="BK4663" s="45">
        <f t="shared" si="130"/>
        <v>8.2995000000000001</v>
      </c>
      <c r="BL4663" s="45" t="str">
        <f t="shared" si="131"/>
        <v>แปดบาทสามสิบสตางค์</v>
      </c>
    </row>
    <row r="4664" spans="1:64" x14ac:dyDescent="0.25">
      <c r="A4664" s="4">
        <v>4659</v>
      </c>
      <c r="B4664" s="34"/>
      <c r="F4664" s="35" t="s">
        <v>67</v>
      </c>
      <c r="G4664" s="35">
        <v>4602</v>
      </c>
      <c r="L4664" s="4">
        <v>0</v>
      </c>
      <c r="M4664" s="4">
        <v>0</v>
      </c>
      <c r="N4664" s="4">
        <v>92</v>
      </c>
      <c r="O4664" s="65" t="s">
        <v>84</v>
      </c>
      <c r="P4664" s="40">
        <f t="shared" si="132"/>
        <v>92</v>
      </c>
      <c r="R4664" s="43">
        <v>250</v>
      </c>
      <c r="S4664" s="4">
        <v>1</v>
      </c>
      <c r="T4664" s="4" t="s">
        <v>69</v>
      </c>
      <c r="U4664" s="4" t="s">
        <v>70</v>
      </c>
      <c r="V4664" s="4" t="s">
        <v>71</v>
      </c>
      <c r="Z4664" s="4" t="s">
        <v>69</v>
      </c>
      <c r="AA4664" s="4" t="s">
        <v>70</v>
      </c>
      <c r="AB4664" s="4" t="s">
        <v>71</v>
      </c>
      <c r="AC4664" s="4">
        <v>34140</v>
      </c>
      <c r="AD4664" s="40">
        <f t="shared" si="126"/>
        <v>92</v>
      </c>
      <c r="AE4664" s="40"/>
      <c r="AF4664" s="40"/>
      <c r="AG4664" s="40"/>
      <c r="AH4664" s="40"/>
      <c r="AI4664" s="40"/>
      <c r="AJ4664" s="40"/>
      <c r="AK4664" s="40" t="s">
        <v>85</v>
      </c>
      <c r="AL4664" s="40" t="s">
        <v>76</v>
      </c>
      <c r="AM4664" s="43" t="s">
        <v>97</v>
      </c>
      <c r="AN4664" s="40">
        <v>368</v>
      </c>
      <c r="AO4664" s="66">
        <v>17.119565217391305</v>
      </c>
      <c r="AP4664" s="43">
        <v>5300</v>
      </c>
      <c r="AQ4664" s="46">
        <v>1950400</v>
      </c>
      <c r="AR4664" s="40">
        <v>40</v>
      </c>
      <c r="AS4664" s="55">
        <v>0.85</v>
      </c>
      <c r="AT4664" s="40"/>
      <c r="AU4664" s="43">
        <f t="shared" si="127"/>
        <v>92</v>
      </c>
      <c r="AV4664" s="44" t="s">
        <v>68</v>
      </c>
      <c r="AW4664" s="43">
        <v>180</v>
      </c>
      <c r="AX4664" s="43"/>
      <c r="AY4664" s="43"/>
      <c r="AZ4664" s="45">
        <f t="shared" si="128"/>
        <v>16560</v>
      </c>
      <c r="BB4664" s="46" t="e">
        <f t="shared" si="129"/>
        <v>#VALUE!</v>
      </c>
      <c r="BC4664" s="47"/>
      <c r="BD4664" s="45">
        <v>292560</v>
      </c>
      <c r="BE4664" s="46">
        <v>315560</v>
      </c>
      <c r="BG4664" s="49">
        <v>54022.5</v>
      </c>
      <c r="BH4664" s="4">
        <v>0</v>
      </c>
      <c r="BI4664" s="49">
        <f t="shared" si="133"/>
        <v>54022.5</v>
      </c>
      <c r="BJ4664" s="62">
        <v>3.0000000000000001E-3</v>
      </c>
      <c r="BK4664" s="45">
        <f t="shared" si="130"/>
        <v>5.4022500000000004</v>
      </c>
      <c r="BL4664" s="45" t="str">
        <f t="shared" si="131"/>
        <v>ห้าบาทสี่สิบสตางค์</v>
      </c>
    </row>
    <row r="4665" spans="1:64" x14ac:dyDescent="0.25">
      <c r="A4665" s="4">
        <v>4660</v>
      </c>
      <c r="B4665" s="34"/>
      <c r="F4665" s="35" t="s">
        <v>67</v>
      </c>
      <c r="G4665" s="35">
        <v>4607</v>
      </c>
      <c r="L4665" s="4">
        <v>0</v>
      </c>
      <c r="M4665" s="4">
        <v>1</v>
      </c>
      <c r="N4665" s="4">
        <v>47</v>
      </c>
      <c r="O4665" s="65" t="s">
        <v>84</v>
      </c>
      <c r="P4665" s="40">
        <f t="shared" si="132"/>
        <v>147</v>
      </c>
      <c r="R4665" s="43">
        <v>200</v>
      </c>
      <c r="S4665" s="4">
        <v>2</v>
      </c>
      <c r="T4665" s="4" t="s">
        <v>69</v>
      </c>
      <c r="U4665" s="4" t="s">
        <v>70</v>
      </c>
      <c r="V4665" s="4" t="s">
        <v>71</v>
      </c>
      <c r="W4665" s="39">
        <v>34140</v>
      </c>
      <c r="Z4665" s="4" t="s">
        <v>69</v>
      </c>
      <c r="AA4665" s="4" t="s">
        <v>70</v>
      </c>
      <c r="AB4665" s="4" t="s">
        <v>71</v>
      </c>
      <c r="AC4665" s="4">
        <v>34140</v>
      </c>
      <c r="AD4665" s="40">
        <f t="shared" si="126"/>
        <v>147</v>
      </c>
      <c r="AE4665" s="40"/>
      <c r="AF4665" s="40"/>
      <c r="AG4665" s="40"/>
      <c r="AH4665" s="40"/>
      <c r="AI4665" s="40"/>
      <c r="AJ4665" s="40"/>
      <c r="AK4665" s="40" t="s">
        <v>89</v>
      </c>
      <c r="AL4665" s="40" t="s">
        <v>80</v>
      </c>
      <c r="AM4665" s="43" t="s">
        <v>105</v>
      </c>
      <c r="AN4665" s="40">
        <v>588</v>
      </c>
      <c r="AO4665" s="66">
        <v>2.0408163265306123</v>
      </c>
      <c r="AP4665" s="43">
        <v>6350</v>
      </c>
      <c r="AQ4665" s="46">
        <v>3733800</v>
      </c>
      <c r="AR4665" s="40">
        <v>17</v>
      </c>
      <c r="AS4665" s="55">
        <v>0.24</v>
      </c>
      <c r="AT4665" s="40"/>
      <c r="AU4665" s="43">
        <f t="shared" si="127"/>
        <v>147</v>
      </c>
      <c r="AV4665" s="44" t="s">
        <v>68</v>
      </c>
      <c r="AW4665" s="43">
        <v>130</v>
      </c>
      <c r="AX4665" s="43"/>
      <c r="AY4665" s="43"/>
      <c r="AZ4665" s="45">
        <f t="shared" si="128"/>
        <v>19110</v>
      </c>
      <c r="BB4665" s="46" t="e">
        <f t="shared" si="129"/>
        <v>#VALUE!</v>
      </c>
      <c r="BC4665" s="47"/>
      <c r="BD4665" s="45">
        <v>2837688</v>
      </c>
      <c r="BE4665" s="46">
        <v>2867088</v>
      </c>
      <c r="BG4665" s="49">
        <v>58512</v>
      </c>
      <c r="BH4665" s="4">
        <v>0</v>
      </c>
      <c r="BI4665" s="49">
        <f t="shared" si="133"/>
        <v>58512</v>
      </c>
      <c r="BJ4665" s="62">
        <v>3.0000000000000001E-3</v>
      </c>
      <c r="BK4665" s="45">
        <f t="shared" si="130"/>
        <v>5.8512000000000004</v>
      </c>
      <c r="BL4665" s="45" t="str">
        <f t="shared" si="131"/>
        <v>ห้าบาทแปดสิบห้าสตางค์</v>
      </c>
    </row>
    <row r="4666" spans="1:64" x14ac:dyDescent="0.25">
      <c r="A4666" s="4">
        <v>4661</v>
      </c>
      <c r="B4666" s="34"/>
      <c r="F4666" s="35" t="s">
        <v>67</v>
      </c>
      <c r="G4666" s="35">
        <v>4644</v>
      </c>
      <c r="L4666" s="4">
        <v>0</v>
      </c>
      <c r="M4666" s="4">
        <v>1</v>
      </c>
      <c r="N4666" s="4">
        <v>29</v>
      </c>
      <c r="O4666" s="65" t="s">
        <v>84</v>
      </c>
      <c r="P4666" s="40">
        <f t="shared" si="132"/>
        <v>129</v>
      </c>
      <c r="R4666" s="43">
        <v>200</v>
      </c>
      <c r="S4666" s="4">
        <v>2</v>
      </c>
      <c r="T4666" s="4" t="s">
        <v>69</v>
      </c>
      <c r="U4666" s="4" t="s">
        <v>70</v>
      </c>
      <c r="V4666" s="4" t="s">
        <v>71</v>
      </c>
      <c r="W4666" s="39">
        <v>34140</v>
      </c>
      <c r="Z4666" s="4" t="s">
        <v>69</v>
      </c>
      <c r="AA4666" s="4" t="s">
        <v>70</v>
      </c>
      <c r="AB4666" s="4" t="s">
        <v>71</v>
      </c>
      <c r="AC4666" s="4">
        <v>34140</v>
      </c>
      <c r="AD4666" s="40">
        <f t="shared" si="126"/>
        <v>129</v>
      </c>
      <c r="AE4666" s="40"/>
      <c r="AF4666" s="40"/>
      <c r="AG4666" s="40"/>
      <c r="AH4666" s="40"/>
      <c r="AI4666" s="40"/>
      <c r="AJ4666" s="40"/>
      <c r="AK4666" s="40" t="s">
        <v>89</v>
      </c>
      <c r="AL4666" s="40" t="s">
        <v>76</v>
      </c>
      <c r="AM4666" s="43" t="s">
        <v>106</v>
      </c>
      <c r="AN4666" s="40">
        <v>516</v>
      </c>
      <c r="AO4666" s="66">
        <v>1.7441860465116279</v>
      </c>
      <c r="AP4666" s="43">
        <v>6350</v>
      </c>
      <c r="AQ4666" s="46">
        <v>3276600</v>
      </c>
      <c r="AR4666" s="40">
        <v>3</v>
      </c>
      <c r="AS4666" s="55">
        <v>0.06</v>
      </c>
      <c r="AT4666" s="40"/>
      <c r="AU4666" s="43">
        <f t="shared" si="127"/>
        <v>129</v>
      </c>
      <c r="AV4666" s="44" t="s">
        <v>68</v>
      </c>
      <c r="AW4666" s="43">
        <v>200</v>
      </c>
      <c r="AX4666" s="43"/>
      <c r="AY4666" s="43"/>
      <c r="AZ4666" s="45">
        <f t="shared" si="128"/>
        <v>25800</v>
      </c>
      <c r="BB4666" s="46" t="e">
        <f t="shared" si="129"/>
        <v>#VALUE!</v>
      </c>
      <c r="BC4666" s="47"/>
      <c r="BD4666" s="45">
        <v>3080004</v>
      </c>
      <c r="BE4666" s="46">
        <v>3105804</v>
      </c>
      <c r="BG4666" s="49">
        <v>54171</v>
      </c>
      <c r="BH4666" s="4">
        <v>0</v>
      </c>
      <c r="BI4666" s="49">
        <f t="shared" si="133"/>
        <v>54171</v>
      </c>
      <c r="BJ4666" s="62">
        <v>3.0000000000000001E-3</v>
      </c>
      <c r="BK4666" s="45">
        <f t="shared" si="130"/>
        <v>5.4171000000000005</v>
      </c>
      <c r="BL4666" s="45" t="str">
        <f t="shared" si="131"/>
        <v>ห้าบาทสี่สิบสองสตางค์</v>
      </c>
    </row>
    <row r="4667" spans="1:64" x14ac:dyDescent="0.25">
      <c r="A4667" s="4">
        <v>4662</v>
      </c>
      <c r="B4667" s="34"/>
      <c r="F4667" s="35" t="s">
        <v>67</v>
      </c>
      <c r="G4667" s="35">
        <v>4663</v>
      </c>
      <c r="L4667" s="4">
        <v>0</v>
      </c>
      <c r="M4667" s="4">
        <v>1</v>
      </c>
      <c r="N4667" s="4">
        <v>15</v>
      </c>
      <c r="O4667" s="65" t="s">
        <v>84</v>
      </c>
      <c r="P4667" s="40">
        <f t="shared" si="132"/>
        <v>115</v>
      </c>
      <c r="R4667" s="43">
        <v>80</v>
      </c>
      <c r="S4667" s="4">
        <v>2</v>
      </c>
      <c r="T4667" s="4" t="s">
        <v>69</v>
      </c>
      <c r="U4667" s="4" t="s">
        <v>70</v>
      </c>
      <c r="V4667" s="4" t="s">
        <v>71</v>
      </c>
      <c r="W4667" s="39">
        <v>34140</v>
      </c>
      <c r="Z4667" s="4" t="s">
        <v>69</v>
      </c>
      <c r="AA4667" s="4" t="s">
        <v>70</v>
      </c>
      <c r="AB4667" s="4" t="s">
        <v>71</v>
      </c>
      <c r="AC4667" s="4">
        <v>34140</v>
      </c>
      <c r="AD4667" s="40">
        <f t="shared" si="126"/>
        <v>115</v>
      </c>
      <c r="AE4667" s="40"/>
      <c r="AF4667" s="40"/>
      <c r="AG4667" s="40"/>
      <c r="AH4667" s="40"/>
      <c r="AI4667" s="40"/>
      <c r="AJ4667" s="40"/>
      <c r="AK4667" s="40" t="s">
        <v>92</v>
      </c>
      <c r="AL4667" s="40" t="s">
        <v>79</v>
      </c>
      <c r="AM4667" s="43" t="s">
        <v>93</v>
      </c>
      <c r="AN4667" s="40">
        <v>460</v>
      </c>
      <c r="AO4667" s="66">
        <v>2.9347826086956523</v>
      </c>
      <c r="AP4667" s="43">
        <v>5750</v>
      </c>
      <c r="AQ4667" s="46">
        <v>2645000</v>
      </c>
      <c r="AR4667" s="40">
        <v>10</v>
      </c>
      <c r="AS4667" s="55">
        <v>0.4</v>
      </c>
      <c r="AT4667" s="40"/>
      <c r="AU4667" s="43">
        <f t="shared" si="127"/>
        <v>115</v>
      </c>
      <c r="AV4667" s="44" t="s">
        <v>68</v>
      </c>
      <c r="AW4667" s="43">
        <v>150</v>
      </c>
      <c r="AX4667" s="43"/>
      <c r="AY4667" s="43"/>
      <c r="AZ4667" s="45">
        <f t="shared" si="128"/>
        <v>17250</v>
      </c>
      <c r="BB4667" s="46" t="e">
        <f t="shared" si="129"/>
        <v>#VALUE!</v>
      </c>
      <c r="BC4667" s="47"/>
      <c r="BD4667" s="45">
        <v>1587000</v>
      </c>
      <c r="BE4667" s="46">
        <v>1596200</v>
      </c>
      <c r="BG4667" s="49">
        <v>46845</v>
      </c>
      <c r="BH4667" s="4">
        <v>0</v>
      </c>
      <c r="BI4667" s="49">
        <f t="shared" si="133"/>
        <v>46845</v>
      </c>
      <c r="BJ4667" s="62">
        <v>3.0000000000000001E-3</v>
      </c>
      <c r="BK4667" s="45">
        <f t="shared" si="130"/>
        <v>4.6844999999999999</v>
      </c>
      <c r="BL4667" s="45" t="str">
        <f t="shared" si="131"/>
        <v>สี่บาทหกสิบแปดสตางค์</v>
      </c>
    </row>
    <row r="4668" spans="1:64" x14ac:dyDescent="0.25">
      <c r="A4668" s="4">
        <v>4663</v>
      </c>
      <c r="B4668" s="34"/>
      <c r="F4668" s="35" t="s">
        <v>67</v>
      </c>
      <c r="G4668" s="35">
        <v>4676</v>
      </c>
      <c r="L4668" s="4">
        <v>0</v>
      </c>
      <c r="M4668" s="4">
        <v>1</v>
      </c>
      <c r="N4668" s="4">
        <v>21</v>
      </c>
      <c r="O4668" s="65" t="s">
        <v>84</v>
      </c>
      <c r="P4668" s="40">
        <f t="shared" si="132"/>
        <v>121</v>
      </c>
      <c r="R4668" s="43">
        <v>200</v>
      </c>
      <c r="S4668" s="4">
        <v>2</v>
      </c>
      <c r="T4668" s="4" t="s">
        <v>69</v>
      </c>
      <c r="U4668" s="4" t="s">
        <v>70</v>
      </c>
      <c r="V4668" s="4" t="s">
        <v>71</v>
      </c>
      <c r="W4668" s="39">
        <v>34140</v>
      </c>
      <c r="Z4668" s="4" t="s">
        <v>69</v>
      </c>
      <c r="AA4668" s="4" t="s">
        <v>70</v>
      </c>
      <c r="AB4668" s="4" t="s">
        <v>71</v>
      </c>
      <c r="AC4668" s="4">
        <v>34140</v>
      </c>
      <c r="AD4668" s="40">
        <f t="shared" si="126"/>
        <v>121</v>
      </c>
      <c r="AE4668" s="40"/>
      <c r="AF4668" s="40"/>
      <c r="AG4668" s="40"/>
      <c r="AH4668" s="40"/>
      <c r="AI4668" s="40"/>
      <c r="AJ4668" s="40"/>
      <c r="AK4668" s="40" t="s">
        <v>92</v>
      </c>
      <c r="AL4668" s="40" t="s">
        <v>79</v>
      </c>
      <c r="AM4668" s="43" t="s">
        <v>93</v>
      </c>
      <c r="AN4668" s="40">
        <v>484</v>
      </c>
      <c r="AO4668" s="66">
        <v>2.2314049586776861</v>
      </c>
      <c r="AP4668" s="43">
        <v>5750</v>
      </c>
      <c r="AQ4668" s="46">
        <v>2783000</v>
      </c>
      <c r="AR4668" s="40">
        <v>12</v>
      </c>
      <c r="AS4668" s="55">
        <v>0.5</v>
      </c>
      <c r="AT4668" s="40"/>
      <c r="AU4668" s="43">
        <f t="shared" si="127"/>
        <v>121</v>
      </c>
      <c r="AV4668" s="44" t="s">
        <v>68</v>
      </c>
      <c r="AW4668" s="43">
        <v>200</v>
      </c>
      <c r="AX4668" s="43"/>
      <c r="AY4668" s="43"/>
      <c r="AZ4668" s="45">
        <f t="shared" si="128"/>
        <v>24200</v>
      </c>
      <c r="BB4668" s="46" t="e">
        <f t="shared" si="129"/>
        <v>#VALUE!</v>
      </c>
      <c r="BC4668" s="47"/>
      <c r="BD4668" s="45">
        <v>1391500</v>
      </c>
      <c r="BE4668" s="46">
        <v>1415700</v>
      </c>
      <c r="BG4668" s="49">
        <v>31590</v>
      </c>
      <c r="BH4668" s="4">
        <v>0</v>
      </c>
      <c r="BI4668" s="49">
        <f t="shared" si="133"/>
        <v>31590</v>
      </c>
      <c r="BJ4668" s="62">
        <v>3.0000000000000001E-3</v>
      </c>
      <c r="BK4668" s="45">
        <f t="shared" si="130"/>
        <v>3.1590000000000003</v>
      </c>
      <c r="BL4668" s="45" t="str">
        <f t="shared" si="131"/>
        <v>สามบาทสิบหกสตางค์</v>
      </c>
    </row>
    <row r="4669" spans="1:64" x14ac:dyDescent="0.25">
      <c r="A4669" s="4">
        <v>4664</v>
      </c>
      <c r="B4669" s="34"/>
      <c r="F4669" s="35" t="s">
        <v>67</v>
      </c>
      <c r="G4669" s="35">
        <v>4683</v>
      </c>
      <c r="L4669" s="4">
        <v>0</v>
      </c>
      <c r="M4669" s="4">
        <v>2</v>
      </c>
      <c r="N4669" s="4">
        <v>3.6</v>
      </c>
      <c r="O4669" s="65" t="s">
        <v>84</v>
      </c>
      <c r="P4669" s="40">
        <f t="shared" si="132"/>
        <v>203.6</v>
      </c>
      <c r="R4669" s="43">
        <v>350</v>
      </c>
      <c r="S4669" s="4">
        <v>2</v>
      </c>
      <c r="T4669" s="4" t="s">
        <v>69</v>
      </c>
      <c r="U4669" s="4" t="s">
        <v>70</v>
      </c>
      <c r="V4669" s="4" t="s">
        <v>71</v>
      </c>
      <c r="W4669" s="39">
        <v>34140</v>
      </c>
      <c r="Z4669" s="4" t="s">
        <v>69</v>
      </c>
      <c r="AA4669" s="4" t="s">
        <v>70</v>
      </c>
      <c r="AB4669" s="4" t="s">
        <v>71</v>
      </c>
      <c r="AC4669" s="4">
        <v>34140</v>
      </c>
      <c r="AD4669" s="40">
        <f t="shared" si="126"/>
        <v>203.6</v>
      </c>
      <c r="AE4669" s="40"/>
      <c r="AF4669" s="40"/>
      <c r="AG4669" s="40"/>
      <c r="AH4669" s="40"/>
      <c r="AI4669" s="40"/>
      <c r="AJ4669" s="40"/>
      <c r="AK4669" s="40" t="s">
        <v>92</v>
      </c>
      <c r="AL4669" s="40" t="s">
        <v>79</v>
      </c>
      <c r="AM4669" s="43" t="s">
        <v>93</v>
      </c>
      <c r="AN4669" s="40">
        <v>814.4</v>
      </c>
      <c r="AO4669" s="66">
        <v>1.1051080550098231</v>
      </c>
      <c r="AP4669" s="43">
        <v>5750</v>
      </c>
      <c r="AQ4669" s="46">
        <v>4682800</v>
      </c>
      <c r="AR4669" s="40">
        <v>10</v>
      </c>
      <c r="AS4669" s="55">
        <v>0.4</v>
      </c>
      <c r="AT4669" s="40"/>
      <c r="AU4669" s="43">
        <f t="shared" si="127"/>
        <v>203.6</v>
      </c>
      <c r="AV4669" s="44" t="s">
        <v>68</v>
      </c>
      <c r="AW4669" s="43">
        <v>200</v>
      </c>
      <c r="AX4669" s="43"/>
      <c r="AY4669" s="43"/>
      <c r="AZ4669" s="45">
        <f t="shared" si="128"/>
        <v>40720</v>
      </c>
      <c r="BB4669" s="46" t="e">
        <f t="shared" si="129"/>
        <v>#VALUE!</v>
      </c>
      <c r="BD4669" s="45">
        <v>2809680</v>
      </c>
      <c r="BE4669" s="46">
        <v>2880940</v>
      </c>
      <c r="BG4669" s="49">
        <v>31837.5</v>
      </c>
      <c r="BH4669" s="4">
        <v>0</v>
      </c>
      <c r="BI4669" s="49">
        <f t="shared" si="133"/>
        <v>31837.5</v>
      </c>
      <c r="BJ4669" s="62">
        <v>3.0000000000000001E-3</v>
      </c>
      <c r="BK4669" s="45">
        <f t="shared" si="130"/>
        <v>3.1837499999999999</v>
      </c>
      <c r="BL4669" s="45" t="str">
        <f t="shared" si="131"/>
        <v>สามบาทสิบแปดสตางค์</v>
      </c>
    </row>
    <row r="4670" spans="1:64" x14ac:dyDescent="0.25">
      <c r="A4670" s="4">
        <v>4665</v>
      </c>
      <c r="B4670" s="34"/>
      <c r="F4670" s="35" t="s">
        <v>67</v>
      </c>
      <c r="G4670" s="35">
        <v>4692</v>
      </c>
      <c r="L4670" s="4">
        <v>0</v>
      </c>
      <c r="M4670" s="4">
        <v>0</v>
      </c>
      <c r="N4670" s="4">
        <v>60.2</v>
      </c>
      <c r="O4670" s="65" t="s">
        <v>84</v>
      </c>
      <c r="P4670" s="40">
        <f t="shared" si="132"/>
        <v>60.2</v>
      </c>
      <c r="R4670" s="43">
        <v>350</v>
      </c>
      <c r="S4670" s="4">
        <v>2</v>
      </c>
      <c r="T4670" s="4" t="s">
        <v>69</v>
      </c>
      <c r="U4670" s="4" t="s">
        <v>70</v>
      </c>
      <c r="V4670" s="4" t="s">
        <v>71</v>
      </c>
      <c r="W4670" s="39">
        <v>34140</v>
      </c>
      <c r="Z4670" s="4" t="s">
        <v>69</v>
      </c>
      <c r="AA4670" s="4" t="s">
        <v>70</v>
      </c>
      <c r="AB4670" s="4" t="s">
        <v>71</v>
      </c>
      <c r="AC4670" s="4">
        <v>34140</v>
      </c>
      <c r="AD4670" s="40">
        <f t="shared" si="126"/>
        <v>60.2</v>
      </c>
      <c r="AE4670" s="40"/>
      <c r="AF4670" s="40"/>
      <c r="AG4670" s="40"/>
      <c r="AH4670" s="40"/>
      <c r="AI4670" s="40"/>
      <c r="AJ4670" s="40"/>
      <c r="AK4670" s="40" t="s">
        <v>85</v>
      </c>
      <c r="AL4670" s="40" t="s">
        <v>80</v>
      </c>
      <c r="AM4670" s="65" t="s">
        <v>107</v>
      </c>
      <c r="AN4670" s="40">
        <v>240.8</v>
      </c>
      <c r="AO4670" s="66">
        <v>29.900332225913619</v>
      </c>
      <c r="AP4670" s="43">
        <v>5300</v>
      </c>
      <c r="AQ4670" s="46">
        <v>1276240</v>
      </c>
      <c r="AR4670" s="40">
        <v>2</v>
      </c>
      <c r="AS4670" s="55">
        <v>0.02</v>
      </c>
      <c r="AT4670" s="40"/>
      <c r="AU4670" s="43">
        <f t="shared" si="127"/>
        <v>60.2</v>
      </c>
      <c r="AV4670" s="44" t="s">
        <v>68</v>
      </c>
      <c r="AW4670" s="43">
        <v>200</v>
      </c>
      <c r="AX4670" s="43"/>
      <c r="AY4670" s="43"/>
      <c r="AZ4670" s="45">
        <f t="shared" si="128"/>
        <v>12040</v>
      </c>
      <c r="BB4670" s="46" t="e">
        <f t="shared" si="129"/>
        <v>#VALUE!</v>
      </c>
      <c r="BD4670" s="45">
        <v>1250715.2</v>
      </c>
      <c r="BE4670" s="46">
        <v>1271785.2</v>
      </c>
      <c r="BG4670" s="49">
        <v>380267.99999999994</v>
      </c>
      <c r="BH4670" s="4">
        <v>0</v>
      </c>
      <c r="BI4670" s="49">
        <f t="shared" si="133"/>
        <v>380267.99999999994</v>
      </c>
      <c r="BJ4670" s="62">
        <v>3.0000000000000001E-3</v>
      </c>
      <c r="BK4670" s="45">
        <f t="shared" si="130"/>
        <v>38.026799999999994</v>
      </c>
      <c r="BL4670" s="45" t="str">
        <f t="shared" si="131"/>
        <v>สามสิบแปดบาทสามสตางค์</v>
      </c>
    </row>
    <row r="4671" spans="1:64" x14ac:dyDescent="0.25">
      <c r="A4671" s="4">
        <v>4666</v>
      </c>
      <c r="B4671" s="34"/>
      <c r="F4671" s="35" t="s">
        <v>67</v>
      </c>
      <c r="G4671" s="35">
        <v>4714</v>
      </c>
      <c r="L4671" s="4">
        <v>2</v>
      </c>
      <c r="M4671" s="4">
        <v>0</v>
      </c>
      <c r="N4671" s="4">
        <v>28.2</v>
      </c>
      <c r="O4671" s="65" t="s">
        <v>84</v>
      </c>
      <c r="P4671" s="40">
        <f t="shared" si="132"/>
        <v>828.2</v>
      </c>
      <c r="R4671" s="43">
        <v>200</v>
      </c>
      <c r="S4671" s="4">
        <v>2</v>
      </c>
      <c r="T4671" s="4" t="s">
        <v>69</v>
      </c>
      <c r="U4671" s="4" t="s">
        <v>70</v>
      </c>
      <c r="V4671" s="4" t="s">
        <v>71</v>
      </c>
      <c r="W4671" s="39">
        <v>34140</v>
      </c>
      <c r="Z4671" s="4" t="s">
        <v>69</v>
      </c>
      <c r="AA4671" s="4" t="s">
        <v>70</v>
      </c>
      <c r="AB4671" s="4" t="s">
        <v>71</v>
      </c>
      <c r="AC4671" s="4">
        <v>34140</v>
      </c>
      <c r="AD4671" s="40">
        <f t="shared" si="126"/>
        <v>828.2</v>
      </c>
      <c r="AE4671" s="40"/>
      <c r="AF4671" s="40"/>
      <c r="AG4671" s="40"/>
      <c r="AH4671" s="40"/>
      <c r="AI4671" s="40"/>
      <c r="AJ4671" s="40"/>
      <c r="AK4671" s="40" t="s">
        <v>85</v>
      </c>
      <c r="AL4671" s="40" t="s">
        <v>76</v>
      </c>
      <c r="AM4671" s="43" t="s">
        <v>108</v>
      </c>
      <c r="AN4671" s="40">
        <v>3312.8</v>
      </c>
      <c r="AO4671" s="66">
        <v>2.1733880705143682</v>
      </c>
      <c r="AP4671" s="43">
        <v>5300</v>
      </c>
      <c r="AQ4671" s="46">
        <v>17557840</v>
      </c>
      <c r="AR4671" s="40">
        <v>20</v>
      </c>
      <c r="AS4671" s="55">
        <v>0.75</v>
      </c>
      <c r="AT4671" s="40"/>
      <c r="AU4671" s="43">
        <f t="shared" si="127"/>
        <v>828.2</v>
      </c>
      <c r="AV4671" s="44" t="s">
        <v>68</v>
      </c>
      <c r="AW4671" s="43">
        <v>200</v>
      </c>
      <c r="AX4671" s="43"/>
      <c r="AY4671" s="43"/>
      <c r="AZ4671" s="45">
        <f t="shared" si="128"/>
        <v>165640</v>
      </c>
      <c r="BB4671" s="46" t="e">
        <f t="shared" si="129"/>
        <v>#VALUE!</v>
      </c>
      <c r="BD4671" s="45">
        <v>4389460</v>
      </c>
      <c r="BE4671" s="46">
        <v>4447060</v>
      </c>
      <c r="BG4671" s="49">
        <v>96651.871528616262</v>
      </c>
      <c r="BH4671" s="4">
        <v>0</v>
      </c>
      <c r="BI4671" s="49">
        <f t="shared" si="133"/>
        <v>96651.871528616262</v>
      </c>
      <c r="BJ4671" s="62">
        <v>3.0000000000000001E-3</v>
      </c>
      <c r="BK4671" s="45">
        <f t="shared" si="130"/>
        <v>9.6651871528616269</v>
      </c>
      <c r="BL4671" s="45" t="str">
        <f t="shared" si="131"/>
        <v>เก้าบาทหกสิบเจ็ดสตางค์</v>
      </c>
    </row>
    <row r="4672" spans="1:64" x14ac:dyDescent="0.25">
      <c r="A4672" s="4">
        <v>4667</v>
      </c>
      <c r="B4672" s="34"/>
      <c r="F4672" s="35" t="s">
        <v>67</v>
      </c>
      <c r="G4672" s="35">
        <v>4716</v>
      </c>
      <c r="L4672" s="4">
        <v>0</v>
      </c>
      <c r="M4672" s="4">
        <v>0</v>
      </c>
      <c r="N4672" s="4">
        <v>89</v>
      </c>
      <c r="O4672" s="65" t="s">
        <v>84</v>
      </c>
      <c r="P4672" s="40">
        <f t="shared" si="132"/>
        <v>89</v>
      </c>
      <c r="R4672" s="43">
        <v>350</v>
      </c>
      <c r="S4672" s="4">
        <v>2</v>
      </c>
      <c r="T4672" s="4" t="s">
        <v>69</v>
      </c>
      <c r="U4672" s="4" t="s">
        <v>70</v>
      </c>
      <c r="V4672" s="4" t="s">
        <v>71</v>
      </c>
      <c r="W4672" s="39">
        <v>34000</v>
      </c>
      <c r="Z4672" s="4" t="s">
        <v>69</v>
      </c>
      <c r="AA4672" s="4" t="s">
        <v>70</v>
      </c>
      <c r="AB4672" s="4" t="s">
        <v>71</v>
      </c>
      <c r="AC4672" s="4">
        <v>34140</v>
      </c>
      <c r="AD4672" s="40">
        <f t="shared" si="126"/>
        <v>89</v>
      </c>
      <c r="AE4672" s="40"/>
      <c r="AF4672" s="40"/>
      <c r="AG4672" s="40"/>
      <c r="AH4672" s="40"/>
      <c r="AI4672" s="40"/>
      <c r="AJ4672" s="40"/>
      <c r="AK4672" s="40" t="s">
        <v>85</v>
      </c>
      <c r="AL4672" s="40" t="s">
        <v>76</v>
      </c>
      <c r="AM4672" s="43" t="s">
        <v>86</v>
      </c>
      <c r="AN4672" s="40">
        <v>356</v>
      </c>
      <c r="AO4672" s="66">
        <v>5.617977528089888</v>
      </c>
      <c r="AP4672" s="43">
        <v>5300</v>
      </c>
      <c r="AQ4672" s="46">
        <v>1886800</v>
      </c>
      <c r="AR4672" s="40">
        <v>35</v>
      </c>
      <c r="AS4672" s="55">
        <v>0.85</v>
      </c>
      <c r="AT4672" s="40"/>
      <c r="AU4672" s="43">
        <f t="shared" si="127"/>
        <v>89</v>
      </c>
      <c r="AV4672" s="44" t="s">
        <v>68</v>
      </c>
      <c r="AW4672" s="43">
        <v>200</v>
      </c>
      <c r="AX4672" s="43"/>
      <c r="AY4672" s="43"/>
      <c r="AZ4672" s="45">
        <f t="shared" si="128"/>
        <v>17800</v>
      </c>
      <c r="BB4672" s="46" t="e">
        <f t="shared" si="129"/>
        <v>#VALUE!</v>
      </c>
      <c r="BC4672" s="47"/>
      <c r="BD4672" s="45">
        <v>283020</v>
      </c>
      <c r="BE4672" s="46">
        <v>314170</v>
      </c>
      <c r="BG4672" s="49">
        <v>17650.000000000004</v>
      </c>
      <c r="BH4672" s="4">
        <v>0</v>
      </c>
      <c r="BI4672" s="49">
        <f t="shared" si="133"/>
        <v>17650.000000000004</v>
      </c>
      <c r="BJ4672" s="62">
        <v>3.0000000000000001E-3</v>
      </c>
      <c r="BK4672" s="45">
        <f t="shared" si="130"/>
        <v>1.7650000000000003</v>
      </c>
      <c r="BL4672" s="45" t="str">
        <f t="shared" si="131"/>
        <v>หนึ่งบาทเจ็ดสิบเจ็ดสตางค์</v>
      </c>
    </row>
    <row r="4673" spans="1:64" x14ac:dyDescent="0.25">
      <c r="A4673" s="4">
        <v>4668</v>
      </c>
      <c r="B4673" s="34"/>
      <c r="F4673" s="35" t="s">
        <v>67</v>
      </c>
      <c r="G4673" s="35">
        <v>4728</v>
      </c>
      <c r="L4673" s="4">
        <v>0</v>
      </c>
      <c r="M4673" s="4">
        <v>0</v>
      </c>
      <c r="N4673" s="4">
        <v>30</v>
      </c>
      <c r="O4673" s="65" t="s">
        <v>84</v>
      </c>
      <c r="P4673" s="40">
        <f t="shared" si="132"/>
        <v>30</v>
      </c>
      <c r="R4673" s="43">
        <v>100</v>
      </c>
      <c r="S4673" s="4">
        <v>2</v>
      </c>
      <c r="T4673" s="4" t="s">
        <v>69</v>
      </c>
      <c r="U4673" s="4" t="s">
        <v>70</v>
      </c>
      <c r="V4673" s="4" t="s">
        <v>71</v>
      </c>
      <c r="W4673" s="39">
        <v>34140</v>
      </c>
      <c r="Z4673" s="4" t="s">
        <v>69</v>
      </c>
      <c r="AA4673" s="4" t="s">
        <v>70</v>
      </c>
      <c r="AB4673" s="4" t="s">
        <v>71</v>
      </c>
      <c r="AC4673" s="4">
        <v>34140</v>
      </c>
      <c r="AD4673" s="40">
        <f t="shared" si="126"/>
        <v>30</v>
      </c>
      <c r="AE4673" s="40"/>
      <c r="AF4673" s="40"/>
      <c r="AG4673" s="40"/>
      <c r="AH4673" s="40"/>
      <c r="AI4673" s="40"/>
      <c r="AJ4673" s="40"/>
      <c r="AK4673" s="40" t="s">
        <v>109</v>
      </c>
      <c r="AL4673" s="40" t="s">
        <v>79</v>
      </c>
      <c r="AM4673" s="65" t="s">
        <v>110</v>
      </c>
      <c r="AN4673" s="40">
        <v>120</v>
      </c>
      <c r="AO4673" s="66">
        <v>20</v>
      </c>
      <c r="AP4673" s="43">
        <v>2050</v>
      </c>
      <c r="AQ4673" s="46">
        <v>246000</v>
      </c>
      <c r="AR4673" s="40">
        <v>2</v>
      </c>
      <c r="AS4673" s="55">
        <v>0.06</v>
      </c>
      <c r="AT4673" s="40"/>
      <c r="AU4673" s="43">
        <f t="shared" si="127"/>
        <v>30</v>
      </c>
      <c r="AV4673" s="44" t="s">
        <v>68</v>
      </c>
      <c r="AW4673" s="43">
        <v>100</v>
      </c>
      <c r="AX4673" s="43"/>
      <c r="AY4673" s="43"/>
      <c r="AZ4673" s="45">
        <f t="shared" si="128"/>
        <v>3000</v>
      </c>
      <c r="BB4673" s="46" t="e">
        <f t="shared" si="129"/>
        <v>#VALUE!</v>
      </c>
      <c r="BC4673" s="47"/>
      <c r="BD4673" s="45">
        <v>231240</v>
      </c>
      <c r="BE4673" s="46">
        <v>234240</v>
      </c>
      <c r="BG4673" s="49">
        <v>46848</v>
      </c>
      <c r="BH4673" s="4">
        <v>0</v>
      </c>
      <c r="BI4673" s="49">
        <f t="shared" si="133"/>
        <v>46848</v>
      </c>
      <c r="BJ4673" s="62">
        <v>3.0000000000000001E-3</v>
      </c>
      <c r="BK4673" s="45">
        <f t="shared" si="130"/>
        <v>4.6848000000000001</v>
      </c>
      <c r="BL4673" s="45" t="str">
        <f t="shared" si="131"/>
        <v>สี่บาทหกสิบแปดสตางค์</v>
      </c>
    </row>
    <row r="4674" spans="1:64" x14ac:dyDescent="0.25">
      <c r="A4674" s="4">
        <v>4669</v>
      </c>
      <c r="B4674" s="34"/>
      <c r="F4674" s="35" t="s">
        <v>67</v>
      </c>
      <c r="G4674" s="35">
        <v>4729</v>
      </c>
      <c r="L4674" s="4">
        <v>0</v>
      </c>
      <c r="M4674" s="4">
        <v>3</v>
      </c>
      <c r="N4674" s="4">
        <v>3</v>
      </c>
      <c r="O4674" s="65" t="s">
        <v>84</v>
      </c>
      <c r="P4674" s="40">
        <f t="shared" si="132"/>
        <v>303</v>
      </c>
      <c r="R4674" s="43">
        <v>200</v>
      </c>
      <c r="S4674" s="4">
        <v>2</v>
      </c>
      <c r="T4674" s="4" t="s">
        <v>69</v>
      </c>
      <c r="U4674" s="4" t="s">
        <v>70</v>
      </c>
      <c r="V4674" s="4" t="s">
        <v>71</v>
      </c>
      <c r="W4674" s="39">
        <v>34140</v>
      </c>
      <c r="Z4674" s="4" t="s">
        <v>69</v>
      </c>
      <c r="AA4674" s="4" t="s">
        <v>70</v>
      </c>
      <c r="AB4674" s="4" t="s">
        <v>71</v>
      </c>
      <c r="AC4674" s="4">
        <v>34140</v>
      </c>
      <c r="AD4674" s="40">
        <f t="shared" si="126"/>
        <v>303</v>
      </c>
      <c r="AE4674" s="40"/>
      <c r="AF4674" s="40"/>
      <c r="AG4674" s="40"/>
      <c r="AH4674" s="40"/>
      <c r="AI4674" s="40"/>
      <c r="AJ4674" s="40"/>
      <c r="AK4674" s="40" t="s">
        <v>92</v>
      </c>
      <c r="AL4674" s="40" t="s">
        <v>79</v>
      </c>
      <c r="AM4674" s="43" t="s">
        <v>93</v>
      </c>
      <c r="AN4674" s="40">
        <v>1212</v>
      </c>
      <c r="AO4674" s="66">
        <v>1.3201320132013201</v>
      </c>
      <c r="AP4674" s="43">
        <v>5750</v>
      </c>
      <c r="AQ4674" s="46">
        <v>6969000</v>
      </c>
      <c r="AR4674" s="40">
        <v>19</v>
      </c>
      <c r="AS4674" s="55">
        <v>0.93</v>
      </c>
      <c r="AT4674" s="40"/>
      <c r="AU4674" s="43">
        <f t="shared" si="127"/>
        <v>303</v>
      </c>
      <c r="AV4674" s="44" t="s">
        <v>68</v>
      </c>
      <c r="AW4674" s="43">
        <v>220</v>
      </c>
      <c r="AX4674" s="43"/>
      <c r="AY4674" s="43"/>
      <c r="AZ4674" s="45">
        <f t="shared" si="128"/>
        <v>66660</v>
      </c>
      <c r="BB4674" s="46" t="e">
        <f t="shared" si="129"/>
        <v>#VALUE!</v>
      </c>
      <c r="BC4674" s="47"/>
      <c r="BD4674" s="45">
        <v>487830</v>
      </c>
      <c r="BE4674" s="46">
        <v>548430</v>
      </c>
      <c r="BG4674" s="49">
        <v>7240</v>
      </c>
      <c r="BH4674" s="4">
        <v>0</v>
      </c>
      <c r="BI4674" s="49">
        <f t="shared" si="133"/>
        <v>7240</v>
      </c>
      <c r="BJ4674" s="62">
        <v>3.0000000000000001E-3</v>
      </c>
      <c r="BK4674" s="45">
        <f t="shared" si="130"/>
        <v>0.72400000000000009</v>
      </c>
      <c r="BL4674" s="45" t="str">
        <f t="shared" si="131"/>
        <v>เจ็ดสิบสองสตางค์</v>
      </c>
    </row>
    <row r="4675" spans="1:64" x14ac:dyDescent="0.25">
      <c r="A4675" s="4">
        <v>4670</v>
      </c>
      <c r="B4675" s="34"/>
      <c r="F4675" s="35" t="s">
        <v>67</v>
      </c>
      <c r="G4675" s="35">
        <v>4736</v>
      </c>
      <c r="L4675" s="4">
        <v>0</v>
      </c>
      <c r="M4675" s="4">
        <v>0</v>
      </c>
      <c r="N4675" s="4">
        <v>69.5</v>
      </c>
      <c r="O4675" s="65" t="s">
        <v>84</v>
      </c>
      <c r="P4675" s="40">
        <f t="shared" si="132"/>
        <v>69.5</v>
      </c>
      <c r="R4675" s="43">
        <v>250</v>
      </c>
      <c r="S4675" s="4">
        <v>2</v>
      </c>
      <c r="T4675" s="4" t="s">
        <v>69</v>
      </c>
      <c r="U4675" s="4" t="s">
        <v>70</v>
      </c>
      <c r="V4675" s="4" t="s">
        <v>71</v>
      </c>
      <c r="W4675" s="39">
        <v>34140</v>
      </c>
      <c r="Z4675" s="4" t="s">
        <v>69</v>
      </c>
      <c r="AA4675" s="4" t="s">
        <v>70</v>
      </c>
      <c r="AB4675" s="4" t="s">
        <v>71</v>
      </c>
      <c r="AC4675" s="4">
        <v>34140</v>
      </c>
      <c r="AD4675" s="40">
        <f t="shared" si="126"/>
        <v>69.5</v>
      </c>
      <c r="AE4675" s="40"/>
      <c r="AF4675" s="40"/>
      <c r="AG4675" s="40"/>
      <c r="AH4675" s="40"/>
      <c r="AI4675" s="40"/>
      <c r="AJ4675" s="40"/>
      <c r="AK4675" s="40" t="s">
        <v>85</v>
      </c>
      <c r="AL4675" s="40" t="s">
        <v>76</v>
      </c>
      <c r="AM4675" s="43" t="s">
        <v>86</v>
      </c>
      <c r="AN4675" s="40">
        <v>278</v>
      </c>
      <c r="AO4675" s="66">
        <v>5.3956834532374103</v>
      </c>
      <c r="AP4675" s="43">
        <v>5300</v>
      </c>
      <c r="AQ4675" s="46">
        <v>1473400</v>
      </c>
      <c r="AR4675" s="40">
        <v>25</v>
      </c>
      <c r="AS4675" s="55">
        <v>0.85</v>
      </c>
      <c r="AT4675" s="40"/>
      <c r="AU4675" s="43">
        <f t="shared" si="127"/>
        <v>69.5</v>
      </c>
      <c r="AV4675" s="44" t="s">
        <v>68</v>
      </c>
      <c r="AW4675" s="43">
        <v>200</v>
      </c>
      <c r="AX4675" s="43"/>
      <c r="AY4675" s="43"/>
      <c r="AZ4675" s="45">
        <f t="shared" si="128"/>
        <v>13900</v>
      </c>
      <c r="BB4675" s="46" t="e">
        <f t="shared" si="129"/>
        <v>#VALUE!</v>
      </c>
      <c r="BC4675" s="47"/>
      <c r="BD4675" s="45">
        <v>221010</v>
      </c>
      <c r="BE4675" s="46">
        <v>238385</v>
      </c>
      <c r="BG4675" s="49">
        <v>12862.5</v>
      </c>
      <c r="BH4675" s="4">
        <v>0</v>
      </c>
      <c r="BI4675" s="49">
        <f t="shared" si="133"/>
        <v>12862.5</v>
      </c>
      <c r="BJ4675" s="62">
        <v>3.0000000000000001E-3</v>
      </c>
      <c r="BK4675" s="45">
        <f t="shared" si="130"/>
        <v>1.2862499999999999</v>
      </c>
      <c r="BL4675" s="45" t="str">
        <f t="shared" si="131"/>
        <v>หนึ่งบาทยี่สิบเก้าสตางค์</v>
      </c>
    </row>
    <row r="4676" spans="1:64" x14ac:dyDescent="0.25">
      <c r="A4676" s="4">
        <v>4671</v>
      </c>
      <c r="B4676" s="34"/>
      <c r="F4676" s="35" t="s">
        <v>67</v>
      </c>
      <c r="G4676" s="35">
        <v>4742</v>
      </c>
      <c r="L4676" s="4">
        <v>0</v>
      </c>
      <c r="M4676" s="4">
        <v>1</v>
      </c>
      <c r="N4676" s="4">
        <v>45</v>
      </c>
      <c r="O4676" s="65" t="s">
        <v>84</v>
      </c>
      <c r="P4676" s="40">
        <f t="shared" si="132"/>
        <v>145</v>
      </c>
      <c r="R4676" s="43">
        <v>200</v>
      </c>
      <c r="S4676" s="4">
        <v>2</v>
      </c>
      <c r="T4676" s="4" t="s">
        <v>69</v>
      </c>
      <c r="U4676" s="4" t="s">
        <v>70</v>
      </c>
      <c r="V4676" s="4" t="s">
        <v>71</v>
      </c>
      <c r="W4676" s="39">
        <v>34140</v>
      </c>
      <c r="Z4676" s="4" t="s">
        <v>69</v>
      </c>
      <c r="AA4676" s="4" t="s">
        <v>70</v>
      </c>
      <c r="AB4676" s="4" t="s">
        <v>71</v>
      </c>
      <c r="AC4676" s="4">
        <v>34140</v>
      </c>
      <c r="AD4676" s="40">
        <f t="shared" si="126"/>
        <v>145</v>
      </c>
      <c r="AE4676" s="40"/>
      <c r="AF4676" s="40"/>
      <c r="AG4676" s="40"/>
      <c r="AH4676" s="40"/>
      <c r="AI4676" s="40"/>
      <c r="AJ4676" s="40"/>
      <c r="AK4676" s="40" t="s">
        <v>92</v>
      </c>
      <c r="AL4676" s="40" t="s">
        <v>79</v>
      </c>
      <c r="AM4676" s="43" t="s">
        <v>93</v>
      </c>
      <c r="AN4676" s="40">
        <v>580</v>
      </c>
      <c r="AO4676" s="66">
        <v>1.5517241379310345</v>
      </c>
      <c r="AP4676" s="43">
        <v>5750</v>
      </c>
      <c r="AQ4676" s="46">
        <v>3335000</v>
      </c>
      <c r="AR4676" s="40">
        <v>10</v>
      </c>
      <c r="AS4676" s="55">
        <v>0.4</v>
      </c>
      <c r="AT4676" s="40"/>
      <c r="AU4676" s="43">
        <f t="shared" si="127"/>
        <v>145</v>
      </c>
      <c r="AV4676" s="44" t="s">
        <v>68</v>
      </c>
      <c r="AW4676" s="43">
        <v>200</v>
      </c>
      <c r="AX4676" s="43"/>
      <c r="AY4676" s="43"/>
      <c r="AZ4676" s="45">
        <f t="shared" si="128"/>
        <v>29000</v>
      </c>
      <c r="BB4676" s="46" t="e">
        <f t="shared" si="129"/>
        <v>#VALUE!</v>
      </c>
      <c r="BC4676" s="47"/>
      <c r="BD4676" s="45">
        <v>2001000</v>
      </c>
      <c r="BE4676" s="46">
        <v>2030000</v>
      </c>
      <c r="BG4676" s="49">
        <v>31500</v>
      </c>
      <c r="BH4676" s="4">
        <v>0</v>
      </c>
      <c r="BI4676" s="49">
        <f t="shared" si="133"/>
        <v>31500</v>
      </c>
      <c r="BJ4676" s="62">
        <v>3.0000000000000001E-3</v>
      </c>
      <c r="BK4676" s="45">
        <f t="shared" si="130"/>
        <v>3.15</v>
      </c>
      <c r="BL4676" s="45" t="str">
        <f t="shared" si="131"/>
        <v>สามบาทสิบห้าสตางค์</v>
      </c>
    </row>
    <row r="4677" spans="1:64" x14ac:dyDescent="0.25">
      <c r="A4677" s="4">
        <v>4672</v>
      </c>
      <c r="B4677" s="34"/>
      <c r="F4677" s="35" t="s">
        <v>67</v>
      </c>
      <c r="G4677" s="35">
        <v>4749</v>
      </c>
      <c r="L4677" s="4">
        <v>0</v>
      </c>
      <c r="M4677" s="4">
        <v>0</v>
      </c>
      <c r="N4677" s="4">
        <v>90.5</v>
      </c>
      <c r="O4677" s="65" t="s">
        <v>84</v>
      </c>
      <c r="P4677" s="40">
        <f t="shared" si="132"/>
        <v>90.5</v>
      </c>
      <c r="R4677" s="43">
        <v>200</v>
      </c>
      <c r="S4677" s="4">
        <v>2</v>
      </c>
      <c r="T4677" s="4" t="s">
        <v>69</v>
      </c>
      <c r="U4677" s="4" t="s">
        <v>70</v>
      </c>
      <c r="V4677" s="4" t="s">
        <v>71</v>
      </c>
      <c r="W4677" s="39">
        <v>34140</v>
      </c>
      <c r="Z4677" s="4" t="s">
        <v>69</v>
      </c>
      <c r="AA4677" s="4" t="s">
        <v>70</v>
      </c>
      <c r="AB4677" s="4" t="s">
        <v>71</v>
      </c>
      <c r="AC4677" s="4">
        <v>34140</v>
      </c>
      <c r="AD4677" s="40">
        <f t="shared" si="126"/>
        <v>90.5</v>
      </c>
      <c r="AE4677" s="40"/>
      <c r="AF4677" s="40"/>
      <c r="AG4677" s="40"/>
      <c r="AH4677" s="40"/>
      <c r="AI4677" s="40"/>
      <c r="AJ4677" s="40"/>
      <c r="AK4677" s="40" t="s">
        <v>109</v>
      </c>
      <c r="AL4677" s="40" t="s">
        <v>76</v>
      </c>
      <c r="AM4677" s="65" t="s">
        <v>110</v>
      </c>
      <c r="AN4677" s="40">
        <v>362</v>
      </c>
      <c r="AO4677" s="66">
        <v>2.4861878453038675</v>
      </c>
      <c r="AP4677" s="43">
        <v>2050</v>
      </c>
      <c r="AQ4677" s="46">
        <v>742100</v>
      </c>
      <c r="AR4677" s="40">
        <v>2</v>
      </c>
      <c r="AS4677" s="55">
        <v>0.04</v>
      </c>
      <c r="AT4677" s="40"/>
      <c r="AU4677" s="43">
        <f t="shared" si="127"/>
        <v>90.5</v>
      </c>
      <c r="AV4677" s="44" t="s">
        <v>68</v>
      </c>
      <c r="AW4677" s="43">
        <v>200</v>
      </c>
      <c r="AX4677" s="43"/>
      <c r="AY4677" s="43"/>
      <c r="AZ4677" s="45">
        <f t="shared" si="128"/>
        <v>18100</v>
      </c>
      <c r="BB4677" s="46" t="e">
        <f t="shared" si="129"/>
        <v>#VALUE!</v>
      </c>
      <c r="BC4677" s="47"/>
      <c r="BD4677" s="45">
        <v>712416</v>
      </c>
      <c r="BE4677" s="46">
        <v>730516</v>
      </c>
      <c r="BG4677" s="49">
        <v>18162</v>
      </c>
      <c r="BH4677" s="4">
        <v>0</v>
      </c>
      <c r="BI4677" s="49">
        <f t="shared" si="133"/>
        <v>18162</v>
      </c>
      <c r="BJ4677" s="62">
        <v>3.0000000000000001E-3</v>
      </c>
      <c r="BK4677" s="45">
        <f t="shared" si="130"/>
        <v>1.8162</v>
      </c>
      <c r="BL4677" s="45" t="str">
        <f t="shared" si="131"/>
        <v>หนึ่งบาทแปดสิบสองสตางค์</v>
      </c>
    </row>
    <row r="4678" spans="1:64" x14ac:dyDescent="0.25">
      <c r="A4678" s="4">
        <v>4673</v>
      </c>
      <c r="B4678" s="34"/>
      <c r="F4678" s="35" t="s">
        <v>67</v>
      </c>
      <c r="G4678" s="35">
        <v>4753</v>
      </c>
      <c r="L4678" s="4">
        <v>0</v>
      </c>
      <c r="M4678" s="4">
        <v>0</v>
      </c>
      <c r="N4678" s="4">
        <v>63</v>
      </c>
      <c r="O4678" s="65" t="s">
        <v>84</v>
      </c>
      <c r="P4678" s="40">
        <f t="shared" si="132"/>
        <v>63</v>
      </c>
      <c r="R4678" s="43">
        <v>350</v>
      </c>
      <c r="S4678" s="4">
        <v>3</v>
      </c>
      <c r="T4678" s="4" t="s">
        <v>69</v>
      </c>
      <c r="U4678" s="4" t="s">
        <v>70</v>
      </c>
      <c r="V4678" s="4" t="s">
        <v>71</v>
      </c>
      <c r="W4678" s="39">
        <v>34140</v>
      </c>
      <c r="Z4678" s="4" t="s">
        <v>69</v>
      </c>
      <c r="AA4678" s="4" t="s">
        <v>70</v>
      </c>
      <c r="AB4678" s="4" t="s">
        <v>71</v>
      </c>
      <c r="AC4678" s="4">
        <v>34140</v>
      </c>
      <c r="AD4678" s="40">
        <f t="shared" si="126"/>
        <v>63</v>
      </c>
      <c r="AE4678" s="40"/>
      <c r="AF4678" s="40"/>
      <c r="AG4678" s="40"/>
      <c r="AH4678" s="40"/>
      <c r="AI4678" s="40"/>
      <c r="AJ4678" s="40"/>
      <c r="AK4678" s="40" t="s">
        <v>89</v>
      </c>
      <c r="AL4678" s="40" t="s">
        <v>80</v>
      </c>
      <c r="AM4678" s="43" t="s">
        <v>111</v>
      </c>
      <c r="AN4678" s="40">
        <v>252</v>
      </c>
      <c r="AO4678" s="66">
        <v>4.7619047619047619</v>
      </c>
      <c r="AP4678" s="43">
        <v>6350</v>
      </c>
      <c r="AQ4678" s="46">
        <v>1600200</v>
      </c>
      <c r="AR4678" s="40">
        <v>37</v>
      </c>
      <c r="AS4678" s="55">
        <v>0.64</v>
      </c>
      <c r="AT4678" s="40"/>
      <c r="AU4678" s="43">
        <f t="shared" si="127"/>
        <v>63</v>
      </c>
      <c r="AV4678" s="44" t="s">
        <v>68</v>
      </c>
      <c r="AW4678" s="43">
        <v>80</v>
      </c>
      <c r="AX4678" s="43"/>
      <c r="AY4678" s="43"/>
      <c r="AZ4678" s="45">
        <f t="shared" si="128"/>
        <v>5040</v>
      </c>
      <c r="BB4678" s="46" t="e">
        <f t="shared" si="129"/>
        <v>#VALUE!</v>
      </c>
      <c r="BC4678" s="47"/>
      <c r="BD4678" s="45">
        <v>576072</v>
      </c>
      <c r="BE4678" s="46">
        <v>598122</v>
      </c>
      <c r="BG4678" s="49">
        <v>28482</v>
      </c>
      <c r="BH4678" s="4">
        <v>0</v>
      </c>
      <c r="BI4678" s="49">
        <f t="shared" si="133"/>
        <v>28482</v>
      </c>
      <c r="BJ4678" s="62">
        <v>3.0000000000000001E-3</v>
      </c>
      <c r="BK4678" s="45">
        <f t="shared" si="130"/>
        <v>2.8481999999999998</v>
      </c>
      <c r="BL4678" s="45" t="str">
        <f t="shared" si="131"/>
        <v>สองบาทแปดสิบห้าสตางค์</v>
      </c>
    </row>
    <row r="4679" spans="1:64" x14ac:dyDescent="0.25">
      <c r="A4679" s="4">
        <v>4674</v>
      </c>
      <c r="B4679" s="34"/>
      <c r="F4679" s="35" t="s">
        <v>67</v>
      </c>
      <c r="G4679" s="35">
        <v>4757</v>
      </c>
      <c r="L4679" s="4">
        <v>0</v>
      </c>
      <c r="M4679" s="4">
        <v>0</v>
      </c>
      <c r="N4679" s="4">
        <v>78</v>
      </c>
      <c r="O4679" s="65" t="s">
        <v>84</v>
      </c>
      <c r="P4679" s="40">
        <f t="shared" si="132"/>
        <v>78</v>
      </c>
      <c r="R4679" s="43">
        <v>200</v>
      </c>
      <c r="S4679" s="4">
        <v>3</v>
      </c>
      <c r="T4679" s="4" t="s">
        <v>69</v>
      </c>
      <c r="U4679" s="4" t="s">
        <v>70</v>
      </c>
      <c r="V4679" s="4" t="s">
        <v>71</v>
      </c>
      <c r="W4679" s="39">
        <v>34140</v>
      </c>
      <c r="Z4679" s="4" t="s">
        <v>69</v>
      </c>
      <c r="AA4679" s="4" t="s">
        <v>70</v>
      </c>
      <c r="AB4679" s="4" t="s">
        <v>71</v>
      </c>
      <c r="AC4679" s="4">
        <v>34140</v>
      </c>
      <c r="AD4679" s="40">
        <f t="shared" si="126"/>
        <v>78</v>
      </c>
      <c r="AE4679" s="40"/>
      <c r="AF4679" s="40"/>
      <c r="AG4679" s="40"/>
      <c r="AH4679" s="40"/>
      <c r="AI4679" s="40"/>
      <c r="AJ4679" s="40"/>
      <c r="AK4679" s="40" t="s">
        <v>75</v>
      </c>
      <c r="AL4679" s="40" t="s">
        <v>80</v>
      </c>
      <c r="AM4679" s="43" t="s">
        <v>112</v>
      </c>
      <c r="AN4679" s="40">
        <v>312</v>
      </c>
      <c r="AO4679" s="66">
        <v>22.435897435897434</v>
      </c>
      <c r="AP4679" s="43">
        <v>6350</v>
      </c>
      <c r="AQ4679" s="46">
        <v>1981200</v>
      </c>
      <c r="AR4679" s="40">
        <v>17</v>
      </c>
      <c r="AS4679" s="55">
        <v>0.24</v>
      </c>
      <c r="AT4679" s="40"/>
      <c r="AU4679" s="43">
        <f t="shared" si="127"/>
        <v>78</v>
      </c>
      <c r="AV4679" s="44" t="s">
        <v>68</v>
      </c>
      <c r="AW4679" s="43">
        <v>260</v>
      </c>
      <c r="AX4679" s="43"/>
      <c r="AY4679" s="43"/>
      <c r="AZ4679" s="45">
        <f t="shared" si="128"/>
        <v>20280</v>
      </c>
      <c r="BB4679" s="46" t="e">
        <f t="shared" si="129"/>
        <v>#VALUE!</v>
      </c>
      <c r="BD4679" s="45">
        <v>1505712</v>
      </c>
      <c r="BE4679" s="46">
        <v>1521312</v>
      </c>
      <c r="BG4679" s="49">
        <v>341320</v>
      </c>
      <c r="BH4679" s="4">
        <v>0</v>
      </c>
      <c r="BI4679" s="49">
        <f t="shared" si="133"/>
        <v>341320</v>
      </c>
      <c r="BJ4679" s="62">
        <v>3.0000000000000001E-3</v>
      </c>
      <c r="BK4679" s="45">
        <f t="shared" si="130"/>
        <v>34.132000000000005</v>
      </c>
      <c r="BL4679" s="45" t="str">
        <f t="shared" si="131"/>
        <v>สามสิบสี่บาทสิบสามสตางค์</v>
      </c>
    </row>
    <row r="4680" spans="1:64" x14ac:dyDescent="0.25">
      <c r="A4680" s="4">
        <v>4675</v>
      </c>
      <c r="B4680" s="34"/>
      <c r="F4680" s="35" t="s">
        <v>67</v>
      </c>
      <c r="G4680" s="35">
        <v>4769</v>
      </c>
      <c r="L4680" s="4">
        <v>1</v>
      </c>
      <c r="M4680" s="4">
        <v>3</v>
      </c>
      <c r="N4680" s="4">
        <v>1</v>
      </c>
      <c r="O4680" s="65" t="s">
        <v>84</v>
      </c>
      <c r="P4680" s="40">
        <f t="shared" si="132"/>
        <v>701</v>
      </c>
      <c r="R4680" s="43">
        <v>180</v>
      </c>
      <c r="S4680" s="4">
        <v>3</v>
      </c>
      <c r="T4680" s="4" t="s">
        <v>69</v>
      </c>
      <c r="U4680" s="4" t="s">
        <v>70</v>
      </c>
      <c r="V4680" s="4" t="s">
        <v>71</v>
      </c>
      <c r="W4680" s="39">
        <v>34140</v>
      </c>
      <c r="Z4680" s="4" t="s">
        <v>69</v>
      </c>
      <c r="AA4680" s="4" t="s">
        <v>70</v>
      </c>
      <c r="AB4680" s="4" t="s">
        <v>71</v>
      </c>
      <c r="AC4680" s="4">
        <v>34140</v>
      </c>
      <c r="AD4680" s="40">
        <f t="shared" si="126"/>
        <v>701</v>
      </c>
      <c r="AE4680" s="40"/>
      <c r="AF4680" s="40"/>
      <c r="AG4680" s="40"/>
      <c r="AH4680" s="40"/>
      <c r="AI4680" s="40"/>
      <c r="AJ4680" s="40"/>
      <c r="AK4680" s="40" t="s">
        <v>92</v>
      </c>
      <c r="AL4680" s="40" t="s">
        <v>79</v>
      </c>
      <c r="AM4680" s="43" t="s">
        <v>93</v>
      </c>
      <c r="AN4680" s="40">
        <v>2804</v>
      </c>
      <c r="AO4680" s="66">
        <v>0.42796005706134094</v>
      </c>
      <c r="AP4680" s="43">
        <v>5750</v>
      </c>
      <c r="AQ4680" s="46">
        <v>16123000</v>
      </c>
      <c r="AR4680" s="40">
        <v>4</v>
      </c>
      <c r="AS4680" s="55">
        <v>0.12</v>
      </c>
      <c r="AT4680" s="40"/>
      <c r="AU4680" s="43">
        <f t="shared" si="127"/>
        <v>701</v>
      </c>
      <c r="AV4680" s="44" t="s">
        <v>68</v>
      </c>
      <c r="AW4680" s="43">
        <v>80</v>
      </c>
      <c r="AX4680" s="43"/>
      <c r="AY4680" s="43"/>
      <c r="AZ4680" s="45">
        <f t="shared" si="128"/>
        <v>56080</v>
      </c>
      <c r="BB4680" s="46" t="e">
        <f t="shared" si="129"/>
        <v>#VALUE!</v>
      </c>
      <c r="BC4680" s="47"/>
      <c r="BD4680" s="45">
        <v>14188240</v>
      </c>
      <c r="BE4680" s="46">
        <v>14196880</v>
      </c>
      <c r="BG4680" s="49">
        <v>60756.975748930097</v>
      </c>
      <c r="BH4680" s="4">
        <v>0</v>
      </c>
      <c r="BI4680" s="49">
        <f t="shared" si="133"/>
        <v>60756.975748930097</v>
      </c>
      <c r="BJ4680" s="62">
        <v>3.0000000000000001E-3</v>
      </c>
      <c r="BK4680" s="45">
        <f t="shared" si="130"/>
        <v>6.0756975748930095</v>
      </c>
      <c r="BL4680" s="45" t="str">
        <f t="shared" si="131"/>
        <v>หกบาทแปดสตางค์</v>
      </c>
    </row>
    <row r="4681" spans="1:64" x14ac:dyDescent="0.25">
      <c r="A4681" s="4">
        <v>4676</v>
      </c>
      <c r="B4681" s="34"/>
      <c r="F4681" s="35" t="s">
        <v>67</v>
      </c>
      <c r="G4681" s="35">
        <v>4770</v>
      </c>
      <c r="L4681" s="4">
        <v>0</v>
      </c>
      <c r="M4681" s="4">
        <v>0</v>
      </c>
      <c r="N4681" s="4">
        <v>62</v>
      </c>
      <c r="O4681" s="65" t="s">
        <v>84</v>
      </c>
      <c r="P4681" s="40">
        <f t="shared" si="132"/>
        <v>62</v>
      </c>
      <c r="R4681" s="43">
        <v>100</v>
      </c>
      <c r="S4681" s="4">
        <v>3</v>
      </c>
      <c r="T4681" s="4" t="s">
        <v>69</v>
      </c>
      <c r="U4681" s="4" t="s">
        <v>70</v>
      </c>
      <c r="V4681" s="4" t="s">
        <v>71</v>
      </c>
      <c r="W4681" s="39">
        <v>34140</v>
      </c>
      <c r="Z4681" s="4" t="s">
        <v>69</v>
      </c>
      <c r="AA4681" s="4" t="s">
        <v>70</v>
      </c>
      <c r="AB4681" s="4" t="s">
        <v>71</v>
      </c>
      <c r="AC4681" s="4">
        <v>34140</v>
      </c>
      <c r="AD4681" s="40">
        <f t="shared" si="126"/>
        <v>62</v>
      </c>
      <c r="AE4681" s="40"/>
      <c r="AF4681" s="40"/>
      <c r="AG4681" s="40"/>
      <c r="AH4681" s="40"/>
      <c r="AI4681" s="40"/>
      <c r="AJ4681" s="40"/>
      <c r="AK4681" s="40" t="s">
        <v>85</v>
      </c>
      <c r="AL4681" s="40" t="s">
        <v>76</v>
      </c>
      <c r="AM4681" s="43" t="s">
        <v>100</v>
      </c>
      <c r="AN4681" s="40">
        <v>248</v>
      </c>
      <c r="AO4681" s="66">
        <v>7.258064516129032</v>
      </c>
      <c r="AP4681" s="43">
        <v>5300</v>
      </c>
      <c r="AQ4681" s="46">
        <v>1314400</v>
      </c>
      <c r="AR4681" s="40">
        <v>2</v>
      </c>
      <c r="AS4681" s="55">
        <v>0.04</v>
      </c>
      <c r="AT4681" s="40"/>
      <c r="AU4681" s="43">
        <f t="shared" si="127"/>
        <v>62</v>
      </c>
      <c r="AV4681" s="44" t="s">
        <v>68</v>
      </c>
      <c r="AW4681" s="43">
        <v>130</v>
      </c>
      <c r="AX4681" s="43"/>
      <c r="AY4681" s="43"/>
      <c r="AZ4681" s="45">
        <f t="shared" si="128"/>
        <v>8060</v>
      </c>
      <c r="BB4681" s="46" t="e">
        <f t="shared" si="129"/>
        <v>#VALUE!</v>
      </c>
      <c r="BD4681" s="45">
        <v>1261824</v>
      </c>
      <c r="BE4681" s="46">
        <v>1268024</v>
      </c>
      <c r="BG4681" s="49">
        <v>92034</v>
      </c>
      <c r="BH4681" s="4">
        <v>0</v>
      </c>
      <c r="BI4681" s="49">
        <f t="shared" si="133"/>
        <v>92034</v>
      </c>
      <c r="BJ4681" s="62">
        <v>3.0000000000000001E-3</v>
      </c>
      <c r="BK4681" s="45">
        <f t="shared" si="130"/>
        <v>9.2034000000000002</v>
      </c>
      <c r="BL4681" s="45" t="str">
        <f t="shared" si="131"/>
        <v>เก้าบาทยี่สิบสตางค์</v>
      </c>
    </row>
    <row r="4682" spans="1:64" x14ac:dyDescent="0.25">
      <c r="A4682" s="4">
        <v>4677</v>
      </c>
      <c r="B4682" s="34"/>
      <c r="F4682" s="35" t="s">
        <v>67</v>
      </c>
      <c r="G4682" s="35">
        <v>4772</v>
      </c>
      <c r="L4682" s="4">
        <v>0</v>
      </c>
      <c r="M4682" s="4">
        <v>1</v>
      </c>
      <c r="N4682" s="4">
        <v>92</v>
      </c>
      <c r="O4682" s="65" t="s">
        <v>84</v>
      </c>
      <c r="P4682" s="40">
        <f t="shared" si="132"/>
        <v>192</v>
      </c>
      <c r="R4682" s="43">
        <v>200</v>
      </c>
      <c r="S4682" s="4">
        <v>3</v>
      </c>
      <c r="T4682" s="4" t="s">
        <v>69</v>
      </c>
      <c r="U4682" s="4" t="s">
        <v>70</v>
      </c>
      <c r="V4682" s="4" t="s">
        <v>71</v>
      </c>
      <c r="W4682" s="39">
        <v>34140</v>
      </c>
      <c r="Z4682" s="4" t="s">
        <v>69</v>
      </c>
      <c r="AA4682" s="4" t="s">
        <v>70</v>
      </c>
      <c r="AB4682" s="4" t="s">
        <v>71</v>
      </c>
      <c r="AC4682" s="4">
        <v>34140</v>
      </c>
      <c r="AD4682" s="40">
        <f t="shared" si="126"/>
        <v>192</v>
      </c>
      <c r="AE4682" s="40"/>
      <c r="AF4682" s="40"/>
      <c r="AG4682" s="40"/>
      <c r="AH4682" s="40"/>
      <c r="AI4682" s="40"/>
      <c r="AJ4682" s="40"/>
      <c r="AK4682" s="40" t="s">
        <v>109</v>
      </c>
      <c r="AL4682" s="40" t="s">
        <v>79</v>
      </c>
      <c r="AM4682" s="65" t="s">
        <v>110</v>
      </c>
      <c r="AN4682" s="40">
        <v>768</v>
      </c>
      <c r="AO4682" s="66">
        <v>3.125</v>
      </c>
      <c r="AP4682" s="43">
        <v>2050</v>
      </c>
      <c r="AQ4682" s="46">
        <v>1574400</v>
      </c>
      <c r="AR4682" s="40">
        <v>23</v>
      </c>
      <c r="AS4682" s="55">
        <v>0.93</v>
      </c>
      <c r="AT4682" s="40"/>
      <c r="AU4682" s="43">
        <f t="shared" si="127"/>
        <v>192</v>
      </c>
      <c r="AV4682" s="44" t="s">
        <v>68</v>
      </c>
      <c r="AW4682" s="43">
        <v>250</v>
      </c>
      <c r="AX4682" s="43"/>
      <c r="AY4682" s="43"/>
      <c r="AZ4682" s="45">
        <f t="shared" si="128"/>
        <v>48000</v>
      </c>
      <c r="BB4682" s="46" t="e">
        <f t="shared" si="129"/>
        <v>#VALUE!</v>
      </c>
      <c r="BD4682" s="45">
        <v>110208</v>
      </c>
      <c r="BE4682" s="46">
        <v>148608</v>
      </c>
      <c r="BG4682" s="49">
        <v>4644</v>
      </c>
      <c r="BH4682" s="4">
        <v>0</v>
      </c>
      <c r="BI4682" s="49">
        <f t="shared" si="133"/>
        <v>4644</v>
      </c>
      <c r="BJ4682" s="62">
        <v>3.0000000000000001E-3</v>
      </c>
      <c r="BK4682" s="45">
        <f t="shared" si="130"/>
        <v>0.46439999999999998</v>
      </c>
      <c r="BL4682" s="45" t="str">
        <f t="shared" si="131"/>
        <v>สี่สิบหกสตางค์</v>
      </c>
    </row>
    <row r="4683" spans="1:64" x14ac:dyDescent="0.25">
      <c r="A4683" s="4">
        <v>4678</v>
      </c>
      <c r="B4683" s="34"/>
      <c r="F4683" s="35" t="s">
        <v>67</v>
      </c>
      <c r="G4683" s="35">
        <v>4779</v>
      </c>
      <c r="L4683" s="4">
        <v>0</v>
      </c>
      <c r="M4683" s="4">
        <v>1</v>
      </c>
      <c r="N4683" s="4">
        <v>66</v>
      </c>
      <c r="O4683" s="65" t="s">
        <v>84</v>
      </c>
      <c r="P4683" s="40">
        <f t="shared" si="132"/>
        <v>166</v>
      </c>
      <c r="R4683" s="43">
        <v>200</v>
      </c>
      <c r="S4683" s="4">
        <v>3</v>
      </c>
      <c r="T4683" s="4" t="s">
        <v>69</v>
      </c>
      <c r="U4683" s="4" t="s">
        <v>70</v>
      </c>
      <c r="V4683" s="4" t="s">
        <v>71</v>
      </c>
      <c r="W4683" s="39">
        <v>34140</v>
      </c>
      <c r="Z4683" s="4" t="s">
        <v>69</v>
      </c>
      <c r="AA4683" s="4" t="s">
        <v>70</v>
      </c>
      <c r="AB4683" s="4" t="s">
        <v>71</v>
      </c>
      <c r="AC4683" s="4">
        <v>34140</v>
      </c>
      <c r="AD4683" s="40">
        <f t="shared" si="126"/>
        <v>166</v>
      </c>
      <c r="AE4683" s="40"/>
      <c r="AF4683" s="40"/>
      <c r="AG4683" s="40"/>
      <c r="AH4683" s="40"/>
      <c r="AI4683" s="40"/>
      <c r="AJ4683" s="40"/>
      <c r="AK4683" s="40" t="s">
        <v>85</v>
      </c>
      <c r="AL4683" s="40" t="s">
        <v>76</v>
      </c>
      <c r="AM4683" s="43" t="s">
        <v>86</v>
      </c>
      <c r="AN4683" s="40">
        <v>664</v>
      </c>
      <c r="AO4683" s="66">
        <v>0.9412650602409639</v>
      </c>
      <c r="AP4683" s="43">
        <v>5300</v>
      </c>
      <c r="AQ4683" s="46">
        <v>3519200</v>
      </c>
      <c r="AR4683" s="40">
        <v>4</v>
      </c>
      <c r="AS4683" s="55">
        <v>0.08</v>
      </c>
      <c r="AT4683" s="40"/>
      <c r="AU4683" s="43">
        <f t="shared" si="127"/>
        <v>166</v>
      </c>
      <c r="AV4683" s="44" t="s">
        <v>68</v>
      </c>
      <c r="AW4683" s="43">
        <v>120</v>
      </c>
      <c r="AX4683" s="43"/>
      <c r="AY4683" s="43"/>
      <c r="AZ4683" s="45">
        <f t="shared" si="128"/>
        <v>19920</v>
      </c>
      <c r="BB4683" s="46" t="e">
        <f t="shared" si="129"/>
        <v>#VALUE!</v>
      </c>
      <c r="BC4683" s="47"/>
      <c r="BD4683" s="45">
        <v>3237664</v>
      </c>
      <c r="BE4683" s="46">
        <v>3270864</v>
      </c>
      <c r="BG4683" s="49">
        <v>30787.5</v>
      </c>
      <c r="BH4683" s="4">
        <v>0</v>
      </c>
      <c r="BI4683" s="49">
        <f t="shared" si="133"/>
        <v>30787.5</v>
      </c>
      <c r="BJ4683" s="62">
        <v>3.0000000000000001E-3</v>
      </c>
      <c r="BK4683" s="45">
        <f t="shared" si="130"/>
        <v>3.0787499999999999</v>
      </c>
      <c r="BL4683" s="45" t="str">
        <f t="shared" si="131"/>
        <v>สามบาทแปดสตางค์</v>
      </c>
    </row>
    <row r="4684" spans="1:64" x14ac:dyDescent="0.25">
      <c r="A4684" s="4">
        <v>4679</v>
      </c>
      <c r="B4684" s="34"/>
      <c r="F4684" s="35" t="s">
        <v>67</v>
      </c>
      <c r="G4684" s="35">
        <v>4511</v>
      </c>
      <c r="L4684" s="4">
        <v>0</v>
      </c>
      <c r="M4684" s="4">
        <v>0</v>
      </c>
      <c r="N4684" s="4">
        <v>90</v>
      </c>
      <c r="O4684" s="65" t="s">
        <v>84</v>
      </c>
      <c r="P4684" s="40">
        <f t="shared" si="132"/>
        <v>90</v>
      </c>
      <c r="R4684" s="43">
        <v>200</v>
      </c>
      <c r="S4684" s="4">
        <v>3</v>
      </c>
      <c r="T4684" s="4" t="s">
        <v>69</v>
      </c>
      <c r="U4684" s="4" t="s">
        <v>70</v>
      </c>
      <c r="V4684" s="4" t="s">
        <v>71</v>
      </c>
      <c r="W4684" s="39">
        <v>34140</v>
      </c>
      <c r="Z4684" s="4" t="s">
        <v>69</v>
      </c>
      <c r="AA4684" s="4" t="s">
        <v>70</v>
      </c>
      <c r="AB4684" s="4" t="s">
        <v>71</v>
      </c>
      <c r="AC4684" s="4">
        <v>34140</v>
      </c>
      <c r="AD4684" s="40">
        <f t="shared" si="126"/>
        <v>90</v>
      </c>
      <c r="AE4684" s="40"/>
      <c r="AF4684" s="40"/>
      <c r="AG4684" s="40"/>
      <c r="AH4684" s="40"/>
      <c r="AI4684" s="40"/>
      <c r="AJ4684" s="40"/>
      <c r="AK4684" s="40" t="s">
        <v>85</v>
      </c>
      <c r="AL4684" s="40" t="s">
        <v>80</v>
      </c>
      <c r="AM4684" s="43" t="s">
        <v>113</v>
      </c>
      <c r="AN4684" s="40">
        <v>360</v>
      </c>
      <c r="AO4684" s="66">
        <v>46.666666666666664</v>
      </c>
      <c r="AP4684" s="43">
        <v>5300</v>
      </c>
      <c r="AQ4684" s="46">
        <v>1908000</v>
      </c>
      <c r="AR4684" s="40">
        <v>13</v>
      </c>
      <c r="AS4684" s="55">
        <v>0.16</v>
      </c>
      <c r="AT4684" s="40"/>
      <c r="AU4684" s="43">
        <f t="shared" si="127"/>
        <v>90</v>
      </c>
      <c r="AV4684" s="44" t="s">
        <v>68</v>
      </c>
      <c r="AW4684" s="43">
        <v>80</v>
      </c>
      <c r="AX4684" s="43"/>
      <c r="AY4684" s="43"/>
      <c r="AZ4684" s="45">
        <f t="shared" si="128"/>
        <v>7200</v>
      </c>
      <c r="BB4684" s="46" t="e">
        <f t="shared" si="129"/>
        <v>#VALUE!</v>
      </c>
      <c r="BC4684" s="47"/>
      <c r="BD4684" s="45">
        <v>1602720</v>
      </c>
      <c r="BE4684" s="46">
        <v>1620720</v>
      </c>
      <c r="BG4684" s="49">
        <v>756336</v>
      </c>
      <c r="BH4684" s="4">
        <v>0</v>
      </c>
      <c r="BI4684" s="49">
        <f t="shared" si="133"/>
        <v>756336</v>
      </c>
      <c r="BJ4684" s="62">
        <v>3.0000000000000001E-3</v>
      </c>
      <c r="BK4684" s="45">
        <f t="shared" si="130"/>
        <v>75.633600000000001</v>
      </c>
      <c r="BL4684" s="45" t="str">
        <f t="shared" si="131"/>
        <v>เจ็ดสิบห้าบาทหกสิบสามสตางค์</v>
      </c>
    </row>
    <row r="4685" spans="1:64" x14ac:dyDescent="0.25">
      <c r="A4685" s="4">
        <v>4680</v>
      </c>
      <c r="B4685" s="34"/>
      <c r="F4685" s="35" t="s">
        <v>67</v>
      </c>
      <c r="G4685" s="35">
        <v>4786</v>
      </c>
      <c r="L4685" s="4">
        <v>0</v>
      </c>
      <c r="M4685" s="4">
        <v>1</v>
      </c>
      <c r="N4685" s="4">
        <v>86</v>
      </c>
      <c r="O4685" s="65" t="s">
        <v>84</v>
      </c>
      <c r="P4685" s="40">
        <f t="shared" si="132"/>
        <v>186</v>
      </c>
      <c r="R4685" s="43">
        <v>200</v>
      </c>
      <c r="S4685" s="4">
        <v>3</v>
      </c>
      <c r="T4685" s="4" t="s">
        <v>69</v>
      </c>
      <c r="U4685" s="4" t="s">
        <v>70</v>
      </c>
      <c r="V4685" s="4" t="s">
        <v>71</v>
      </c>
      <c r="W4685" s="39">
        <v>34140</v>
      </c>
      <c r="Z4685" s="4" t="s">
        <v>69</v>
      </c>
      <c r="AA4685" s="4" t="s">
        <v>70</v>
      </c>
      <c r="AB4685" s="4" t="s">
        <v>71</v>
      </c>
      <c r="AC4685" s="4">
        <v>34140</v>
      </c>
      <c r="AD4685" s="40">
        <f t="shared" si="126"/>
        <v>186</v>
      </c>
      <c r="AE4685" s="40"/>
      <c r="AF4685" s="40"/>
      <c r="AG4685" s="40"/>
      <c r="AH4685" s="40"/>
      <c r="AI4685" s="40"/>
      <c r="AJ4685" s="40"/>
      <c r="AK4685" s="40" t="s">
        <v>92</v>
      </c>
      <c r="AL4685" s="40" t="s">
        <v>79</v>
      </c>
      <c r="AM4685" s="43" t="s">
        <v>93</v>
      </c>
      <c r="AN4685" s="40">
        <v>744</v>
      </c>
      <c r="AO4685" s="66">
        <v>1.4516129032258065</v>
      </c>
      <c r="AP4685" s="43">
        <v>5750</v>
      </c>
      <c r="AQ4685" s="46">
        <v>4278000</v>
      </c>
      <c r="AR4685" s="40">
        <v>20</v>
      </c>
      <c r="AS4685" s="55">
        <v>0.93</v>
      </c>
      <c r="AT4685" s="40"/>
      <c r="AU4685" s="43">
        <f t="shared" si="127"/>
        <v>186</v>
      </c>
      <c r="AV4685" s="44" t="s">
        <v>68</v>
      </c>
      <c r="AW4685" s="43">
        <v>250</v>
      </c>
      <c r="AX4685" s="43"/>
      <c r="AY4685" s="43"/>
      <c r="AZ4685" s="45">
        <f t="shared" si="128"/>
        <v>46500</v>
      </c>
      <c r="BB4685" s="46" t="e">
        <f t="shared" si="129"/>
        <v>#VALUE!</v>
      </c>
      <c r="BC4685" s="47"/>
      <c r="BD4685" s="45">
        <v>299460</v>
      </c>
      <c r="BE4685" s="46">
        <v>336660</v>
      </c>
      <c r="BG4685" s="49">
        <v>4887</v>
      </c>
      <c r="BH4685" s="4">
        <v>0</v>
      </c>
      <c r="BI4685" s="49">
        <f t="shared" si="133"/>
        <v>4887</v>
      </c>
      <c r="BJ4685" s="62">
        <v>3.0000000000000001E-3</v>
      </c>
      <c r="BK4685" s="45">
        <f t="shared" si="130"/>
        <v>0.48870000000000002</v>
      </c>
      <c r="BL4685" s="45" t="str">
        <f t="shared" si="131"/>
        <v>สี่สิบเก้าสตางค์</v>
      </c>
    </row>
    <row r="4686" spans="1:64" x14ac:dyDescent="0.25">
      <c r="A4686" s="4">
        <v>4681</v>
      </c>
      <c r="B4686" s="34"/>
      <c r="F4686" s="35" t="s">
        <v>67</v>
      </c>
      <c r="G4686" s="35">
        <v>4789</v>
      </c>
      <c r="L4686" s="4">
        <v>0</v>
      </c>
      <c r="M4686" s="4">
        <v>3</v>
      </c>
      <c r="N4686" s="4">
        <v>7</v>
      </c>
      <c r="O4686" s="65" t="s">
        <v>84</v>
      </c>
      <c r="P4686" s="40">
        <f t="shared" si="132"/>
        <v>307</v>
      </c>
      <c r="R4686" s="43">
        <v>200</v>
      </c>
      <c r="S4686" s="4">
        <v>3</v>
      </c>
      <c r="T4686" s="4" t="s">
        <v>69</v>
      </c>
      <c r="U4686" s="4" t="s">
        <v>70</v>
      </c>
      <c r="V4686" s="4" t="s">
        <v>71</v>
      </c>
      <c r="W4686" s="39">
        <v>34140</v>
      </c>
      <c r="Z4686" s="4" t="s">
        <v>69</v>
      </c>
      <c r="AA4686" s="4" t="s">
        <v>70</v>
      </c>
      <c r="AB4686" s="4" t="s">
        <v>71</v>
      </c>
      <c r="AC4686" s="4">
        <v>34140</v>
      </c>
      <c r="AD4686" s="40">
        <f t="shared" si="126"/>
        <v>307</v>
      </c>
      <c r="AE4686" s="40"/>
      <c r="AF4686" s="40"/>
      <c r="AG4686" s="40"/>
      <c r="AH4686" s="40"/>
      <c r="AI4686" s="40"/>
      <c r="AJ4686" s="40"/>
      <c r="AK4686" s="40" t="s">
        <v>109</v>
      </c>
      <c r="AL4686" s="40" t="s">
        <v>79</v>
      </c>
      <c r="AM4686" s="65" t="s">
        <v>110</v>
      </c>
      <c r="AN4686" s="40">
        <v>1228</v>
      </c>
      <c r="AO4686" s="66">
        <v>1.9543973941368078</v>
      </c>
      <c r="AP4686" s="43">
        <v>2050</v>
      </c>
      <c r="AQ4686" s="46">
        <v>2517400</v>
      </c>
      <c r="AR4686" s="40">
        <v>2</v>
      </c>
      <c r="AS4686" s="55">
        <v>0.06</v>
      </c>
      <c r="AT4686" s="40"/>
      <c r="AU4686" s="43">
        <f t="shared" si="127"/>
        <v>307</v>
      </c>
      <c r="AV4686" s="44" t="s">
        <v>68</v>
      </c>
      <c r="AW4686" s="43">
        <v>80</v>
      </c>
      <c r="AX4686" s="43"/>
      <c r="AY4686" s="43"/>
      <c r="AZ4686" s="45">
        <f t="shared" si="128"/>
        <v>24560</v>
      </c>
      <c r="BB4686" s="46" t="e">
        <f t="shared" si="129"/>
        <v>#VALUE!</v>
      </c>
      <c r="BD4686" s="45">
        <v>2366356</v>
      </c>
      <c r="BE4686" s="46">
        <v>2427756</v>
      </c>
      <c r="BG4686" s="49">
        <v>47448</v>
      </c>
      <c r="BH4686" s="4">
        <v>0</v>
      </c>
      <c r="BI4686" s="49">
        <f t="shared" si="133"/>
        <v>47448</v>
      </c>
      <c r="BJ4686" s="62">
        <v>3.0000000000000001E-3</v>
      </c>
      <c r="BK4686" s="45">
        <f t="shared" si="130"/>
        <v>4.7448000000000006</v>
      </c>
      <c r="BL4686" s="45" t="str">
        <f t="shared" si="131"/>
        <v>สี่บาทเจ็ดสิบสี่สตางค์</v>
      </c>
    </row>
    <row r="4687" spans="1:64" x14ac:dyDescent="0.25">
      <c r="A4687" s="4">
        <v>4682</v>
      </c>
      <c r="B4687" s="34"/>
      <c r="F4687" s="35" t="s">
        <v>67</v>
      </c>
      <c r="G4687" s="35">
        <v>4790</v>
      </c>
      <c r="L4687" s="4">
        <v>0</v>
      </c>
      <c r="M4687" s="4">
        <v>2</v>
      </c>
      <c r="N4687" s="4">
        <v>0</v>
      </c>
      <c r="O4687" s="65" t="s">
        <v>84</v>
      </c>
      <c r="P4687" s="40">
        <f t="shared" si="132"/>
        <v>200</v>
      </c>
      <c r="R4687" s="43">
        <v>200</v>
      </c>
      <c r="S4687" s="4">
        <v>3</v>
      </c>
      <c r="T4687" s="4" t="s">
        <v>69</v>
      </c>
      <c r="U4687" s="4" t="s">
        <v>70</v>
      </c>
      <c r="V4687" s="4" t="s">
        <v>71</v>
      </c>
      <c r="W4687" s="39">
        <v>34140</v>
      </c>
      <c r="Z4687" s="4" t="s">
        <v>69</v>
      </c>
      <c r="AA4687" s="4" t="s">
        <v>70</v>
      </c>
      <c r="AB4687" s="4" t="s">
        <v>71</v>
      </c>
      <c r="AC4687" s="4">
        <v>34140</v>
      </c>
      <c r="AD4687" s="40">
        <f t="shared" si="126"/>
        <v>200</v>
      </c>
      <c r="AE4687" s="40"/>
      <c r="AF4687" s="40"/>
      <c r="AG4687" s="40"/>
      <c r="AH4687" s="40"/>
      <c r="AI4687" s="40"/>
      <c r="AJ4687" s="40"/>
      <c r="AK4687" s="40" t="s">
        <v>85</v>
      </c>
      <c r="AL4687" s="40" t="s">
        <v>76</v>
      </c>
      <c r="AM4687" s="43" t="s">
        <v>100</v>
      </c>
      <c r="AN4687" s="40">
        <v>800</v>
      </c>
      <c r="AO4687" s="66">
        <v>6</v>
      </c>
      <c r="AP4687" s="43">
        <v>5300</v>
      </c>
      <c r="AQ4687" s="46">
        <v>4240000</v>
      </c>
      <c r="AR4687" s="40">
        <v>2</v>
      </c>
      <c r="AS4687" s="55">
        <v>0.04</v>
      </c>
      <c r="AT4687" s="40"/>
      <c r="AU4687" s="43">
        <f t="shared" si="127"/>
        <v>200</v>
      </c>
      <c r="AV4687" s="44" t="s">
        <v>68</v>
      </c>
      <c r="AW4687" s="43">
        <v>80</v>
      </c>
      <c r="AX4687" s="43"/>
      <c r="AY4687" s="43"/>
      <c r="AZ4687" s="45">
        <f t="shared" si="128"/>
        <v>16000</v>
      </c>
      <c r="BB4687" s="46" t="e">
        <f t="shared" si="129"/>
        <v>#VALUE!</v>
      </c>
      <c r="BD4687" s="45">
        <v>4070400</v>
      </c>
      <c r="BE4687" s="46">
        <v>4110400</v>
      </c>
      <c r="BG4687" s="49">
        <v>246624</v>
      </c>
      <c r="BH4687" s="4">
        <v>0</v>
      </c>
      <c r="BI4687" s="49">
        <f t="shared" si="133"/>
        <v>246624</v>
      </c>
      <c r="BJ4687" s="62">
        <v>3.0000000000000001E-3</v>
      </c>
      <c r="BK4687" s="45">
        <f t="shared" si="130"/>
        <v>24.662400000000002</v>
      </c>
      <c r="BL4687" s="45" t="str">
        <f t="shared" si="131"/>
        <v>ยี่สิบสี่บาทหกสิบหกสตางค์</v>
      </c>
    </row>
    <row r="4688" spans="1:64" x14ac:dyDescent="0.25">
      <c r="A4688" s="4">
        <v>4683</v>
      </c>
      <c r="B4688" s="34"/>
      <c r="F4688" s="35" t="s">
        <v>67</v>
      </c>
      <c r="G4688" s="35">
        <v>4794</v>
      </c>
      <c r="L4688" s="4">
        <v>0</v>
      </c>
      <c r="M4688" s="4">
        <v>3</v>
      </c>
      <c r="N4688" s="4">
        <v>4</v>
      </c>
      <c r="O4688" s="65" t="s">
        <v>84</v>
      </c>
      <c r="P4688" s="40">
        <f t="shared" si="132"/>
        <v>304</v>
      </c>
      <c r="R4688" s="43">
        <v>200</v>
      </c>
      <c r="S4688" s="4">
        <v>3</v>
      </c>
      <c r="T4688" s="4" t="s">
        <v>69</v>
      </c>
      <c r="U4688" s="4" t="s">
        <v>70</v>
      </c>
      <c r="V4688" s="4" t="s">
        <v>71</v>
      </c>
      <c r="W4688" s="39">
        <v>34140</v>
      </c>
      <c r="Z4688" s="4" t="s">
        <v>69</v>
      </c>
      <c r="AA4688" s="4" t="s">
        <v>70</v>
      </c>
      <c r="AB4688" s="4" t="s">
        <v>71</v>
      </c>
      <c r="AC4688" s="4">
        <v>34140</v>
      </c>
      <c r="AD4688" s="40">
        <f t="shared" si="126"/>
        <v>304</v>
      </c>
      <c r="AE4688" s="40"/>
      <c r="AF4688" s="40"/>
      <c r="AG4688" s="40"/>
      <c r="AH4688" s="40"/>
      <c r="AI4688" s="40"/>
      <c r="AJ4688" s="40"/>
      <c r="AK4688" s="40" t="s">
        <v>92</v>
      </c>
      <c r="AL4688" s="40" t="s">
        <v>79</v>
      </c>
      <c r="AM4688" s="43" t="s">
        <v>93</v>
      </c>
      <c r="AN4688" s="40">
        <v>1216</v>
      </c>
      <c r="AO4688" s="66">
        <v>0.98684210526315785</v>
      </c>
      <c r="AP4688" s="43">
        <v>5750</v>
      </c>
      <c r="AQ4688" s="46">
        <v>6992000</v>
      </c>
      <c r="AR4688" s="40">
        <v>60</v>
      </c>
      <c r="AS4688" s="55">
        <v>0.93</v>
      </c>
      <c r="AT4688" s="40"/>
      <c r="AU4688" s="43">
        <f t="shared" si="127"/>
        <v>304</v>
      </c>
      <c r="AV4688" s="44" t="s">
        <v>68</v>
      </c>
      <c r="AW4688" s="43">
        <v>80</v>
      </c>
      <c r="AX4688" s="43"/>
      <c r="AY4688" s="43"/>
      <c r="AZ4688" s="45">
        <f t="shared" si="128"/>
        <v>24320</v>
      </c>
      <c r="BB4688" s="46" t="e">
        <f t="shared" si="129"/>
        <v>#VALUE!</v>
      </c>
      <c r="BD4688" s="45">
        <v>489440</v>
      </c>
      <c r="BE4688" s="46">
        <v>550240</v>
      </c>
      <c r="BG4688" s="49">
        <v>5430</v>
      </c>
      <c r="BH4688" s="4">
        <v>0</v>
      </c>
      <c r="BI4688" s="49">
        <f t="shared" si="133"/>
        <v>5430</v>
      </c>
      <c r="BJ4688" s="62">
        <v>3.0000000000000001E-3</v>
      </c>
      <c r="BK4688" s="45">
        <f t="shared" si="130"/>
        <v>0.54300000000000004</v>
      </c>
      <c r="BL4688" s="45" t="str">
        <f t="shared" si="131"/>
        <v>ห้าสิบสี่สตางค์</v>
      </c>
    </row>
    <row r="4689" spans="1:64" x14ac:dyDescent="0.25">
      <c r="A4689" s="4">
        <v>4684</v>
      </c>
      <c r="B4689" s="34"/>
      <c r="F4689" s="35" t="s">
        <v>67</v>
      </c>
      <c r="G4689" s="35">
        <v>4795</v>
      </c>
      <c r="L4689" s="4">
        <v>0</v>
      </c>
      <c r="M4689" s="4">
        <v>3</v>
      </c>
      <c r="N4689" s="4">
        <v>27</v>
      </c>
      <c r="O4689" s="65" t="s">
        <v>84</v>
      </c>
      <c r="P4689" s="40">
        <f t="shared" si="132"/>
        <v>327</v>
      </c>
      <c r="R4689" s="43">
        <v>200</v>
      </c>
      <c r="S4689" s="4">
        <v>3</v>
      </c>
      <c r="T4689" s="4" t="s">
        <v>69</v>
      </c>
      <c r="U4689" s="4" t="s">
        <v>70</v>
      </c>
      <c r="V4689" s="4" t="s">
        <v>71</v>
      </c>
      <c r="W4689" s="39">
        <v>34340</v>
      </c>
      <c r="Z4689" s="4" t="s">
        <v>69</v>
      </c>
      <c r="AA4689" s="4" t="s">
        <v>70</v>
      </c>
      <c r="AB4689" s="4" t="s">
        <v>71</v>
      </c>
      <c r="AC4689" s="4">
        <v>34140</v>
      </c>
      <c r="AD4689" s="40">
        <f t="shared" si="126"/>
        <v>327</v>
      </c>
      <c r="AE4689" s="40"/>
      <c r="AF4689" s="40"/>
      <c r="AG4689" s="40"/>
      <c r="AH4689" s="40"/>
      <c r="AI4689" s="40"/>
      <c r="AJ4689" s="40"/>
      <c r="AK4689" s="40" t="s">
        <v>85</v>
      </c>
      <c r="AL4689" s="40" t="s">
        <v>80</v>
      </c>
      <c r="AM4689" s="43" t="s">
        <v>86</v>
      </c>
      <c r="AN4689" s="40">
        <v>1308</v>
      </c>
      <c r="AO4689" s="66">
        <v>6.1162079510703364</v>
      </c>
      <c r="AP4689" s="43">
        <v>5300</v>
      </c>
      <c r="AQ4689" s="46">
        <v>6932400</v>
      </c>
      <c r="AR4689" s="40">
        <v>30</v>
      </c>
      <c r="AS4689" s="55">
        <v>0.5</v>
      </c>
      <c r="AT4689" s="40"/>
      <c r="AU4689" s="43">
        <f t="shared" si="127"/>
        <v>327</v>
      </c>
      <c r="AV4689" s="44" t="s">
        <v>68</v>
      </c>
      <c r="AW4689" s="43">
        <v>100</v>
      </c>
      <c r="AX4689" s="43"/>
      <c r="AY4689" s="43"/>
      <c r="AZ4689" s="45">
        <f t="shared" si="128"/>
        <v>32700</v>
      </c>
      <c r="BB4689" s="46" t="e">
        <f t="shared" si="129"/>
        <v>#VALUE!</v>
      </c>
      <c r="BD4689" s="45">
        <v>3466200</v>
      </c>
      <c r="BE4689" s="46">
        <v>3531600</v>
      </c>
      <c r="BG4689" s="49">
        <v>216000</v>
      </c>
      <c r="BH4689" s="4">
        <v>0</v>
      </c>
      <c r="BI4689" s="49">
        <f t="shared" si="133"/>
        <v>216000</v>
      </c>
      <c r="BJ4689" s="62">
        <v>3.0000000000000001E-3</v>
      </c>
      <c r="BK4689" s="45">
        <f t="shared" si="130"/>
        <v>21.6</v>
      </c>
      <c r="BL4689" s="45" t="str">
        <f t="shared" si="131"/>
        <v>ยี่สิบเอ็ดบาทหกสิบสตางค์</v>
      </c>
    </row>
    <row r="4690" spans="1:64" x14ac:dyDescent="0.25">
      <c r="A4690" s="4">
        <v>4685</v>
      </c>
      <c r="B4690" s="34"/>
      <c r="F4690" s="35" t="s">
        <v>67</v>
      </c>
      <c r="G4690" s="35">
        <v>4799</v>
      </c>
      <c r="L4690" s="4">
        <v>0</v>
      </c>
      <c r="M4690" s="4">
        <v>1</v>
      </c>
      <c r="N4690" s="4">
        <v>88</v>
      </c>
      <c r="O4690" s="65" t="s">
        <v>84</v>
      </c>
      <c r="P4690" s="40">
        <f t="shared" si="132"/>
        <v>188</v>
      </c>
      <c r="R4690" s="43">
        <v>200</v>
      </c>
      <c r="S4690" s="4">
        <v>3</v>
      </c>
      <c r="T4690" s="4" t="s">
        <v>69</v>
      </c>
      <c r="U4690" s="4" t="s">
        <v>70</v>
      </c>
      <c r="V4690" s="4" t="s">
        <v>71</v>
      </c>
      <c r="W4690" s="39">
        <v>34340</v>
      </c>
      <c r="Z4690" s="4" t="s">
        <v>69</v>
      </c>
      <c r="AA4690" s="4" t="s">
        <v>70</v>
      </c>
      <c r="AB4690" s="4" t="s">
        <v>71</v>
      </c>
      <c r="AC4690" s="4">
        <v>34140</v>
      </c>
      <c r="AD4690" s="40">
        <f t="shared" si="126"/>
        <v>188</v>
      </c>
      <c r="AE4690" s="40"/>
      <c r="AF4690" s="40"/>
      <c r="AG4690" s="40"/>
      <c r="AH4690" s="40"/>
      <c r="AI4690" s="40"/>
      <c r="AJ4690" s="40"/>
      <c r="AK4690" s="40" t="s">
        <v>85</v>
      </c>
      <c r="AL4690" s="40" t="s">
        <v>80</v>
      </c>
      <c r="AM4690" s="43" t="s">
        <v>114</v>
      </c>
      <c r="AN4690" s="40">
        <v>752</v>
      </c>
      <c r="AO4690" s="66">
        <v>10.904255319148936</v>
      </c>
      <c r="AP4690" s="43">
        <v>5300</v>
      </c>
      <c r="AQ4690" s="46">
        <v>3985600</v>
      </c>
      <c r="AR4690" s="40">
        <v>32</v>
      </c>
      <c r="AS4690" s="55">
        <v>0.54</v>
      </c>
      <c r="AT4690" s="40"/>
      <c r="AU4690" s="43">
        <f t="shared" si="127"/>
        <v>188</v>
      </c>
      <c r="AV4690" s="44" t="s">
        <v>68</v>
      </c>
      <c r="AW4690" s="43">
        <v>130</v>
      </c>
      <c r="AX4690" s="43"/>
      <c r="AY4690" s="43"/>
      <c r="AZ4690" s="45">
        <f t="shared" si="128"/>
        <v>24440</v>
      </c>
      <c r="BB4690" s="46" t="e">
        <f t="shared" si="129"/>
        <v>#VALUE!</v>
      </c>
      <c r="BD4690" s="45">
        <v>1833376</v>
      </c>
      <c r="BE4690" s="46">
        <v>1870976</v>
      </c>
      <c r="BG4690" s="49">
        <v>204016</v>
      </c>
      <c r="BH4690" s="4">
        <v>0</v>
      </c>
      <c r="BI4690" s="49">
        <f t="shared" si="133"/>
        <v>204016</v>
      </c>
      <c r="BJ4690" s="62">
        <v>3.0000000000000001E-3</v>
      </c>
      <c r="BK4690" s="45">
        <f t="shared" si="130"/>
        <v>20.401600000000002</v>
      </c>
      <c r="BL4690" s="45" t="str">
        <f t="shared" si="131"/>
        <v>ยี่สิบบาทสี่สิบสตางค์</v>
      </c>
    </row>
    <row r="4691" spans="1:64" x14ac:dyDescent="0.25">
      <c r="A4691" s="4">
        <v>4686</v>
      </c>
      <c r="B4691" s="34"/>
      <c r="F4691" s="35" t="s">
        <v>67</v>
      </c>
      <c r="G4691" s="35">
        <v>4812</v>
      </c>
      <c r="L4691" s="4">
        <v>0</v>
      </c>
      <c r="M4691" s="4">
        <v>1</v>
      </c>
      <c r="N4691" s="4">
        <v>18</v>
      </c>
      <c r="O4691" s="65" t="s">
        <v>84</v>
      </c>
      <c r="P4691" s="40">
        <f t="shared" si="132"/>
        <v>118</v>
      </c>
      <c r="R4691" s="43">
        <v>350</v>
      </c>
      <c r="S4691" s="4">
        <v>3</v>
      </c>
      <c r="T4691" s="4" t="s">
        <v>69</v>
      </c>
      <c r="U4691" s="4" t="s">
        <v>70</v>
      </c>
      <c r="V4691" s="4" t="s">
        <v>71</v>
      </c>
      <c r="W4691" s="39">
        <v>37240</v>
      </c>
      <c r="Z4691" s="4" t="s">
        <v>69</v>
      </c>
      <c r="AA4691" s="4" t="s">
        <v>70</v>
      </c>
      <c r="AB4691" s="4" t="s">
        <v>71</v>
      </c>
      <c r="AC4691" s="4">
        <v>34140</v>
      </c>
      <c r="AD4691" s="40">
        <f t="shared" si="126"/>
        <v>118</v>
      </c>
      <c r="AE4691" s="40"/>
      <c r="AF4691" s="40"/>
      <c r="AG4691" s="40"/>
      <c r="AH4691" s="40"/>
      <c r="AI4691" s="40"/>
      <c r="AJ4691" s="40"/>
      <c r="AK4691" s="40" t="s">
        <v>85</v>
      </c>
      <c r="AL4691" s="40" t="s">
        <v>80</v>
      </c>
      <c r="AM4691" s="43" t="s">
        <v>115</v>
      </c>
      <c r="AN4691" s="40">
        <v>472</v>
      </c>
      <c r="AO4691" s="66">
        <v>26.694915254237287</v>
      </c>
      <c r="AP4691" s="43">
        <v>5300</v>
      </c>
      <c r="AQ4691" s="46">
        <v>2501600</v>
      </c>
      <c r="AR4691" s="40">
        <v>1</v>
      </c>
      <c r="AS4691" s="70">
        <v>0.01</v>
      </c>
      <c r="AT4691" s="40"/>
      <c r="AU4691" s="43">
        <f t="shared" si="127"/>
        <v>118</v>
      </c>
      <c r="AV4691" s="44" t="s">
        <v>68</v>
      </c>
      <c r="AW4691" s="43">
        <v>110</v>
      </c>
      <c r="AX4691" s="43"/>
      <c r="AY4691" s="43"/>
      <c r="AZ4691" s="45">
        <f t="shared" si="128"/>
        <v>12980</v>
      </c>
      <c r="BB4691" s="46" t="e">
        <f t="shared" si="129"/>
        <v>#VALUE!</v>
      </c>
      <c r="BD4691" s="45">
        <v>2476584</v>
      </c>
      <c r="BE4691" s="46">
        <v>2517884</v>
      </c>
      <c r="BG4691" s="49">
        <v>672147</v>
      </c>
      <c r="BH4691" s="4">
        <v>0</v>
      </c>
      <c r="BI4691" s="49">
        <f t="shared" si="133"/>
        <v>672147</v>
      </c>
      <c r="BJ4691" s="62">
        <v>3.0000000000000001E-3</v>
      </c>
      <c r="BK4691" s="45">
        <f t="shared" si="130"/>
        <v>67.214700000000008</v>
      </c>
      <c r="BL4691" s="45" t="str">
        <f t="shared" si="131"/>
        <v>หกสิบเจ็ดบาทยี่สิบเอ็ดสตางค์</v>
      </c>
    </row>
    <row r="4692" spans="1:64" x14ac:dyDescent="0.25">
      <c r="A4692" s="4">
        <v>4687</v>
      </c>
      <c r="B4692" s="34"/>
      <c r="F4692" s="35" t="s">
        <v>67</v>
      </c>
      <c r="G4692" s="35">
        <v>4822</v>
      </c>
      <c r="L4692" s="4">
        <v>0</v>
      </c>
      <c r="M4692" s="4">
        <v>2</v>
      </c>
      <c r="N4692" s="4">
        <v>22</v>
      </c>
      <c r="O4692" s="65" t="s">
        <v>84</v>
      </c>
      <c r="P4692" s="40">
        <f t="shared" si="132"/>
        <v>222</v>
      </c>
      <c r="R4692" s="43">
        <v>450</v>
      </c>
      <c r="S4692" s="4">
        <v>3</v>
      </c>
      <c r="T4692" s="4" t="s">
        <v>69</v>
      </c>
      <c r="U4692" s="4" t="s">
        <v>70</v>
      </c>
      <c r="V4692" s="4" t="s">
        <v>71</v>
      </c>
      <c r="W4692" s="39">
        <v>34140</v>
      </c>
      <c r="Z4692" s="4" t="s">
        <v>69</v>
      </c>
      <c r="AA4692" s="4" t="s">
        <v>70</v>
      </c>
      <c r="AB4692" s="4" t="s">
        <v>71</v>
      </c>
      <c r="AC4692" s="4">
        <v>34140</v>
      </c>
      <c r="AD4692" s="40">
        <f t="shared" si="126"/>
        <v>222</v>
      </c>
      <c r="AE4692" s="40"/>
      <c r="AF4692" s="40"/>
      <c r="AG4692" s="40"/>
      <c r="AH4692" s="40"/>
      <c r="AI4692" s="40"/>
      <c r="AJ4692" s="40"/>
      <c r="AK4692" s="40" t="s">
        <v>85</v>
      </c>
      <c r="AL4692" s="40" t="s">
        <v>79</v>
      </c>
      <c r="AM4692" s="43" t="s">
        <v>100</v>
      </c>
      <c r="AN4692" s="40">
        <v>888</v>
      </c>
      <c r="AO4692" s="66">
        <v>8.1081081081081088</v>
      </c>
      <c r="AP4692" s="43">
        <v>5300</v>
      </c>
      <c r="AQ4692" s="46">
        <v>4706400</v>
      </c>
      <c r="AR4692" s="40">
        <v>47</v>
      </c>
      <c r="AS4692" s="55">
        <v>0.93</v>
      </c>
      <c r="AT4692" s="40"/>
      <c r="AU4692" s="43">
        <f t="shared" si="127"/>
        <v>222</v>
      </c>
      <c r="AV4692" s="44" t="s">
        <v>68</v>
      </c>
      <c r="AW4692" s="43">
        <v>200</v>
      </c>
      <c r="AX4692" s="43"/>
      <c r="AY4692" s="43"/>
      <c r="AZ4692" s="45">
        <f t="shared" si="128"/>
        <v>44400</v>
      </c>
      <c r="BB4692" s="46" t="e">
        <f t="shared" si="129"/>
        <v>#VALUE!</v>
      </c>
      <c r="BD4692" s="45">
        <v>329448</v>
      </c>
      <c r="BE4692" s="46">
        <v>429348</v>
      </c>
      <c r="BG4692" s="49">
        <v>34812.000000000007</v>
      </c>
      <c r="BH4692" s="4">
        <v>0</v>
      </c>
      <c r="BI4692" s="49">
        <f t="shared" si="133"/>
        <v>34812.000000000007</v>
      </c>
      <c r="BJ4692" s="62">
        <v>3.0000000000000001E-3</v>
      </c>
      <c r="BK4692" s="45">
        <f t="shared" si="130"/>
        <v>3.4812000000000007</v>
      </c>
      <c r="BL4692" s="45" t="str">
        <f t="shared" si="131"/>
        <v>สามบาทสี่สิบแปดสตางค์</v>
      </c>
    </row>
    <row r="4693" spans="1:64" x14ac:dyDescent="0.25">
      <c r="A4693" s="4">
        <v>4688</v>
      </c>
      <c r="B4693" s="34"/>
      <c r="F4693" s="35" t="s">
        <v>67</v>
      </c>
      <c r="G4693" s="35">
        <v>4845</v>
      </c>
      <c r="L4693" s="4">
        <v>1</v>
      </c>
      <c r="M4693" s="4">
        <v>0</v>
      </c>
      <c r="N4693" s="4">
        <v>44</v>
      </c>
      <c r="O4693" s="65" t="s">
        <v>84</v>
      </c>
      <c r="P4693" s="40">
        <f t="shared" si="132"/>
        <v>444</v>
      </c>
      <c r="R4693" s="43">
        <v>250</v>
      </c>
      <c r="S4693" s="4">
        <v>3</v>
      </c>
      <c r="T4693" s="4" t="s">
        <v>69</v>
      </c>
      <c r="U4693" s="4" t="s">
        <v>70</v>
      </c>
      <c r="V4693" s="4" t="s">
        <v>71</v>
      </c>
      <c r="W4693" s="39">
        <v>34140</v>
      </c>
      <c r="Z4693" s="4" t="s">
        <v>69</v>
      </c>
      <c r="AA4693" s="4" t="s">
        <v>70</v>
      </c>
      <c r="AB4693" s="4" t="s">
        <v>71</v>
      </c>
      <c r="AC4693" s="4">
        <v>34140</v>
      </c>
      <c r="AD4693" s="40">
        <f t="shared" si="126"/>
        <v>444</v>
      </c>
      <c r="AE4693" s="40"/>
      <c r="AF4693" s="40"/>
      <c r="AG4693" s="40"/>
      <c r="AH4693" s="40"/>
      <c r="AI4693" s="40"/>
      <c r="AJ4693" s="40"/>
      <c r="AK4693" s="40" t="s">
        <v>92</v>
      </c>
      <c r="AL4693" s="40" t="s">
        <v>79</v>
      </c>
      <c r="AM4693" s="43" t="s">
        <v>93</v>
      </c>
      <c r="AN4693" s="40">
        <v>1776</v>
      </c>
      <c r="AO4693" s="66">
        <v>0.67567567567567566</v>
      </c>
      <c r="AP4693" s="43">
        <v>5750</v>
      </c>
      <c r="AQ4693" s="46">
        <v>10212000</v>
      </c>
      <c r="AR4693" s="40">
        <v>50</v>
      </c>
      <c r="AS4693" s="55">
        <v>0.93</v>
      </c>
      <c r="AT4693" s="40"/>
      <c r="AU4693" s="43">
        <f t="shared" si="127"/>
        <v>444</v>
      </c>
      <c r="AV4693" s="44" t="s">
        <v>68</v>
      </c>
      <c r="AW4693" s="43">
        <v>80</v>
      </c>
      <c r="AX4693" s="43"/>
      <c r="AY4693" s="43"/>
      <c r="AZ4693" s="45">
        <f t="shared" si="128"/>
        <v>35520</v>
      </c>
      <c r="BB4693" s="46" t="e">
        <f t="shared" si="129"/>
        <v>#VALUE!</v>
      </c>
      <c r="BD4693" s="45">
        <v>714840</v>
      </c>
      <c r="BE4693" s="46">
        <v>825840</v>
      </c>
      <c r="BG4693" s="49">
        <v>5580</v>
      </c>
      <c r="BH4693" s="4">
        <v>0</v>
      </c>
      <c r="BI4693" s="49">
        <f t="shared" si="133"/>
        <v>5580</v>
      </c>
      <c r="BJ4693" s="62">
        <v>3.0000000000000001E-3</v>
      </c>
      <c r="BK4693" s="45">
        <f t="shared" si="130"/>
        <v>0.55800000000000005</v>
      </c>
      <c r="BL4693" s="45" t="str">
        <f t="shared" si="131"/>
        <v>ห้าสิบหกสตางค์</v>
      </c>
    </row>
    <row r="4694" spans="1:64" x14ac:dyDescent="0.25">
      <c r="A4694" s="4">
        <v>4689</v>
      </c>
      <c r="B4694" s="34"/>
      <c r="F4694" s="35" t="s">
        <v>67</v>
      </c>
      <c r="G4694" s="35">
        <v>4846</v>
      </c>
      <c r="L4694" s="4">
        <v>0</v>
      </c>
      <c r="M4694" s="4">
        <v>1</v>
      </c>
      <c r="N4694" s="4">
        <v>80</v>
      </c>
      <c r="O4694" s="65" t="s">
        <v>84</v>
      </c>
      <c r="P4694" s="40">
        <f t="shared" si="132"/>
        <v>180</v>
      </c>
      <c r="R4694" s="43">
        <v>250</v>
      </c>
      <c r="S4694" s="4">
        <v>3</v>
      </c>
      <c r="T4694" s="4" t="s">
        <v>69</v>
      </c>
      <c r="U4694" s="4" t="s">
        <v>70</v>
      </c>
      <c r="V4694" s="4" t="s">
        <v>71</v>
      </c>
      <c r="W4694" s="39">
        <v>34140</v>
      </c>
      <c r="Z4694" s="4" t="s">
        <v>69</v>
      </c>
      <c r="AA4694" s="4" t="s">
        <v>70</v>
      </c>
      <c r="AB4694" s="4" t="s">
        <v>71</v>
      </c>
      <c r="AC4694" s="4">
        <v>34140</v>
      </c>
      <c r="AD4694" s="40">
        <f t="shared" ref="AD4694:AD4757" si="134">+P4694</f>
        <v>180</v>
      </c>
      <c r="AE4694" s="40"/>
      <c r="AF4694" s="40"/>
      <c r="AG4694" s="40"/>
      <c r="AH4694" s="40"/>
      <c r="AI4694" s="40"/>
      <c r="AJ4694" s="40"/>
      <c r="AK4694" s="40" t="s">
        <v>95</v>
      </c>
      <c r="AL4694" s="40" t="s">
        <v>76</v>
      </c>
      <c r="AM4694" s="43" t="s">
        <v>116</v>
      </c>
      <c r="AN4694" s="40">
        <v>720</v>
      </c>
      <c r="AO4694" s="66">
        <v>2.5</v>
      </c>
      <c r="AP4694" s="43">
        <v>5450</v>
      </c>
      <c r="AQ4694" s="46">
        <v>3924000</v>
      </c>
      <c r="AR4694" s="40">
        <v>60</v>
      </c>
      <c r="AS4694" s="55">
        <v>0.85</v>
      </c>
      <c r="AT4694" s="40"/>
      <c r="AU4694" s="43">
        <f t="shared" ref="AU4694:AU4757" si="135">(L4694*400)+(M4694*100)+(N4694)</f>
        <v>180</v>
      </c>
      <c r="AV4694" s="44" t="s">
        <v>68</v>
      </c>
      <c r="AW4694" s="43">
        <v>200</v>
      </c>
      <c r="AX4694" s="43"/>
      <c r="AY4694" s="43"/>
      <c r="AZ4694" s="45">
        <f t="shared" ref="AZ4694:AZ4757" si="136">AU4694*AW4694</f>
        <v>36000</v>
      </c>
      <c r="BB4694" s="46" t="e">
        <f t="shared" ref="BB4694:BB4757" si="137">BA4694*AM4694</f>
        <v>#VALUE!</v>
      </c>
      <c r="BD4694" s="45">
        <v>588600</v>
      </c>
      <c r="BE4694" s="46">
        <v>633600</v>
      </c>
      <c r="BG4694" s="49">
        <v>15840</v>
      </c>
      <c r="BH4694" s="4">
        <v>0</v>
      </c>
      <c r="BI4694" s="49">
        <f t="shared" si="133"/>
        <v>15840</v>
      </c>
      <c r="BJ4694" s="62">
        <v>3.0000000000000001E-3</v>
      </c>
      <c r="BK4694" s="45">
        <f t="shared" ref="BK4694:BK4757" si="138">+BI4694*0.01/100</f>
        <v>1.5840000000000001</v>
      </c>
      <c r="BL4694" s="45" t="str">
        <f t="shared" ref="BL4694:BL4757" si="139">BAHTTEXT(BK4694)</f>
        <v>หนึ่งบาทห้าสิบแปดสตางค์</v>
      </c>
    </row>
    <row r="4695" spans="1:64" x14ac:dyDescent="0.25">
      <c r="A4695" s="4">
        <v>4690</v>
      </c>
      <c r="B4695" s="34"/>
      <c r="F4695" s="35" t="s">
        <v>67</v>
      </c>
      <c r="G4695" s="35">
        <v>4869</v>
      </c>
      <c r="L4695" s="4">
        <v>1</v>
      </c>
      <c r="M4695" s="4">
        <v>0</v>
      </c>
      <c r="N4695" s="4">
        <v>32</v>
      </c>
      <c r="O4695" s="65" t="s">
        <v>84</v>
      </c>
      <c r="P4695" s="40">
        <f t="shared" ref="P4695:P4758" si="140">(L4695*400)+(M4695*100)+(N4695)</f>
        <v>432</v>
      </c>
      <c r="R4695" s="43">
        <v>130</v>
      </c>
      <c r="S4695" s="4">
        <v>3</v>
      </c>
      <c r="T4695" s="4" t="s">
        <v>69</v>
      </c>
      <c r="U4695" s="4" t="s">
        <v>70</v>
      </c>
      <c r="V4695" s="4" t="s">
        <v>71</v>
      </c>
      <c r="W4695" s="39">
        <v>34140</v>
      </c>
      <c r="Z4695" s="4" t="s">
        <v>69</v>
      </c>
      <c r="AA4695" s="4" t="s">
        <v>70</v>
      </c>
      <c r="AB4695" s="4" t="s">
        <v>71</v>
      </c>
      <c r="AC4695" s="4">
        <v>34140</v>
      </c>
      <c r="AD4695" s="40">
        <f t="shared" si="134"/>
        <v>432</v>
      </c>
      <c r="AE4695" s="40"/>
      <c r="AF4695" s="40"/>
      <c r="AG4695" s="40"/>
      <c r="AH4695" s="40"/>
      <c r="AI4695" s="40"/>
      <c r="AJ4695" s="40"/>
      <c r="AK4695" s="40" t="s">
        <v>92</v>
      </c>
      <c r="AL4695" s="40" t="s">
        <v>79</v>
      </c>
      <c r="AM4695" s="43" t="s">
        <v>93</v>
      </c>
      <c r="AN4695" s="40">
        <v>1728</v>
      </c>
      <c r="AO4695" s="66">
        <v>0.57870370370370372</v>
      </c>
      <c r="AP4695" s="43">
        <v>5750</v>
      </c>
      <c r="AQ4695" s="46">
        <v>9936000</v>
      </c>
      <c r="AR4695" s="40">
        <v>15</v>
      </c>
      <c r="AS4695" s="55">
        <v>0.65</v>
      </c>
      <c r="AT4695" s="40"/>
      <c r="AU4695" s="43">
        <f t="shared" si="135"/>
        <v>432</v>
      </c>
      <c r="AV4695" s="44" t="s">
        <v>68</v>
      </c>
      <c r="AW4695" s="43">
        <v>80</v>
      </c>
      <c r="AX4695" s="43"/>
      <c r="AY4695" s="43"/>
      <c r="AZ4695" s="45">
        <f t="shared" si="136"/>
        <v>34560</v>
      </c>
      <c r="BB4695" s="46" t="e">
        <f t="shared" si="137"/>
        <v>#VALUE!</v>
      </c>
      <c r="BD4695" s="45">
        <v>3477600</v>
      </c>
      <c r="BE4695" s="46">
        <v>3533760</v>
      </c>
      <c r="BG4695" s="49">
        <v>20450</v>
      </c>
      <c r="BH4695" s="4">
        <v>0</v>
      </c>
      <c r="BI4695" s="49">
        <f t="shared" ref="BI4695:BI4758" si="141">+BG4695</f>
        <v>20450</v>
      </c>
      <c r="BJ4695" s="62">
        <v>3.0000000000000001E-3</v>
      </c>
      <c r="BK4695" s="45">
        <f t="shared" si="138"/>
        <v>2.0449999999999999</v>
      </c>
      <c r="BL4695" s="45" t="str">
        <f t="shared" si="139"/>
        <v>สองบาทห้าสตางค์</v>
      </c>
    </row>
    <row r="4696" spans="1:64" x14ac:dyDescent="0.25">
      <c r="A4696" s="4">
        <v>4691</v>
      </c>
      <c r="B4696" s="34"/>
      <c r="F4696" s="35" t="s">
        <v>67</v>
      </c>
      <c r="G4696" s="35">
        <v>4903</v>
      </c>
      <c r="L4696" s="4">
        <v>0</v>
      </c>
      <c r="M4696" s="4">
        <v>1</v>
      </c>
      <c r="N4696" s="4">
        <v>30</v>
      </c>
      <c r="O4696" s="65" t="s">
        <v>84</v>
      </c>
      <c r="P4696" s="40">
        <f t="shared" si="140"/>
        <v>130</v>
      </c>
      <c r="R4696" s="43">
        <v>130</v>
      </c>
      <c r="S4696" s="4">
        <v>3</v>
      </c>
      <c r="T4696" s="4" t="s">
        <v>69</v>
      </c>
      <c r="U4696" s="4" t="s">
        <v>70</v>
      </c>
      <c r="V4696" s="4" t="s">
        <v>71</v>
      </c>
      <c r="W4696" s="39">
        <v>34140</v>
      </c>
      <c r="Z4696" s="4" t="s">
        <v>69</v>
      </c>
      <c r="AA4696" s="4" t="s">
        <v>70</v>
      </c>
      <c r="AB4696" s="4" t="s">
        <v>71</v>
      </c>
      <c r="AC4696" s="4">
        <v>34140</v>
      </c>
      <c r="AD4696" s="40">
        <f t="shared" si="134"/>
        <v>130</v>
      </c>
      <c r="AE4696" s="40"/>
      <c r="AF4696" s="40"/>
      <c r="AG4696" s="40"/>
      <c r="AH4696" s="40"/>
      <c r="AI4696" s="40"/>
      <c r="AJ4696" s="40"/>
      <c r="AK4696" s="40" t="s">
        <v>85</v>
      </c>
      <c r="AL4696" s="40" t="s">
        <v>76</v>
      </c>
      <c r="AM4696" s="43" t="s">
        <v>86</v>
      </c>
      <c r="AN4696" s="40">
        <v>520</v>
      </c>
      <c r="AO4696" s="66">
        <v>6.5384615384615383</v>
      </c>
      <c r="AP4696" s="43">
        <v>5300</v>
      </c>
      <c r="AQ4696" s="46">
        <v>2756000</v>
      </c>
      <c r="AR4696" s="40">
        <v>35</v>
      </c>
      <c r="AS4696" s="55">
        <v>0.85</v>
      </c>
      <c r="AT4696" s="40"/>
      <c r="AU4696" s="43">
        <f t="shared" si="135"/>
        <v>130</v>
      </c>
      <c r="AV4696" s="44" t="s">
        <v>68</v>
      </c>
      <c r="AW4696" s="43">
        <v>160</v>
      </c>
      <c r="AX4696" s="43"/>
      <c r="AY4696" s="43"/>
      <c r="AZ4696" s="45">
        <f t="shared" si="136"/>
        <v>20800</v>
      </c>
      <c r="BB4696" s="46" t="e">
        <f t="shared" si="137"/>
        <v>#VALUE!</v>
      </c>
      <c r="BC4696" s="47"/>
      <c r="BD4696" s="45">
        <v>413400</v>
      </c>
      <c r="BE4696" s="46">
        <v>430300</v>
      </c>
      <c r="BG4696" s="49">
        <v>28135</v>
      </c>
      <c r="BH4696" s="4">
        <v>0</v>
      </c>
      <c r="BI4696" s="49">
        <f t="shared" si="141"/>
        <v>28135</v>
      </c>
      <c r="BJ4696" s="62">
        <v>3.0000000000000001E-3</v>
      </c>
      <c r="BK4696" s="45">
        <f t="shared" si="138"/>
        <v>2.8135000000000003</v>
      </c>
      <c r="BL4696" s="45" t="str">
        <f t="shared" si="139"/>
        <v>สองบาทแปดสิบเอ็ดสตางค์</v>
      </c>
    </row>
    <row r="4697" spans="1:64" x14ac:dyDescent="0.25">
      <c r="A4697" s="4">
        <v>4692</v>
      </c>
      <c r="B4697" s="34"/>
      <c r="F4697" s="35" t="s">
        <v>67</v>
      </c>
      <c r="G4697" s="35">
        <v>4909</v>
      </c>
      <c r="L4697" s="4">
        <v>0</v>
      </c>
      <c r="M4697" s="4">
        <v>0</v>
      </c>
      <c r="N4697" s="4">
        <v>57</v>
      </c>
      <c r="O4697" s="65" t="s">
        <v>84</v>
      </c>
      <c r="P4697" s="40">
        <f t="shared" si="140"/>
        <v>57</v>
      </c>
      <c r="R4697" s="43">
        <v>200</v>
      </c>
      <c r="S4697" s="4">
        <v>3</v>
      </c>
      <c r="T4697" s="4" t="s">
        <v>69</v>
      </c>
      <c r="U4697" s="4" t="s">
        <v>70</v>
      </c>
      <c r="V4697" s="4" t="s">
        <v>71</v>
      </c>
      <c r="W4697" s="39">
        <v>34140</v>
      </c>
      <c r="Z4697" s="4" t="s">
        <v>69</v>
      </c>
      <c r="AA4697" s="4" t="s">
        <v>70</v>
      </c>
      <c r="AB4697" s="4" t="s">
        <v>71</v>
      </c>
      <c r="AC4697" s="4">
        <v>34140</v>
      </c>
      <c r="AD4697" s="40">
        <f t="shared" si="134"/>
        <v>57</v>
      </c>
      <c r="AE4697" s="40"/>
      <c r="AF4697" s="40"/>
      <c r="AG4697" s="40"/>
      <c r="AH4697" s="40"/>
      <c r="AI4697" s="40"/>
      <c r="AJ4697" s="40"/>
      <c r="AK4697" s="40" t="s">
        <v>85</v>
      </c>
      <c r="AL4697" s="40" t="s">
        <v>76</v>
      </c>
      <c r="AM4697" s="43" t="s">
        <v>117</v>
      </c>
      <c r="AN4697" s="40">
        <v>228</v>
      </c>
      <c r="AO4697" s="66">
        <v>10.526315789473685</v>
      </c>
      <c r="AP4697" s="43">
        <v>5300</v>
      </c>
      <c r="AQ4697" s="46">
        <v>1208400</v>
      </c>
      <c r="AR4697" s="40">
        <v>15</v>
      </c>
      <c r="AS4697" s="55">
        <v>0.5</v>
      </c>
      <c r="AT4697" s="40"/>
      <c r="AU4697" s="43">
        <f t="shared" si="135"/>
        <v>57</v>
      </c>
      <c r="AV4697" s="44" t="s">
        <v>68</v>
      </c>
      <c r="AW4697" s="43">
        <v>80</v>
      </c>
      <c r="AX4697" s="43"/>
      <c r="AY4697" s="43"/>
      <c r="AZ4697" s="45">
        <f t="shared" si="136"/>
        <v>4560</v>
      </c>
      <c r="BB4697" s="46" t="e">
        <f t="shared" si="137"/>
        <v>#VALUE!</v>
      </c>
      <c r="BC4697" s="47"/>
      <c r="BD4697" s="45">
        <v>604200</v>
      </c>
      <c r="BE4697" s="46">
        <v>615600</v>
      </c>
      <c r="BG4697" s="49">
        <v>64800</v>
      </c>
      <c r="BH4697" s="4">
        <v>0</v>
      </c>
      <c r="BI4697" s="49">
        <f t="shared" si="141"/>
        <v>64800</v>
      </c>
      <c r="BJ4697" s="62">
        <v>3.0000000000000001E-3</v>
      </c>
      <c r="BK4697" s="45">
        <f t="shared" si="138"/>
        <v>6.48</v>
      </c>
      <c r="BL4697" s="45" t="str">
        <f t="shared" si="139"/>
        <v>หกบาทสี่สิบแปดสตางค์</v>
      </c>
    </row>
    <row r="4698" spans="1:64" x14ac:dyDescent="0.25">
      <c r="A4698" s="4">
        <v>4693</v>
      </c>
      <c r="B4698" s="34"/>
      <c r="F4698" s="35" t="s">
        <v>67</v>
      </c>
      <c r="G4698" s="35">
        <v>19183</v>
      </c>
      <c r="L4698" s="4">
        <v>1</v>
      </c>
      <c r="M4698" s="4">
        <v>2</v>
      </c>
      <c r="N4698" s="4">
        <v>45</v>
      </c>
      <c r="O4698" s="65" t="s">
        <v>84</v>
      </c>
      <c r="P4698" s="40">
        <f t="shared" si="140"/>
        <v>645</v>
      </c>
      <c r="R4698" s="43">
        <v>350</v>
      </c>
      <c r="S4698" s="4">
        <v>3</v>
      </c>
      <c r="T4698" s="4" t="s">
        <v>69</v>
      </c>
      <c r="U4698" s="4" t="s">
        <v>70</v>
      </c>
      <c r="V4698" s="4" t="s">
        <v>71</v>
      </c>
      <c r="W4698" s="39">
        <v>10700</v>
      </c>
      <c r="Z4698" s="4" t="s">
        <v>69</v>
      </c>
      <c r="AA4698" s="4" t="s">
        <v>70</v>
      </c>
      <c r="AB4698" s="4" t="s">
        <v>71</v>
      </c>
      <c r="AC4698" s="4">
        <v>34140</v>
      </c>
      <c r="AD4698" s="40">
        <f t="shared" si="134"/>
        <v>645</v>
      </c>
      <c r="AE4698" s="40"/>
      <c r="AF4698" s="40"/>
      <c r="AG4698" s="40"/>
      <c r="AH4698" s="40"/>
      <c r="AI4698" s="40"/>
      <c r="AJ4698" s="40"/>
      <c r="AK4698" s="40" t="s">
        <v>85</v>
      </c>
      <c r="AL4698" s="40" t="s">
        <v>76</v>
      </c>
      <c r="AM4698" s="71" t="s">
        <v>118</v>
      </c>
      <c r="AN4698" s="40">
        <v>2580</v>
      </c>
      <c r="AO4698" s="66">
        <v>0.15503875968992248</v>
      </c>
      <c r="AP4698" s="43">
        <v>5300</v>
      </c>
      <c r="AQ4698" s="46">
        <v>13674000</v>
      </c>
      <c r="AR4698" s="40">
        <v>15</v>
      </c>
      <c r="AS4698" s="55">
        <v>0.5</v>
      </c>
      <c r="AT4698" s="40"/>
      <c r="AU4698" s="43">
        <f t="shared" si="135"/>
        <v>645</v>
      </c>
      <c r="AV4698" s="44" t="s">
        <v>68</v>
      </c>
      <c r="AW4698" s="43">
        <v>200</v>
      </c>
      <c r="AX4698" s="43"/>
      <c r="AY4698" s="43"/>
      <c r="AZ4698" s="45">
        <f t="shared" si="136"/>
        <v>129000</v>
      </c>
      <c r="BB4698" s="46" t="e">
        <f t="shared" si="137"/>
        <v>#VALUE!</v>
      </c>
      <c r="BC4698" s="47"/>
      <c r="BD4698" s="45">
        <v>6837000</v>
      </c>
      <c r="BE4698" s="46">
        <v>6842600</v>
      </c>
      <c r="BG4698" s="49">
        <v>10608.682170542634</v>
      </c>
      <c r="BH4698" s="4">
        <v>0</v>
      </c>
      <c r="BI4698" s="49">
        <f t="shared" si="141"/>
        <v>10608.682170542634</v>
      </c>
      <c r="BJ4698" s="62">
        <v>3.0000000000000001E-3</v>
      </c>
      <c r="BK4698" s="45">
        <f t="shared" si="138"/>
        <v>1.0608682170542634</v>
      </c>
      <c r="BL4698" s="45" t="str">
        <f t="shared" si="139"/>
        <v>หนึ่งบาทหกสตางค์</v>
      </c>
    </row>
    <row r="4699" spans="1:64" x14ac:dyDescent="0.25">
      <c r="A4699" s="4">
        <v>4694</v>
      </c>
      <c r="B4699" s="34"/>
      <c r="F4699" s="35" t="s">
        <v>67</v>
      </c>
      <c r="G4699" s="35">
        <v>24932</v>
      </c>
      <c r="L4699" s="4">
        <v>11</v>
      </c>
      <c r="M4699" s="4">
        <v>1</v>
      </c>
      <c r="N4699" s="4">
        <v>60</v>
      </c>
      <c r="O4699" s="65" t="s">
        <v>84</v>
      </c>
      <c r="P4699" s="40">
        <f t="shared" si="140"/>
        <v>4560</v>
      </c>
      <c r="R4699" s="43">
        <v>180</v>
      </c>
      <c r="S4699" s="4">
        <v>3</v>
      </c>
      <c r="T4699" s="4" t="s">
        <v>69</v>
      </c>
      <c r="U4699" s="4" t="s">
        <v>70</v>
      </c>
      <c r="V4699" s="4" t="s">
        <v>71</v>
      </c>
      <c r="W4699" s="39">
        <v>10700</v>
      </c>
      <c r="Z4699" s="4" t="s">
        <v>69</v>
      </c>
      <c r="AA4699" s="4" t="s">
        <v>70</v>
      </c>
      <c r="AB4699" s="4" t="s">
        <v>71</v>
      </c>
      <c r="AC4699" s="4">
        <v>34140</v>
      </c>
      <c r="AD4699" s="40">
        <f t="shared" si="134"/>
        <v>4560</v>
      </c>
      <c r="AE4699" s="40"/>
      <c r="AF4699" s="40"/>
      <c r="AG4699" s="40"/>
      <c r="AH4699" s="40"/>
      <c r="AI4699" s="40"/>
      <c r="AJ4699" s="40"/>
      <c r="AK4699" s="40" t="s">
        <v>92</v>
      </c>
      <c r="AL4699" s="40" t="s">
        <v>79</v>
      </c>
      <c r="AM4699" s="43" t="s">
        <v>93</v>
      </c>
      <c r="AN4699" s="40">
        <v>18240</v>
      </c>
      <c r="AO4699" s="66">
        <v>2.1929824561403508E-2</v>
      </c>
      <c r="AP4699" s="43">
        <v>5750</v>
      </c>
      <c r="AQ4699" s="46">
        <v>104880000</v>
      </c>
      <c r="AR4699" s="40">
        <v>5</v>
      </c>
      <c r="AS4699" s="55">
        <v>0.15</v>
      </c>
      <c r="AT4699" s="40"/>
      <c r="AU4699" s="43">
        <f t="shared" si="135"/>
        <v>4560</v>
      </c>
      <c r="AV4699" s="44" t="s">
        <v>68</v>
      </c>
      <c r="AW4699" s="43">
        <v>80</v>
      </c>
      <c r="AX4699" s="43"/>
      <c r="AY4699" s="43"/>
      <c r="AZ4699" s="45">
        <f t="shared" si="136"/>
        <v>364800</v>
      </c>
      <c r="BB4699" s="46" t="e">
        <f t="shared" si="137"/>
        <v>#VALUE!</v>
      </c>
      <c r="BD4699" s="45">
        <v>89148000</v>
      </c>
      <c r="BE4699" s="46">
        <v>89150880</v>
      </c>
      <c r="BG4699" s="49">
        <v>17830.18</v>
      </c>
      <c r="BH4699" s="4">
        <v>0</v>
      </c>
      <c r="BI4699" s="49">
        <f t="shared" si="141"/>
        <v>17830.18</v>
      </c>
      <c r="BJ4699" s="62">
        <v>3.0000000000000001E-3</v>
      </c>
      <c r="BK4699" s="45">
        <f t="shared" si="138"/>
        <v>1.7830180000000002</v>
      </c>
      <c r="BL4699" s="45" t="str">
        <f t="shared" si="139"/>
        <v>หนึ่งบาทเจ็ดสิบแปดสตางค์</v>
      </c>
    </row>
    <row r="4700" spans="1:64" x14ac:dyDescent="0.25">
      <c r="A4700" s="4">
        <v>4695</v>
      </c>
      <c r="B4700" s="34"/>
      <c r="F4700" s="35" t="s">
        <v>67</v>
      </c>
      <c r="G4700" s="35">
        <v>26095</v>
      </c>
      <c r="L4700" s="4">
        <v>8</v>
      </c>
      <c r="M4700" s="4">
        <v>1</v>
      </c>
      <c r="N4700" s="4">
        <v>50</v>
      </c>
      <c r="O4700" s="65" t="s">
        <v>84</v>
      </c>
      <c r="P4700" s="40">
        <f t="shared" si="140"/>
        <v>3350</v>
      </c>
      <c r="R4700" s="43">
        <v>130</v>
      </c>
      <c r="S4700" s="4">
        <v>3</v>
      </c>
      <c r="T4700" s="4" t="s">
        <v>69</v>
      </c>
      <c r="U4700" s="4" t="s">
        <v>70</v>
      </c>
      <c r="V4700" s="4" t="s">
        <v>71</v>
      </c>
      <c r="W4700" s="39">
        <v>10700</v>
      </c>
      <c r="Z4700" s="4" t="s">
        <v>69</v>
      </c>
      <c r="AA4700" s="4" t="s">
        <v>70</v>
      </c>
      <c r="AB4700" s="4" t="s">
        <v>71</v>
      </c>
      <c r="AC4700" s="4">
        <v>34140</v>
      </c>
      <c r="AD4700" s="40">
        <f t="shared" si="134"/>
        <v>3350</v>
      </c>
      <c r="AE4700" s="40"/>
      <c r="AF4700" s="40"/>
      <c r="AG4700" s="40"/>
      <c r="AH4700" s="40"/>
      <c r="AI4700" s="40"/>
      <c r="AJ4700" s="40"/>
      <c r="AK4700" s="40" t="s">
        <v>92</v>
      </c>
      <c r="AL4700" s="40" t="s">
        <v>79</v>
      </c>
      <c r="AM4700" s="43" t="s">
        <v>93</v>
      </c>
      <c r="AN4700" s="40">
        <v>13400</v>
      </c>
      <c r="AO4700" s="66">
        <v>0.11194029850746269</v>
      </c>
      <c r="AP4700" s="43">
        <v>5750</v>
      </c>
      <c r="AQ4700" s="46">
        <v>77050000</v>
      </c>
      <c r="AR4700" s="40">
        <v>3</v>
      </c>
      <c r="AS4700" s="55">
        <v>0.09</v>
      </c>
      <c r="AT4700" s="40"/>
      <c r="AU4700" s="43">
        <f t="shared" si="135"/>
        <v>3350</v>
      </c>
      <c r="AV4700" s="44" t="s">
        <v>68</v>
      </c>
      <c r="AW4700" s="43">
        <v>150</v>
      </c>
      <c r="AX4700" s="43"/>
      <c r="AY4700" s="43"/>
      <c r="AZ4700" s="45">
        <f t="shared" si="136"/>
        <v>502500</v>
      </c>
      <c r="BB4700" s="46" t="e">
        <f t="shared" si="137"/>
        <v>#VALUE!</v>
      </c>
      <c r="BC4700" s="47"/>
      <c r="BD4700" s="45">
        <v>70115500</v>
      </c>
      <c r="BE4700" s="46">
        <v>70123300</v>
      </c>
      <c r="BG4700" s="49">
        <v>77135.63</v>
      </c>
      <c r="BH4700" s="4">
        <v>0</v>
      </c>
      <c r="BI4700" s="49">
        <f t="shared" si="141"/>
        <v>77135.63</v>
      </c>
      <c r="BJ4700" s="62">
        <v>3.0000000000000001E-3</v>
      </c>
      <c r="BK4700" s="45">
        <f t="shared" si="138"/>
        <v>7.7135630000000006</v>
      </c>
      <c r="BL4700" s="45" t="str">
        <f t="shared" si="139"/>
        <v>เจ็ดบาทเจ็ดสิบเอ็ดสตางค์</v>
      </c>
    </row>
    <row r="4701" spans="1:64" x14ac:dyDescent="0.25">
      <c r="A4701" s="4">
        <v>4696</v>
      </c>
      <c r="B4701" s="34"/>
      <c r="F4701" s="35" t="s">
        <v>67</v>
      </c>
      <c r="G4701" s="35">
        <v>26353</v>
      </c>
      <c r="L4701" s="4">
        <v>0</v>
      </c>
      <c r="M4701" s="4">
        <v>0</v>
      </c>
      <c r="N4701" s="4">
        <v>28</v>
      </c>
      <c r="O4701" s="65" t="s">
        <v>84</v>
      </c>
      <c r="P4701" s="40">
        <f t="shared" si="140"/>
        <v>28</v>
      </c>
      <c r="R4701" s="43">
        <v>100</v>
      </c>
      <c r="S4701" s="4">
        <v>3</v>
      </c>
      <c r="T4701" s="4" t="s">
        <v>69</v>
      </c>
      <c r="U4701" s="4" t="s">
        <v>70</v>
      </c>
      <c r="V4701" s="4" t="s">
        <v>71</v>
      </c>
      <c r="W4701" s="39">
        <v>34140</v>
      </c>
      <c r="Z4701" s="4" t="s">
        <v>69</v>
      </c>
      <c r="AA4701" s="4" t="s">
        <v>70</v>
      </c>
      <c r="AB4701" s="4" t="s">
        <v>71</v>
      </c>
      <c r="AC4701" s="4">
        <v>34140</v>
      </c>
      <c r="AD4701" s="40">
        <f t="shared" si="134"/>
        <v>28</v>
      </c>
      <c r="AE4701" s="40"/>
      <c r="AF4701" s="40"/>
      <c r="AG4701" s="40"/>
      <c r="AH4701" s="40"/>
      <c r="AI4701" s="40"/>
      <c r="AJ4701" s="40"/>
      <c r="AK4701" s="40" t="s">
        <v>85</v>
      </c>
      <c r="AL4701" s="40" t="s">
        <v>76</v>
      </c>
      <c r="AM4701" s="43" t="s">
        <v>100</v>
      </c>
      <c r="AN4701" s="40">
        <v>112</v>
      </c>
      <c r="AO4701" s="66">
        <v>25</v>
      </c>
      <c r="AP4701" s="43">
        <v>5300</v>
      </c>
      <c r="AQ4701" s="46">
        <v>593600</v>
      </c>
      <c r="AR4701" s="40">
        <v>2</v>
      </c>
      <c r="AS4701" s="55">
        <v>0.04</v>
      </c>
      <c r="AT4701" s="40"/>
      <c r="AU4701" s="43">
        <f t="shared" si="135"/>
        <v>28</v>
      </c>
      <c r="AV4701" s="44" t="s">
        <v>68</v>
      </c>
      <c r="AW4701" s="43">
        <v>200</v>
      </c>
      <c r="AX4701" s="43"/>
      <c r="AY4701" s="43"/>
      <c r="AZ4701" s="45">
        <f t="shared" si="136"/>
        <v>5600</v>
      </c>
      <c r="BB4701" s="46" t="e">
        <f t="shared" si="137"/>
        <v>#VALUE!</v>
      </c>
      <c r="BD4701" s="45">
        <v>569856</v>
      </c>
      <c r="BE4701" s="46">
        <v>572656</v>
      </c>
      <c r="BG4701" s="49">
        <v>143164</v>
      </c>
      <c r="BH4701" s="4">
        <v>0</v>
      </c>
      <c r="BI4701" s="49">
        <f t="shared" si="141"/>
        <v>143164</v>
      </c>
      <c r="BJ4701" s="62">
        <v>3.0000000000000001E-3</v>
      </c>
      <c r="BK4701" s="45">
        <f t="shared" si="138"/>
        <v>14.316400000000002</v>
      </c>
      <c r="BL4701" s="45" t="str">
        <f t="shared" si="139"/>
        <v>สิบสี่บาทสามสิบสองสตางค์</v>
      </c>
    </row>
    <row r="4702" spans="1:64" x14ac:dyDescent="0.25">
      <c r="A4702" s="4">
        <v>4697</v>
      </c>
      <c r="B4702" s="34"/>
      <c r="F4702" s="35" t="s">
        <v>67</v>
      </c>
      <c r="G4702" s="35">
        <v>26367</v>
      </c>
      <c r="L4702" s="4">
        <v>0</v>
      </c>
      <c r="M4702" s="4">
        <v>0</v>
      </c>
      <c r="N4702" s="4">
        <v>87</v>
      </c>
      <c r="O4702" s="65" t="s">
        <v>84</v>
      </c>
      <c r="P4702" s="40">
        <f t="shared" si="140"/>
        <v>87</v>
      </c>
      <c r="R4702" s="43">
        <v>200</v>
      </c>
      <c r="S4702" s="4">
        <v>3</v>
      </c>
      <c r="T4702" s="4" t="s">
        <v>69</v>
      </c>
      <c r="U4702" s="4" t="s">
        <v>70</v>
      </c>
      <c r="V4702" s="4" t="s">
        <v>71</v>
      </c>
      <c r="W4702" s="39">
        <v>34140</v>
      </c>
      <c r="Z4702" s="4" t="s">
        <v>69</v>
      </c>
      <c r="AA4702" s="4" t="s">
        <v>70</v>
      </c>
      <c r="AB4702" s="4" t="s">
        <v>71</v>
      </c>
      <c r="AC4702" s="4">
        <v>34140</v>
      </c>
      <c r="AD4702" s="40">
        <f t="shared" si="134"/>
        <v>87</v>
      </c>
      <c r="AE4702" s="40"/>
      <c r="AF4702" s="40"/>
      <c r="AG4702" s="40"/>
      <c r="AH4702" s="40"/>
      <c r="AI4702" s="40"/>
      <c r="AJ4702" s="40"/>
      <c r="AK4702" s="40" t="s">
        <v>85</v>
      </c>
      <c r="AL4702" s="40" t="s">
        <v>76</v>
      </c>
      <c r="AM4702" s="43" t="s">
        <v>86</v>
      </c>
      <c r="AN4702" s="40">
        <v>348</v>
      </c>
      <c r="AO4702" s="66">
        <v>4.5258620689655169</v>
      </c>
      <c r="AP4702" s="43">
        <v>5300</v>
      </c>
      <c r="AQ4702" s="46">
        <v>1844400</v>
      </c>
      <c r="AR4702" s="40">
        <v>35</v>
      </c>
      <c r="AS4702" s="55">
        <v>0.85</v>
      </c>
      <c r="AT4702" s="40"/>
      <c r="AU4702" s="43">
        <f t="shared" si="135"/>
        <v>87</v>
      </c>
      <c r="AV4702" s="44" t="s">
        <v>68</v>
      </c>
      <c r="AW4702" s="43">
        <v>100</v>
      </c>
      <c r="AX4702" s="43"/>
      <c r="AY4702" s="43"/>
      <c r="AZ4702" s="45">
        <f t="shared" si="136"/>
        <v>8700</v>
      </c>
      <c r="BB4702" s="46" t="e">
        <f t="shared" si="137"/>
        <v>#VALUE!</v>
      </c>
      <c r="BD4702" s="45">
        <v>276660</v>
      </c>
      <c r="BE4702" s="46">
        <v>294060</v>
      </c>
      <c r="BG4702" s="49">
        <v>13308.75</v>
      </c>
      <c r="BH4702" s="4">
        <v>0</v>
      </c>
      <c r="BI4702" s="49">
        <f t="shared" si="141"/>
        <v>13308.75</v>
      </c>
      <c r="BJ4702" s="62">
        <v>3.0000000000000001E-3</v>
      </c>
      <c r="BK4702" s="45">
        <f t="shared" si="138"/>
        <v>1.330875</v>
      </c>
      <c r="BL4702" s="45" t="str">
        <f t="shared" si="139"/>
        <v>หนึ่งบาทสามสิบสามสตางค์</v>
      </c>
    </row>
    <row r="4703" spans="1:64" x14ac:dyDescent="0.25">
      <c r="A4703" s="4">
        <v>4698</v>
      </c>
      <c r="B4703" s="34"/>
      <c r="F4703" s="35" t="s">
        <v>67</v>
      </c>
      <c r="G4703" s="35">
        <v>26512</v>
      </c>
      <c r="L4703" s="4">
        <v>8</v>
      </c>
      <c r="M4703" s="4">
        <v>0</v>
      </c>
      <c r="N4703" s="4">
        <v>85</v>
      </c>
      <c r="O4703" s="65" t="s">
        <v>84</v>
      </c>
      <c r="P4703" s="40">
        <f t="shared" si="140"/>
        <v>3285</v>
      </c>
      <c r="R4703" s="43">
        <v>150</v>
      </c>
      <c r="S4703" s="4">
        <v>4</v>
      </c>
      <c r="T4703" s="4" t="s">
        <v>69</v>
      </c>
      <c r="U4703" s="4" t="s">
        <v>70</v>
      </c>
      <c r="V4703" s="4" t="s">
        <v>71</v>
      </c>
      <c r="W4703" s="39">
        <v>37240</v>
      </c>
      <c r="Z4703" s="4" t="s">
        <v>69</v>
      </c>
      <c r="AA4703" s="4" t="s">
        <v>70</v>
      </c>
      <c r="AB4703" s="4" t="s">
        <v>71</v>
      </c>
      <c r="AC4703" s="4">
        <v>34140</v>
      </c>
      <c r="AD4703" s="40">
        <f t="shared" si="134"/>
        <v>3285</v>
      </c>
      <c r="AE4703" s="40"/>
      <c r="AF4703" s="40"/>
      <c r="AG4703" s="40"/>
      <c r="AH4703" s="40"/>
      <c r="AI4703" s="40"/>
      <c r="AJ4703" s="40"/>
      <c r="AK4703" s="40" t="s">
        <v>109</v>
      </c>
      <c r="AL4703" s="40" t="s">
        <v>79</v>
      </c>
      <c r="AM4703" s="43" t="s">
        <v>119</v>
      </c>
      <c r="AN4703" s="40">
        <v>13140</v>
      </c>
      <c r="AO4703" s="66">
        <v>0.98630136986301364</v>
      </c>
      <c r="AP4703" s="43">
        <v>2050</v>
      </c>
      <c r="AQ4703" s="46">
        <v>26937000</v>
      </c>
      <c r="AR4703" s="40">
        <v>4</v>
      </c>
      <c r="AS4703" s="55">
        <v>0.12</v>
      </c>
      <c r="AT4703" s="40"/>
      <c r="AU4703" s="43">
        <f t="shared" si="135"/>
        <v>3285</v>
      </c>
      <c r="AV4703" s="44" t="s">
        <v>68</v>
      </c>
      <c r="AW4703" s="43">
        <v>100</v>
      </c>
      <c r="AX4703" s="43"/>
      <c r="AY4703" s="43"/>
      <c r="AZ4703" s="45">
        <f t="shared" si="136"/>
        <v>328500</v>
      </c>
      <c r="BB4703" s="46" t="e">
        <f t="shared" si="137"/>
        <v>#VALUE!</v>
      </c>
      <c r="BC4703" s="47"/>
      <c r="BD4703" s="45">
        <v>23704560</v>
      </c>
      <c r="BE4703" s="46">
        <v>23782320</v>
      </c>
      <c r="BG4703" s="49">
        <v>234565.34794520546</v>
      </c>
      <c r="BH4703" s="4">
        <v>0</v>
      </c>
      <c r="BI4703" s="49">
        <f t="shared" si="141"/>
        <v>234565.34794520546</v>
      </c>
      <c r="BJ4703" s="62">
        <v>3.0000000000000001E-3</v>
      </c>
      <c r="BK4703" s="45">
        <f t="shared" si="138"/>
        <v>23.45653479452055</v>
      </c>
      <c r="BL4703" s="45" t="str">
        <f t="shared" si="139"/>
        <v>ยี่สิบสามบาทสี่สิบหกสตางค์</v>
      </c>
    </row>
    <row r="4704" spans="1:64" x14ac:dyDescent="0.25">
      <c r="A4704" s="4">
        <v>4699</v>
      </c>
      <c r="B4704" s="34"/>
      <c r="F4704" s="35" t="s">
        <v>67</v>
      </c>
      <c r="G4704" s="35">
        <v>26525</v>
      </c>
      <c r="L4704" s="4">
        <v>6</v>
      </c>
      <c r="M4704" s="4">
        <v>1</v>
      </c>
      <c r="N4704" s="4">
        <v>30</v>
      </c>
      <c r="O4704" s="65" t="s">
        <v>84</v>
      </c>
      <c r="P4704" s="40">
        <f t="shared" si="140"/>
        <v>2530</v>
      </c>
      <c r="R4704" s="43">
        <v>130</v>
      </c>
      <c r="S4704" s="4">
        <v>4</v>
      </c>
      <c r="T4704" s="4" t="s">
        <v>69</v>
      </c>
      <c r="U4704" s="4" t="s">
        <v>70</v>
      </c>
      <c r="V4704" s="4" t="s">
        <v>71</v>
      </c>
      <c r="W4704" s="39">
        <v>34140</v>
      </c>
      <c r="Z4704" s="4" t="s">
        <v>69</v>
      </c>
      <c r="AA4704" s="4" t="s">
        <v>70</v>
      </c>
      <c r="AB4704" s="4" t="s">
        <v>71</v>
      </c>
      <c r="AC4704" s="4">
        <v>34140</v>
      </c>
      <c r="AD4704" s="40">
        <f t="shared" si="134"/>
        <v>2530</v>
      </c>
      <c r="AE4704" s="40"/>
      <c r="AF4704" s="40"/>
      <c r="AG4704" s="40"/>
      <c r="AH4704" s="40"/>
      <c r="AI4704" s="40"/>
      <c r="AJ4704" s="40"/>
      <c r="AK4704" s="40" t="s">
        <v>92</v>
      </c>
      <c r="AL4704" s="40" t="s">
        <v>79</v>
      </c>
      <c r="AM4704" s="43" t="s">
        <v>93</v>
      </c>
      <c r="AN4704" s="40">
        <v>10120</v>
      </c>
      <c r="AO4704" s="66">
        <v>0.13833992094861661</v>
      </c>
      <c r="AP4704" s="43">
        <v>5750</v>
      </c>
      <c r="AQ4704" s="46">
        <v>58190000</v>
      </c>
      <c r="AR4704" s="40">
        <v>15</v>
      </c>
      <c r="AS4704" s="55">
        <v>0.65</v>
      </c>
      <c r="AT4704" s="40"/>
      <c r="AU4704" s="43">
        <f t="shared" si="135"/>
        <v>2530</v>
      </c>
      <c r="AV4704" s="44" t="s">
        <v>68</v>
      </c>
      <c r="AW4704" s="43">
        <v>170</v>
      </c>
      <c r="AX4704" s="43"/>
      <c r="AY4704" s="43"/>
      <c r="AZ4704" s="45">
        <f t="shared" si="136"/>
        <v>430100</v>
      </c>
      <c r="BB4704" s="46" t="e">
        <f t="shared" si="137"/>
        <v>#VALUE!</v>
      </c>
      <c r="BD4704" s="45">
        <v>20366500</v>
      </c>
      <c r="BE4704" s="46">
        <v>20373780</v>
      </c>
      <c r="BG4704" s="49">
        <v>28185.07114624506</v>
      </c>
      <c r="BH4704" s="4">
        <v>0</v>
      </c>
      <c r="BI4704" s="49">
        <f t="shared" si="141"/>
        <v>28185.07114624506</v>
      </c>
      <c r="BJ4704" s="62">
        <v>3.0000000000000001E-3</v>
      </c>
      <c r="BK4704" s="45">
        <f t="shared" si="138"/>
        <v>2.8185071146245058</v>
      </c>
      <c r="BL4704" s="45" t="str">
        <f t="shared" si="139"/>
        <v>สองบาทแปดสิบสองสตางค์</v>
      </c>
    </row>
    <row r="4705" spans="1:64" x14ac:dyDescent="0.25">
      <c r="A4705" s="4">
        <v>4700</v>
      </c>
      <c r="B4705" s="34"/>
      <c r="F4705" s="35" t="s">
        <v>67</v>
      </c>
      <c r="G4705" s="35">
        <v>26534</v>
      </c>
      <c r="L4705" s="4">
        <v>4</v>
      </c>
      <c r="M4705" s="4">
        <v>2</v>
      </c>
      <c r="N4705" s="4">
        <v>15</v>
      </c>
      <c r="O4705" s="65" t="s">
        <v>84</v>
      </c>
      <c r="P4705" s="40">
        <f t="shared" si="140"/>
        <v>1815</v>
      </c>
      <c r="R4705" s="43">
        <v>110</v>
      </c>
      <c r="S4705" s="4">
        <v>4</v>
      </c>
      <c r="T4705" s="4" t="s">
        <v>69</v>
      </c>
      <c r="U4705" s="4" t="s">
        <v>70</v>
      </c>
      <c r="V4705" s="4" t="s">
        <v>71</v>
      </c>
      <c r="W4705" s="39">
        <v>34140</v>
      </c>
      <c r="Z4705" s="4" t="s">
        <v>69</v>
      </c>
      <c r="AA4705" s="4" t="s">
        <v>70</v>
      </c>
      <c r="AB4705" s="4" t="s">
        <v>71</v>
      </c>
      <c r="AC4705" s="4">
        <v>34140</v>
      </c>
      <c r="AD4705" s="40">
        <f t="shared" si="134"/>
        <v>1815</v>
      </c>
      <c r="AE4705" s="40"/>
      <c r="AF4705" s="40"/>
      <c r="AG4705" s="40"/>
      <c r="AH4705" s="40"/>
      <c r="AI4705" s="40"/>
      <c r="AJ4705" s="40"/>
      <c r="AK4705" s="40" t="s">
        <v>109</v>
      </c>
      <c r="AL4705" s="40" t="s">
        <v>79</v>
      </c>
      <c r="AM4705" s="43" t="s">
        <v>119</v>
      </c>
      <c r="AN4705" s="40">
        <v>7260</v>
      </c>
      <c r="AO4705" s="66">
        <v>2.4104683195592287</v>
      </c>
      <c r="AP4705" s="43">
        <v>2050</v>
      </c>
      <c r="AQ4705" s="46">
        <v>14883000</v>
      </c>
      <c r="AR4705" s="40">
        <v>5</v>
      </c>
      <c r="AS4705" s="55">
        <v>0.15</v>
      </c>
      <c r="AT4705" s="40"/>
      <c r="AU4705" s="43">
        <f t="shared" si="135"/>
        <v>1815</v>
      </c>
      <c r="AV4705" s="44" t="s">
        <v>68</v>
      </c>
      <c r="AW4705" s="43">
        <v>130</v>
      </c>
      <c r="AX4705" s="43"/>
      <c r="AY4705" s="43"/>
      <c r="AZ4705" s="45">
        <f t="shared" si="136"/>
        <v>235950</v>
      </c>
      <c r="BB4705" s="46" t="e">
        <f t="shared" si="137"/>
        <v>#VALUE!</v>
      </c>
      <c r="BD4705" s="45">
        <v>12650550</v>
      </c>
      <c r="BE4705" s="46">
        <v>12727550</v>
      </c>
      <c r="BG4705" s="49">
        <v>306793.56060606061</v>
      </c>
      <c r="BH4705" s="4">
        <v>0</v>
      </c>
      <c r="BI4705" s="49">
        <f t="shared" si="141"/>
        <v>306793.56060606061</v>
      </c>
      <c r="BJ4705" s="62">
        <v>3.0000000000000001E-3</v>
      </c>
      <c r="BK4705" s="45">
        <f t="shared" si="138"/>
        <v>30.679356060606061</v>
      </c>
      <c r="BL4705" s="45" t="str">
        <f t="shared" si="139"/>
        <v>สามสิบบาทหกสิบแปดสตางค์</v>
      </c>
    </row>
    <row r="4706" spans="1:64" x14ac:dyDescent="0.25">
      <c r="A4706" s="4">
        <v>4701</v>
      </c>
      <c r="B4706" s="34"/>
      <c r="F4706" s="35" t="s">
        <v>67</v>
      </c>
      <c r="G4706" s="35">
        <v>26544</v>
      </c>
      <c r="L4706" s="4">
        <v>0</v>
      </c>
      <c r="M4706" s="4">
        <v>3</v>
      </c>
      <c r="N4706" s="4">
        <v>0</v>
      </c>
      <c r="O4706" s="65" t="s">
        <v>84</v>
      </c>
      <c r="P4706" s="40">
        <f t="shared" si="140"/>
        <v>300</v>
      </c>
      <c r="R4706" s="43">
        <v>110</v>
      </c>
      <c r="S4706" s="4">
        <v>4</v>
      </c>
      <c r="T4706" s="4" t="s">
        <v>69</v>
      </c>
      <c r="U4706" s="4" t="s">
        <v>70</v>
      </c>
      <c r="V4706" s="4" t="s">
        <v>71</v>
      </c>
      <c r="W4706" s="39">
        <v>34140</v>
      </c>
      <c r="Z4706" s="4" t="s">
        <v>69</v>
      </c>
      <c r="AA4706" s="4" t="s">
        <v>70</v>
      </c>
      <c r="AB4706" s="4" t="s">
        <v>71</v>
      </c>
      <c r="AC4706" s="4">
        <v>34140</v>
      </c>
      <c r="AD4706" s="40">
        <f t="shared" si="134"/>
        <v>300</v>
      </c>
      <c r="AE4706" s="40"/>
      <c r="AF4706" s="40"/>
      <c r="AG4706" s="40"/>
      <c r="AH4706" s="40"/>
      <c r="AI4706" s="40"/>
      <c r="AJ4706" s="40"/>
      <c r="AK4706" s="40" t="s">
        <v>92</v>
      </c>
      <c r="AL4706" s="40" t="s">
        <v>79</v>
      </c>
      <c r="AM4706" s="43" t="s">
        <v>93</v>
      </c>
      <c r="AN4706" s="40">
        <v>1200</v>
      </c>
      <c r="AO4706" s="66">
        <v>2.5</v>
      </c>
      <c r="AP4706" s="43">
        <v>5750</v>
      </c>
      <c r="AQ4706" s="46">
        <v>6900000</v>
      </c>
      <c r="AR4706" s="40">
        <v>1</v>
      </c>
      <c r="AS4706" s="55">
        <v>0.04</v>
      </c>
      <c r="AT4706" s="40"/>
      <c r="AU4706" s="43">
        <f t="shared" si="135"/>
        <v>300</v>
      </c>
      <c r="AV4706" s="44" t="s">
        <v>68</v>
      </c>
      <c r="AW4706" s="43">
        <v>100</v>
      </c>
      <c r="AX4706" s="43"/>
      <c r="AY4706" s="43"/>
      <c r="AZ4706" s="45">
        <f t="shared" si="136"/>
        <v>30000</v>
      </c>
      <c r="BB4706" s="46" t="e">
        <f t="shared" si="137"/>
        <v>#VALUE!</v>
      </c>
      <c r="BD4706" s="45">
        <v>6624000</v>
      </c>
      <c r="BE4706" s="46">
        <v>6637200</v>
      </c>
      <c r="BG4706" s="49">
        <v>165930</v>
      </c>
      <c r="BH4706" s="4">
        <v>0</v>
      </c>
      <c r="BI4706" s="49">
        <f t="shared" si="141"/>
        <v>165930</v>
      </c>
      <c r="BJ4706" s="62">
        <v>3.0000000000000001E-3</v>
      </c>
      <c r="BK4706" s="45">
        <f t="shared" si="138"/>
        <v>16.593</v>
      </c>
      <c r="BL4706" s="45" t="str">
        <f t="shared" si="139"/>
        <v>สิบหกบาทห้าสิบเก้าสตางค์</v>
      </c>
    </row>
    <row r="4707" spans="1:64" x14ac:dyDescent="0.25">
      <c r="A4707" s="4">
        <v>4702</v>
      </c>
      <c r="B4707" s="34"/>
      <c r="F4707" s="35" t="s">
        <v>67</v>
      </c>
      <c r="G4707" s="35">
        <v>26550</v>
      </c>
      <c r="L4707" s="4">
        <v>0</v>
      </c>
      <c r="M4707" s="4">
        <v>3</v>
      </c>
      <c r="N4707" s="4">
        <v>30</v>
      </c>
      <c r="O4707" s="65" t="s">
        <v>84</v>
      </c>
      <c r="P4707" s="40">
        <f t="shared" si="140"/>
        <v>330</v>
      </c>
      <c r="R4707" s="43">
        <v>350</v>
      </c>
      <c r="S4707" s="4">
        <v>4</v>
      </c>
      <c r="T4707" s="4" t="s">
        <v>69</v>
      </c>
      <c r="U4707" s="4" t="s">
        <v>70</v>
      </c>
      <c r="V4707" s="4" t="s">
        <v>71</v>
      </c>
      <c r="Z4707" s="4" t="s">
        <v>69</v>
      </c>
      <c r="AA4707" s="4" t="s">
        <v>70</v>
      </c>
      <c r="AB4707" s="4" t="s">
        <v>71</v>
      </c>
      <c r="AC4707" s="4">
        <v>34140</v>
      </c>
      <c r="AD4707" s="40">
        <f t="shared" si="134"/>
        <v>330</v>
      </c>
      <c r="AE4707" s="40"/>
      <c r="AF4707" s="40"/>
      <c r="AG4707" s="40"/>
      <c r="AH4707" s="40"/>
      <c r="AI4707" s="40"/>
      <c r="AJ4707" s="40"/>
      <c r="AK4707" s="40" t="s">
        <v>85</v>
      </c>
      <c r="AL4707" s="40" t="s">
        <v>80</v>
      </c>
      <c r="AM4707" s="65" t="s">
        <v>87</v>
      </c>
      <c r="AN4707" s="40">
        <v>1320</v>
      </c>
      <c r="AO4707" s="66">
        <v>16.666666666666668</v>
      </c>
      <c r="AP4707" s="43">
        <v>3300</v>
      </c>
      <c r="AQ4707" s="46">
        <v>4356000</v>
      </c>
      <c r="AR4707" s="40">
        <v>2</v>
      </c>
      <c r="AS4707" s="55">
        <v>0.02</v>
      </c>
      <c r="AT4707" s="40"/>
      <c r="AU4707" s="43">
        <f t="shared" si="135"/>
        <v>330</v>
      </c>
      <c r="AV4707" s="44" t="s">
        <v>68</v>
      </c>
      <c r="AW4707" s="43">
        <v>100</v>
      </c>
      <c r="AX4707" s="43"/>
      <c r="AY4707" s="43"/>
      <c r="AZ4707" s="45">
        <f t="shared" si="136"/>
        <v>33000</v>
      </c>
      <c r="BB4707" s="46" t="e">
        <f t="shared" si="137"/>
        <v>#VALUE!</v>
      </c>
      <c r="BD4707" s="45">
        <v>4268880</v>
      </c>
      <c r="BE4707" s="46">
        <v>4384380</v>
      </c>
      <c r="BG4707" s="49">
        <v>730730</v>
      </c>
      <c r="BH4707" s="4">
        <v>0</v>
      </c>
      <c r="BI4707" s="49">
        <f t="shared" si="141"/>
        <v>730730</v>
      </c>
      <c r="BJ4707" s="62">
        <v>3.0000000000000001E-3</v>
      </c>
      <c r="BK4707" s="45">
        <f t="shared" si="138"/>
        <v>73.073000000000008</v>
      </c>
      <c r="BL4707" s="45" t="str">
        <f t="shared" si="139"/>
        <v>เจ็ดสิบสามบาทเจ็ดสตางค์</v>
      </c>
    </row>
    <row r="4708" spans="1:64" x14ac:dyDescent="0.25">
      <c r="A4708" s="4">
        <v>4703</v>
      </c>
      <c r="B4708" s="34"/>
      <c r="F4708" s="35" t="s">
        <v>67</v>
      </c>
      <c r="G4708" s="35">
        <v>26627</v>
      </c>
      <c r="L4708" s="4">
        <v>5</v>
      </c>
      <c r="M4708" s="4">
        <v>1</v>
      </c>
      <c r="N4708" s="4">
        <v>0</v>
      </c>
      <c r="O4708" s="65" t="s">
        <v>84</v>
      </c>
      <c r="P4708" s="40">
        <f t="shared" si="140"/>
        <v>2100</v>
      </c>
      <c r="R4708" s="43">
        <v>200</v>
      </c>
      <c r="S4708" s="4">
        <v>4</v>
      </c>
      <c r="T4708" s="4" t="s">
        <v>69</v>
      </c>
      <c r="U4708" s="4" t="s">
        <v>70</v>
      </c>
      <c r="V4708" s="4" t="s">
        <v>71</v>
      </c>
      <c r="W4708" s="39">
        <v>34140</v>
      </c>
      <c r="Z4708" s="4" t="s">
        <v>69</v>
      </c>
      <c r="AA4708" s="4" t="s">
        <v>70</v>
      </c>
      <c r="AB4708" s="4" t="s">
        <v>71</v>
      </c>
      <c r="AC4708" s="4">
        <v>34140</v>
      </c>
      <c r="AD4708" s="40">
        <f t="shared" si="134"/>
        <v>2100</v>
      </c>
      <c r="AE4708" s="40"/>
      <c r="AF4708" s="40"/>
      <c r="AG4708" s="40"/>
      <c r="AH4708" s="40"/>
      <c r="AI4708" s="40"/>
      <c r="AJ4708" s="40"/>
      <c r="AK4708" s="40" t="s">
        <v>85</v>
      </c>
      <c r="AL4708" s="40" t="s">
        <v>80</v>
      </c>
      <c r="AM4708" s="65" t="s">
        <v>120</v>
      </c>
      <c r="AN4708" s="40">
        <v>8400</v>
      </c>
      <c r="AO4708" s="66">
        <v>7.1785714285714288</v>
      </c>
      <c r="AP4708" s="43">
        <v>3300</v>
      </c>
      <c r="AQ4708" s="46">
        <v>27720000</v>
      </c>
      <c r="AR4708" s="40">
        <v>6</v>
      </c>
      <c r="AS4708" s="55">
        <v>0.06</v>
      </c>
      <c r="AT4708" s="40"/>
      <c r="AU4708" s="43">
        <f t="shared" si="135"/>
        <v>2100</v>
      </c>
      <c r="AV4708" s="44" t="s">
        <v>68</v>
      </c>
      <c r="AW4708" s="43">
        <v>130</v>
      </c>
      <c r="AX4708" s="43"/>
      <c r="AY4708" s="43"/>
      <c r="AZ4708" s="45">
        <f t="shared" si="136"/>
        <v>273000</v>
      </c>
      <c r="BB4708" s="46" t="e">
        <f t="shared" si="137"/>
        <v>#VALUE!</v>
      </c>
      <c r="BC4708" s="47"/>
      <c r="BD4708" s="45">
        <v>26056800</v>
      </c>
      <c r="BE4708" s="46">
        <v>26476800</v>
      </c>
      <c r="BG4708" s="49">
        <v>1900656</v>
      </c>
      <c r="BH4708" s="4">
        <v>0</v>
      </c>
      <c r="BI4708" s="49">
        <f t="shared" si="141"/>
        <v>1900656</v>
      </c>
      <c r="BJ4708" s="62">
        <v>3.0000000000000001E-3</v>
      </c>
      <c r="BK4708" s="45">
        <f t="shared" si="138"/>
        <v>190.06560000000002</v>
      </c>
      <c r="BL4708" s="45" t="str">
        <f t="shared" si="139"/>
        <v>หนึ่งร้อยเก้าสิบบาทเจ็ดสตางค์</v>
      </c>
    </row>
    <row r="4709" spans="1:64" x14ac:dyDescent="0.25">
      <c r="A4709" s="4">
        <v>4704</v>
      </c>
      <c r="B4709" s="34"/>
      <c r="F4709" s="35" t="s">
        <v>67</v>
      </c>
      <c r="G4709" s="35">
        <v>26631</v>
      </c>
      <c r="L4709" s="4">
        <v>5</v>
      </c>
      <c r="M4709" s="4">
        <v>1</v>
      </c>
      <c r="N4709" s="4">
        <v>70</v>
      </c>
      <c r="O4709" s="65" t="s">
        <v>84</v>
      </c>
      <c r="P4709" s="40">
        <f t="shared" si="140"/>
        <v>2170</v>
      </c>
      <c r="R4709" s="43">
        <v>220</v>
      </c>
      <c r="S4709" s="4">
        <v>4</v>
      </c>
      <c r="T4709" s="4" t="s">
        <v>69</v>
      </c>
      <c r="U4709" s="4" t="s">
        <v>70</v>
      </c>
      <c r="V4709" s="4" t="s">
        <v>71</v>
      </c>
      <c r="W4709" s="39">
        <v>37240</v>
      </c>
      <c r="Z4709" s="4" t="s">
        <v>69</v>
      </c>
      <c r="AA4709" s="4" t="s">
        <v>70</v>
      </c>
      <c r="AB4709" s="4" t="s">
        <v>71</v>
      </c>
      <c r="AC4709" s="4">
        <v>34140</v>
      </c>
      <c r="AD4709" s="40">
        <f t="shared" si="134"/>
        <v>2170</v>
      </c>
      <c r="AE4709" s="40"/>
      <c r="AF4709" s="40"/>
      <c r="AG4709" s="40"/>
      <c r="AH4709" s="40"/>
      <c r="AI4709" s="40"/>
      <c r="AJ4709" s="40"/>
      <c r="AK4709" s="40" t="s">
        <v>92</v>
      </c>
      <c r="AL4709" s="40" t="s">
        <v>79</v>
      </c>
      <c r="AM4709" s="43" t="s">
        <v>93</v>
      </c>
      <c r="AN4709" s="40">
        <v>8680</v>
      </c>
      <c r="AO4709" s="66">
        <v>0.13824884792626729</v>
      </c>
      <c r="AP4709" s="43">
        <v>5750</v>
      </c>
      <c r="AQ4709" s="46">
        <v>49910000</v>
      </c>
      <c r="AR4709" s="40">
        <v>10</v>
      </c>
      <c r="AS4709" s="55">
        <v>0.45</v>
      </c>
      <c r="AT4709" s="40"/>
      <c r="AU4709" s="43">
        <f t="shared" si="135"/>
        <v>2170</v>
      </c>
      <c r="AV4709" s="44" t="s">
        <v>68</v>
      </c>
      <c r="AW4709" s="43">
        <v>130</v>
      </c>
      <c r="AX4709" s="43"/>
      <c r="AY4709" s="43"/>
      <c r="AZ4709" s="45">
        <f t="shared" si="136"/>
        <v>282100</v>
      </c>
      <c r="BB4709" s="46" t="e">
        <f t="shared" si="137"/>
        <v>#VALUE!</v>
      </c>
      <c r="BD4709" s="45">
        <v>27450500</v>
      </c>
      <c r="BE4709" s="46">
        <v>27461060</v>
      </c>
      <c r="BG4709" s="49">
        <v>37964.599078341016</v>
      </c>
      <c r="BH4709" s="4">
        <v>0</v>
      </c>
      <c r="BI4709" s="49">
        <f t="shared" si="141"/>
        <v>37964.599078341016</v>
      </c>
      <c r="BJ4709" s="62">
        <v>3.0000000000000001E-3</v>
      </c>
      <c r="BK4709" s="45">
        <f t="shared" si="138"/>
        <v>3.7964599078341017</v>
      </c>
      <c r="BL4709" s="45" t="str">
        <f t="shared" si="139"/>
        <v>สามบาทแปดสิบสตางค์</v>
      </c>
    </row>
    <row r="4710" spans="1:64" x14ac:dyDescent="0.25">
      <c r="A4710" s="4">
        <v>4705</v>
      </c>
      <c r="B4710" s="34"/>
      <c r="F4710" s="35" t="s">
        <v>67</v>
      </c>
      <c r="G4710" s="35">
        <v>26670</v>
      </c>
      <c r="L4710" s="4">
        <v>0</v>
      </c>
      <c r="M4710" s="4">
        <v>0</v>
      </c>
      <c r="N4710" s="4">
        <v>98</v>
      </c>
      <c r="O4710" s="65" t="s">
        <v>84</v>
      </c>
      <c r="P4710" s="40">
        <f t="shared" si="140"/>
        <v>98</v>
      </c>
      <c r="R4710" s="43">
        <v>350</v>
      </c>
      <c r="S4710" s="4">
        <v>4</v>
      </c>
      <c r="T4710" s="4" t="s">
        <v>69</v>
      </c>
      <c r="U4710" s="4" t="s">
        <v>70</v>
      </c>
      <c r="V4710" s="4" t="s">
        <v>71</v>
      </c>
      <c r="W4710" s="39">
        <v>34140</v>
      </c>
      <c r="Z4710" s="4" t="s">
        <v>69</v>
      </c>
      <c r="AA4710" s="4" t="s">
        <v>70</v>
      </c>
      <c r="AB4710" s="4" t="s">
        <v>71</v>
      </c>
      <c r="AC4710" s="4">
        <v>34140</v>
      </c>
      <c r="AD4710" s="40">
        <f t="shared" si="134"/>
        <v>98</v>
      </c>
      <c r="AE4710" s="40"/>
      <c r="AF4710" s="40"/>
      <c r="AG4710" s="40"/>
      <c r="AH4710" s="40"/>
      <c r="AI4710" s="40"/>
      <c r="AJ4710" s="40"/>
      <c r="AK4710" s="40" t="s">
        <v>92</v>
      </c>
      <c r="AL4710" s="40" t="s">
        <v>76</v>
      </c>
      <c r="AM4710" s="71" t="s">
        <v>121</v>
      </c>
      <c r="AN4710" s="40">
        <v>392</v>
      </c>
      <c r="AO4710" s="66">
        <v>18.367346938775512</v>
      </c>
      <c r="AP4710" s="43">
        <v>5750</v>
      </c>
      <c r="AQ4710" s="46">
        <v>2254000</v>
      </c>
      <c r="AR4710" s="40">
        <v>5</v>
      </c>
      <c r="AS4710" s="55">
        <v>0.1</v>
      </c>
      <c r="AT4710" s="40"/>
      <c r="AU4710" s="43">
        <f t="shared" si="135"/>
        <v>98</v>
      </c>
      <c r="AV4710" s="44" t="s">
        <v>68</v>
      </c>
      <c r="AW4710" s="43">
        <v>170</v>
      </c>
      <c r="AX4710" s="43"/>
      <c r="AY4710" s="43"/>
      <c r="AZ4710" s="45">
        <f t="shared" si="136"/>
        <v>16660</v>
      </c>
      <c r="BB4710" s="46" t="e">
        <f t="shared" si="137"/>
        <v>#VALUE!</v>
      </c>
      <c r="BD4710" s="45">
        <v>2028600</v>
      </c>
      <c r="BE4710" s="46">
        <v>2062900</v>
      </c>
      <c r="BG4710" s="49">
        <v>378900</v>
      </c>
      <c r="BH4710" s="4">
        <v>0</v>
      </c>
      <c r="BI4710" s="49">
        <f t="shared" si="141"/>
        <v>378900</v>
      </c>
      <c r="BJ4710" s="62">
        <v>3.0000000000000001E-3</v>
      </c>
      <c r="BK4710" s="45">
        <f t="shared" si="138"/>
        <v>37.89</v>
      </c>
      <c r="BL4710" s="45" t="str">
        <f t="shared" si="139"/>
        <v>สามสิบเจ็ดบาทแปดสิบเก้าสตางค์</v>
      </c>
    </row>
    <row r="4711" spans="1:64" x14ac:dyDescent="0.25">
      <c r="A4711" s="4">
        <v>4706</v>
      </c>
      <c r="B4711" s="34"/>
      <c r="F4711" s="35" t="s">
        <v>67</v>
      </c>
      <c r="G4711" s="35">
        <v>26687</v>
      </c>
      <c r="L4711" s="4">
        <v>12</v>
      </c>
      <c r="M4711" s="4">
        <v>1</v>
      </c>
      <c r="N4711" s="4">
        <v>10</v>
      </c>
      <c r="O4711" s="65" t="s">
        <v>84</v>
      </c>
      <c r="P4711" s="40">
        <f t="shared" si="140"/>
        <v>4910</v>
      </c>
      <c r="R4711" s="43">
        <v>150</v>
      </c>
      <c r="S4711" s="4">
        <v>4</v>
      </c>
      <c r="T4711" s="4" t="s">
        <v>69</v>
      </c>
      <c r="U4711" s="4" t="s">
        <v>70</v>
      </c>
      <c r="V4711" s="4" t="s">
        <v>71</v>
      </c>
      <c r="Z4711" s="4" t="s">
        <v>69</v>
      </c>
      <c r="AA4711" s="4" t="s">
        <v>70</v>
      </c>
      <c r="AB4711" s="4" t="s">
        <v>71</v>
      </c>
      <c r="AC4711" s="4">
        <v>34140</v>
      </c>
      <c r="AD4711" s="40">
        <f t="shared" si="134"/>
        <v>4910</v>
      </c>
      <c r="AE4711" s="40"/>
      <c r="AF4711" s="40"/>
      <c r="AG4711" s="40"/>
      <c r="AH4711" s="40"/>
      <c r="AI4711" s="40"/>
      <c r="AJ4711" s="40"/>
      <c r="AK4711" s="40" t="s">
        <v>85</v>
      </c>
      <c r="AL4711" s="40" t="s">
        <v>80</v>
      </c>
      <c r="AM4711" s="65" t="s">
        <v>122</v>
      </c>
      <c r="AN4711" s="40">
        <v>19640</v>
      </c>
      <c r="AO4711" s="66">
        <v>0.58477596741344195</v>
      </c>
      <c r="AP4711" s="43">
        <v>7150</v>
      </c>
      <c r="AQ4711" s="46">
        <v>140426000</v>
      </c>
      <c r="AR4711" s="40">
        <v>30</v>
      </c>
      <c r="AS4711" s="70">
        <v>0.5</v>
      </c>
      <c r="AT4711" s="40"/>
      <c r="AU4711" s="43">
        <f t="shared" si="135"/>
        <v>4910</v>
      </c>
      <c r="AV4711" s="44" t="s">
        <v>68</v>
      </c>
      <c r="AW4711" s="43">
        <v>250</v>
      </c>
      <c r="AX4711" s="43"/>
      <c r="AY4711" s="43"/>
      <c r="AZ4711" s="45">
        <f t="shared" si="136"/>
        <v>1227500</v>
      </c>
      <c r="BB4711" s="46" t="e">
        <f t="shared" si="137"/>
        <v>#VALUE!</v>
      </c>
      <c r="BD4711" s="45">
        <v>70213000</v>
      </c>
      <c r="BE4711" s="46">
        <v>70281910</v>
      </c>
      <c r="BG4711" s="49">
        <v>410991.7191191446</v>
      </c>
      <c r="BH4711" s="4">
        <v>0</v>
      </c>
      <c r="BI4711" s="49">
        <f t="shared" si="141"/>
        <v>410991.7191191446</v>
      </c>
      <c r="BJ4711" s="62">
        <v>3.0000000000000001E-3</v>
      </c>
      <c r="BK4711" s="45">
        <f t="shared" si="138"/>
        <v>41.099171911914461</v>
      </c>
      <c r="BL4711" s="45" t="str">
        <f t="shared" si="139"/>
        <v>สี่สิบเอ็ดบาทสิบสตางค์</v>
      </c>
    </row>
    <row r="4712" spans="1:64" x14ac:dyDescent="0.25">
      <c r="A4712" s="4">
        <v>4707</v>
      </c>
      <c r="B4712" s="34"/>
      <c r="F4712" s="35" t="s">
        <v>67</v>
      </c>
      <c r="G4712" s="35">
        <v>27183</v>
      </c>
      <c r="L4712" s="4">
        <v>0</v>
      </c>
      <c r="M4712" s="4">
        <v>0</v>
      </c>
      <c r="N4712" s="4">
        <v>75.5</v>
      </c>
      <c r="O4712" s="65" t="s">
        <v>84</v>
      </c>
      <c r="P4712" s="40">
        <f t="shared" si="140"/>
        <v>75.5</v>
      </c>
      <c r="R4712" s="43">
        <v>200</v>
      </c>
      <c r="S4712" s="4">
        <v>4</v>
      </c>
      <c r="T4712" s="4" t="s">
        <v>69</v>
      </c>
      <c r="U4712" s="4" t="s">
        <v>70</v>
      </c>
      <c r="V4712" s="4" t="s">
        <v>71</v>
      </c>
      <c r="W4712" s="39">
        <v>34140</v>
      </c>
      <c r="Z4712" s="4" t="s">
        <v>69</v>
      </c>
      <c r="AA4712" s="4" t="s">
        <v>70</v>
      </c>
      <c r="AB4712" s="4" t="s">
        <v>71</v>
      </c>
      <c r="AC4712" s="4">
        <v>34140</v>
      </c>
      <c r="AD4712" s="40">
        <f t="shared" si="134"/>
        <v>75.5</v>
      </c>
      <c r="AE4712" s="40"/>
      <c r="AF4712" s="40"/>
      <c r="AG4712" s="40"/>
      <c r="AH4712" s="40"/>
      <c r="AI4712" s="40"/>
      <c r="AJ4712" s="40"/>
      <c r="AK4712" s="40" t="s">
        <v>89</v>
      </c>
      <c r="AL4712" s="40" t="s">
        <v>76</v>
      </c>
      <c r="AM4712" s="65" t="s">
        <v>123</v>
      </c>
      <c r="AN4712" s="40">
        <v>302</v>
      </c>
      <c r="AO4712" s="66">
        <v>6.6225165562913908</v>
      </c>
      <c r="AP4712" s="43">
        <v>6350</v>
      </c>
      <c r="AQ4712" s="46">
        <v>1917700</v>
      </c>
      <c r="AR4712" s="40">
        <v>22</v>
      </c>
      <c r="AS4712" s="55">
        <v>0.85</v>
      </c>
      <c r="AT4712" s="40"/>
      <c r="AU4712" s="43">
        <f t="shared" si="135"/>
        <v>75.5</v>
      </c>
      <c r="AV4712" s="44" t="s">
        <v>68</v>
      </c>
      <c r="AW4712" s="43">
        <v>250</v>
      </c>
      <c r="AX4712" s="43"/>
      <c r="AY4712" s="43"/>
      <c r="AZ4712" s="45">
        <f t="shared" si="136"/>
        <v>18875</v>
      </c>
      <c r="BB4712" s="46" t="e">
        <f t="shared" si="137"/>
        <v>#VALUE!</v>
      </c>
      <c r="BD4712" s="45">
        <v>287655</v>
      </c>
      <c r="BE4712" s="46">
        <v>302755</v>
      </c>
      <c r="BG4712" s="49">
        <v>20050</v>
      </c>
      <c r="BH4712" s="4">
        <v>0</v>
      </c>
      <c r="BI4712" s="49">
        <f t="shared" si="141"/>
        <v>20050</v>
      </c>
      <c r="BJ4712" s="62">
        <v>3.0000000000000001E-3</v>
      </c>
      <c r="BK4712" s="45">
        <f t="shared" si="138"/>
        <v>2.0049999999999999</v>
      </c>
      <c r="BL4712" s="45" t="str">
        <f t="shared" si="139"/>
        <v>สองบาทหนึ่งสตางค์</v>
      </c>
    </row>
    <row r="4713" spans="1:64" x14ac:dyDescent="0.25">
      <c r="A4713" s="4">
        <v>4708</v>
      </c>
      <c r="B4713" s="34"/>
      <c r="F4713" s="35" t="s">
        <v>67</v>
      </c>
      <c r="G4713" s="35">
        <v>28239</v>
      </c>
      <c r="L4713" s="4">
        <v>0</v>
      </c>
      <c r="M4713" s="4">
        <v>3</v>
      </c>
      <c r="N4713" s="4">
        <v>91</v>
      </c>
      <c r="O4713" s="65" t="s">
        <v>84</v>
      </c>
      <c r="P4713" s="40">
        <f t="shared" si="140"/>
        <v>391</v>
      </c>
      <c r="R4713" s="43">
        <v>220</v>
      </c>
      <c r="S4713" s="4">
        <v>4</v>
      </c>
      <c r="T4713" s="4" t="s">
        <v>69</v>
      </c>
      <c r="U4713" s="4" t="s">
        <v>70</v>
      </c>
      <c r="V4713" s="4" t="s">
        <v>71</v>
      </c>
      <c r="W4713" s="39">
        <v>34140</v>
      </c>
      <c r="Z4713" s="4" t="s">
        <v>69</v>
      </c>
      <c r="AA4713" s="4" t="s">
        <v>70</v>
      </c>
      <c r="AB4713" s="4" t="s">
        <v>71</v>
      </c>
      <c r="AC4713" s="4">
        <v>34140</v>
      </c>
      <c r="AD4713" s="40">
        <f t="shared" si="134"/>
        <v>391</v>
      </c>
      <c r="AE4713" s="40"/>
      <c r="AF4713" s="40"/>
      <c r="AG4713" s="40"/>
      <c r="AH4713" s="40"/>
      <c r="AI4713" s="40"/>
      <c r="AJ4713" s="40"/>
      <c r="AK4713" s="40" t="s">
        <v>95</v>
      </c>
      <c r="AL4713" s="40" t="s">
        <v>80</v>
      </c>
      <c r="AM4713" s="43" t="s">
        <v>124</v>
      </c>
      <c r="AN4713" s="40">
        <v>1564</v>
      </c>
      <c r="AO4713" s="66">
        <v>1.5984654731457801</v>
      </c>
      <c r="AP4713" s="43">
        <v>5450</v>
      </c>
      <c r="AQ4713" s="46">
        <v>8523800</v>
      </c>
      <c r="AR4713" s="40">
        <v>3</v>
      </c>
      <c r="AS4713" s="55">
        <v>0.03</v>
      </c>
      <c r="AT4713" s="40"/>
      <c r="AU4713" s="43">
        <f t="shared" si="135"/>
        <v>391</v>
      </c>
      <c r="AV4713" s="44" t="s">
        <v>68</v>
      </c>
      <c r="AW4713" s="43">
        <v>100</v>
      </c>
      <c r="AX4713" s="43"/>
      <c r="AY4713" s="43"/>
      <c r="AZ4713" s="45">
        <f t="shared" si="136"/>
        <v>39100</v>
      </c>
      <c r="BB4713" s="46" t="e">
        <f t="shared" si="137"/>
        <v>#VALUE!</v>
      </c>
      <c r="BD4713" s="45">
        <v>8268086</v>
      </c>
      <c r="BE4713" s="46">
        <v>8354106</v>
      </c>
      <c r="BG4713" s="49">
        <v>133537.5</v>
      </c>
      <c r="BH4713" s="4">
        <v>0</v>
      </c>
      <c r="BI4713" s="49">
        <f t="shared" si="141"/>
        <v>133537.5</v>
      </c>
      <c r="BJ4713" s="62">
        <v>3.0000000000000001E-3</v>
      </c>
      <c r="BK4713" s="45">
        <f t="shared" si="138"/>
        <v>13.35375</v>
      </c>
      <c r="BL4713" s="45" t="str">
        <f t="shared" si="139"/>
        <v>สิบสามบาทสามสิบห้าสตางค์</v>
      </c>
    </row>
    <row r="4714" spans="1:64" x14ac:dyDescent="0.25">
      <c r="A4714" s="4">
        <v>4709</v>
      </c>
      <c r="B4714" s="34"/>
      <c r="F4714" s="35" t="s">
        <v>67</v>
      </c>
      <c r="G4714" s="35">
        <v>28801</v>
      </c>
      <c r="L4714" s="4">
        <v>0</v>
      </c>
      <c r="M4714" s="4">
        <v>1</v>
      </c>
      <c r="N4714" s="4">
        <v>6.2</v>
      </c>
      <c r="O4714" s="65" t="s">
        <v>84</v>
      </c>
      <c r="P4714" s="40">
        <f t="shared" si="140"/>
        <v>106.2</v>
      </c>
      <c r="R4714" s="43">
        <v>250</v>
      </c>
      <c r="S4714" s="4">
        <v>4</v>
      </c>
      <c r="T4714" s="4" t="s">
        <v>69</v>
      </c>
      <c r="U4714" s="4" t="s">
        <v>70</v>
      </c>
      <c r="V4714" s="4" t="s">
        <v>71</v>
      </c>
      <c r="W4714" s="39">
        <v>34140</v>
      </c>
      <c r="Z4714" s="4" t="s">
        <v>69</v>
      </c>
      <c r="AA4714" s="4" t="s">
        <v>70</v>
      </c>
      <c r="AB4714" s="4" t="s">
        <v>71</v>
      </c>
      <c r="AC4714" s="4">
        <v>34140</v>
      </c>
      <c r="AD4714" s="40">
        <f t="shared" si="134"/>
        <v>106.2</v>
      </c>
      <c r="AE4714" s="40"/>
      <c r="AF4714" s="40"/>
      <c r="AG4714" s="40"/>
      <c r="AH4714" s="40"/>
      <c r="AI4714" s="40"/>
      <c r="AJ4714" s="40"/>
      <c r="AK4714" s="40" t="s">
        <v>85</v>
      </c>
      <c r="AL4714" s="40" t="s">
        <v>79</v>
      </c>
      <c r="AM4714" s="65" t="s">
        <v>125</v>
      </c>
      <c r="AN4714" s="40">
        <v>424.8</v>
      </c>
      <c r="AO4714" s="66">
        <v>2.1226415094339623</v>
      </c>
      <c r="AP4714" s="43">
        <v>5300</v>
      </c>
      <c r="AQ4714" s="46">
        <v>2251440</v>
      </c>
      <c r="AR4714" s="40">
        <v>2</v>
      </c>
      <c r="AS4714" s="55">
        <v>0.06</v>
      </c>
      <c r="AT4714" s="40"/>
      <c r="AU4714" s="43">
        <f t="shared" si="135"/>
        <v>106.2</v>
      </c>
      <c r="AV4714" s="44" t="s">
        <v>68</v>
      </c>
      <c r="AW4714" s="43">
        <v>200</v>
      </c>
      <c r="AX4714" s="43"/>
      <c r="AY4714" s="43"/>
      <c r="AZ4714" s="45">
        <f t="shared" si="136"/>
        <v>21240</v>
      </c>
      <c r="BB4714" s="46" t="e">
        <f t="shared" si="137"/>
        <v>#VALUE!</v>
      </c>
      <c r="BD4714" s="45">
        <v>2116353.6</v>
      </c>
      <c r="BE4714" s="46">
        <v>2142903.6</v>
      </c>
      <c r="BG4714" s="49">
        <v>45400.500000000007</v>
      </c>
      <c r="BH4714" s="4">
        <v>0</v>
      </c>
      <c r="BI4714" s="49">
        <f t="shared" si="141"/>
        <v>45400.500000000007</v>
      </c>
      <c r="BJ4714" s="62">
        <v>3.0000000000000001E-3</v>
      </c>
      <c r="BK4714" s="45">
        <f t="shared" si="138"/>
        <v>4.5400500000000008</v>
      </c>
      <c r="BL4714" s="45" t="str">
        <f t="shared" si="139"/>
        <v>สี่บาทห้าสิบสี่สตางค์</v>
      </c>
    </row>
    <row r="4715" spans="1:64" x14ac:dyDescent="0.25">
      <c r="A4715" s="4">
        <v>4710</v>
      </c>
      <c r="B4715" s="34"/>
      <c r="F4715" s="35" t="s">
        <v>67</v>
      </c>
      <c r="G4715" s="35">
        <v>29168</v>
      </c>
      <c r="L4715" s="4">
        <v>6</v>
      </c>
      <c r="M4715" s="4">
        <v>0</v>
      </c>
      <c r="N4715" s="4">
        <v>70</v>
      </c>
      <c r="O4715" s="65" t="s">
        <v>84</v>
      </c>
      <c r="P4715" s="40">
        <f t="shared" si="140"/>
        <v>2470</v>
      </c>
      <c r="R4715" s="43">
        <v>160</v>
      </c>
      <c r="S4715" s="4">
        <v>4</v>
      </c>
      <c r="T4715" s="4" t="s">
        <v>69</v>
      </c>
      <c r="U4715" s="4" t="s">
        <v>70</v>
      </c>
      <c r="V4715" s="4" t="s">
        <v>71</v>
      </c>
      <c r="W4715" s="39">
        <v>34140</v>
      </c>
      <c r="Z4715" s="4" t="s">
        <v>69</v>
      </c>
      <c r="AA4715" s="4" t="s">
        <v>70</v>
      </c>
      <c r="AB4715" s="4" t="s">
        <v>71</v>
      </c>
      <c r="AC4715" s="4">
        <v>34140</v>
      </c>
      <c r="AD4715" s="40">
        <f t="shared" si="134"/>
        <v>2470</v>
      </c>
      <c r="AE4715" s="40"/>
      <c r="AF4715" s="40"/>
      <c r="AG4715" s="40"/>
      <c r="AH4715" s="40"/>
      <c r="AI4715" s="40"/>
      <c r="AJ4715" s="40"/>
      <c r="AK4715" s="40" t="s">
        <v>92</v>
      </c>
      <c r="AL4715" s="40" t="s">
        <v>79</v>
      </c>
      <c r="AM4715" s="43" t="s">
        <v>93</v>
      </c>
      <c r="AN4715" s="40">
        <v>9880</v>
      </c>
      <c r="AO4715" s="66">
        <v>9.1093117408906882E-2</v>
      </c>
      <c r="AP4715" s="43">
        <v>5750</v>
      </c>
      <c r="AQ4715" s="46">
        <v>56810000</v>
      </c>
      <c r="AR4715" s="40">
        <v>2</v>
      </c>
      <c r="AS4715" s="55">
        <v>0.06</v>
      </c>
      <c r="AT4715" s="40"/>
      <c r="AU4715" s="43">
        <f t="shared" si="135"/>
        <v>2470</v>
      </c>
      <c r="AV4715" s="44" t="s">
        <v>68</v>
      </c>
      <c r="AW4715" s="43">
        <v>200</v>
      </c>
      <c r="AX4715" s="43"/>
      <c r="AY4715" s="43"/>
      <c r="AZ4715" s="45">
        <f t="shared" si="136"/>
        <v>494000</v>
      </c>
      <c r="BB4715" s="46" t="e">
        <f t="shared" si="137"/>
        <v>#VALUE!</v>
      </c>
      <c r="BD4715" s="45">
        <v>53401400</v>
      </c>
      <c r="BE4715" s="46">
        <v>53407160</v>
      </c>
      <c r="BG4715" s="49">
        <v>48650.246963562749</v>
      </c>
      <c r="BH4715" s="4">
        <v>0</v>
      </c>
      <c r="BI4715" s="49">
        <f t="shared" si="141"/>
        <v>48650.246963562749</v>
      </c>
      <c r="BJ4715" s="62">
        <v>3.0000000000000001E-3</v>
      </c>
      <c r="BK4715" s="45">
        <f t="shared" si="138"/>
        <v>4.8650246963562749</v>
      </c>
      <c r="BL4715" s="45" t="str">
        <f t="shared" si="139"/>
        <v>สี่บาทแปดสิบเจ็ดสตางค์</v>
      </c>
    </row>
    <row r="4716" spans="1:64" x14ac:dyDescent="0.25">
      <c r="A4716" s="4">
        <v>4711</v>
      </c>
      <c r="B4716" s="34"/>
      <c r="F4716" s="35" t="s">
        <v>67</v>
      </c>
      <c r="G4716" s="35">
        <v>29384</v>
      </c>
      <c r="L4716" s="4">
        <v>0</v>
      </c>
      <c r="M4716" s="4">
        <v>3</v>
      </c>
      <c r="N4716" s="4">
        <v>52</v>
      </c>
      <c r="O4716" s="65" t="s">
        <v>84</v>
      </c>
      <c r="P4716" s="40">
        <f t="shared" si="140"/>
        <v>352</v>
      </c>
      <c r="R4716" s="43">
        <v>250</v>
      </c>
      <c r="S4716" s="4">
        <v>4</v>
      </c>
      <c r="T4716" s="4" t="s">
        <v>69</v>
      </c>
      <c r="U4716" s="4" t="s">
        <v>70</v>
      </c>
      <c r="V4716" s="4" t="s">
        <v>71</v>
      </c>
      <c r="W4716" s="39">
        <v>34140</v>
      </c>
      <c r="Z4716" s="4" t="s">
        <v>69</v>
      </c>
      <c r="AA4716" s="4" t="s">
        <v>70</v>
      </c>
      <c r="AB4716" s="4" t="s">
        <v>71</v>
      </c>
      <c r="AC4716" s="4">
        <v>34140</v>
      </c>
      <c r="AD4716" s="40">
        <f t="shared" si="134"/>
        <v>352</v>
      </c>
      <c r="AE4716" s="40"/>
      <c r="AF4716" s="40"/>
      <c r="AG4716" s="40"/>
      <c r="AH4716" s="40"/>
      <c r="AI4716" s="40"/>
      <c r="AJ4716" s="40"/>
      <c r="AK4716" s="40" t="s">
        <v>85</v>
      </c>
      <c r="AL4716" s="40" t="s">
        <v>80</v>
      </c>
      <c r="AM4716" s="43" t="s">
        <v>86</v>
      </c>
      <c r="AN4716" s="40">
        <v>1408</v>
      </c>
      <c r="AO4716" s="66">
        <v>5.5397727272727275</v>
      </c>
      <c r="AP4716" s="43">
        <v>5300</v>
      </c>
      <c r="AQ4716" s="46">
        <v>7462400</v>
      </c>
      <c r="AR4716" s="40">
        <v>15</v>
      </c>
      <c r="AS4716" s="55">
        <v>0.2</v>
      </c>
      <c r="AT4716" s="40"/>
      <c r="AU4716" s="43">
        <f t="shared" si="135"/>
        <v>352</v>
      </c>
      <c r="AV4716" s="44" t="s">
        <v>68</v>
      </c>
      <c r="AW4716" s="43">
        <v>180</v>
      </c>
      <c r="AX4716" s="43"/>
      <c r="AY4716" s="43"/>
      <c r="AZ4716" s="45">
        <f t="shared" si="136"/>
        <v>63360</v>
      </c>
      <c r="BB4716" s="46" t="e">
        <f t="shared" si="137"/>
        <v>#VALUE!</v>
      </c>
      <c r="BD4716" s="45">
        <v>5969920</v>
      </c>
      <c r="BE4716" s="46">
        <v>6057920</v>
      </c>
      <c r="BG4716" s="49">
        <v>335595</v>
      </c>
      <c r="BH4716" s="4">
        <v>0</v>
      </c>
      <c r="BI4716" s="49">
        <f t="shared" si="141"/>
        <v>335595</v>
      </c>
      <c r="BJ4716" s="62">
        <v>3.0000000000000001E-3</v>
      </c>
      <c r="BK4716" s="45">
        <f t="shared" si="138"/>
        <v>33.5595</v>
      </c>
      <c r="BL4716" s="45" t="str">
        <f t="shared" si="139"/>
        <v>สามสิบสามบาทห้าสิบหกสตางค์</v>
      </c>
    </row>
    <row r="4717" spans="1:64" x14ac:dyDescent="0.25">
      <c r="A4717" s="4">
        <v>4712</v>
      </c>
      <c r="B4717" s="34"/>
      <c r="F4717" s="35" t="s">
        <v>67</v>
      </c>
      <c r="G4717" s="35">
        <v>29385</v>
      </c>
      <c r="L4717" s="4">
        <v>4</v>
      </c>
      <c r="M4717" s="4">
        <v>2</v>
      </c>
      <c r="N4717" s="4">
        <v>10</v>
      </c>
      <c r="O4717" s="65" t="s">
        <v>84</v>
      </c>
      <c r="P4717" s="40">
        <f t="shared" si="140"/>
        <v>1810</v>
      </c>
      <c r="R4717" s="43">
        <v>80</v>
      </c>
      <c r="S4717" s="4">
        <v>4</v>
      </c>
      <c r="T4717" s="4" t="s">
        <v>69</v>
      </c>
      <c r="U4717" s="4" t="s">
        <v>70</v>
      </c>
      <c r="V4717" s="4" t="s">
        <v>71</v>
      </c>
      <c r="W4717" s="39">
        <v>34140</v>
      </c>
      <c r="Z4717" s="4" t="s">
        <v>69</v>
      </c>
      <c r="AA4717" s="4" t="s">
        <v>70</v>
      </c>
      <c r="AB4717" s="4" t="s">
        <v>71</v>
      </c>
      <c r="AC4717" s="4">
        <v>34140</v>
      </c>
      <c r="AD4717" s="40">
        <f t="shared" si="134"/>
        <v>1810</v>
      </c>
      <c r="AE4717" s="40"/>
      <c r="AF4717" s="40"/>
      <c r="AG4717" s="40"/>
      <c r="AH4717" s="40"/>
      <c r="AI4717" s="40"/>
      <c r="AJ4717" s="40"/>
      <c r="AK4717" s="40" t="s">
        <v>85</v>
      </c>
      <c r="AL4717" s="40" t="s">
        <v>79</v>
      </c>
      <c r="AM4717" s="43" t="s">
        <v>126</v>
      </c>
      <c r="AN4717" s="40">
        <v>7240</v>
      </c>
      <c r="AO4717" s="66">
        <v>0.24861878453038674</v>
      </c>
      <c r="AP4717" s="43">
        <v>5300</v>
      </c>
      <c r="AQ4717" s="46">
        <v>38372000</v>
      </c>
      <c r="AR4717" s="40">
        <v>2</v>
      </c>
      <c r="AS4717" s="55">
        <v>0.06</v>
      </c>
      <c r="AT4717" s="40"/>
      <c r="AU4717" s="43">
        <f t="shared" si="135"/>
        <v>1810</v>
      </c>
      <c r="AV4717" s="44" t="s">
        <v>68</v>
      </c>
      <c r="AW4717" s="43">
        <v>100</v>
      </c>
      <c r="AX4717" s="43"/>
      <c r="AY4717" s="43"/>
      <c r="AZ4717" s="45">
        <f t="shared" si="136"/>
        <v>181000</v>
      </c>
      <c r="BB4717" s="46" t="e">
        <f t="shared" si="137"/>
        <v>#VALUE!</v>
      </c>
      <c r="BD4717" s="45">
        <v>36069680</v>
      </c>
      <c r="BE4717" s="46">
        <v>36075440</v>
      </c>
      <c r="BG4717" s="49">
        <v>89690.320441988952</v>
      </c>
      <c r="BH4717" s="4">
        <v>0</v>
      </c>
      <c r="BI4717" s="49">
        <f t="shared" si="141"/>
        <v>89690.320441988952</v>
      </c>
      <c r="BJ4717" s="62">
        <v>3.0000000000000001E-3</v>
      </c>
      <c r="BK4717" s="45">
        <f t="shared" si="138"/>
        <v>8.9690320441988955</v>
      </c>
      <c r="BL4717" s="45" t="str">
        <f t="shared" si="139"/>
        <v>แปดบาทเก้าสิบเจ็ดสตางค์</v>
      </c>
    </row>
    <row r="4718" spans="1:64" x14ac:dyDescent="0.25">
      <c r="A4718" s="4">
        <v>4713</v>
      </c>
      <c r="B4718" s="34"/>
      <c r="F4718" s="35" t="s">
        <v>67</v>
      </c>
      <c r="G4718" s="35">
        <v>29420</v>
      </c>
      <c r="L4718" s="4">
        <v>19</v>
      </c>
      <c r="M4718" s="4">
        <v>2</v>
      </c>
      <c r="N4718" s="4">
        <v>65</v>
      </c>
      <c r="O4718" s="65" t="s">
        <v>84</v>
      </c>
      <c r="P4718" s="40">
        <f t="shared" si="140"/>
        <v>7865</v>
      </c>
      <c r="R4718" s="43">
        <v>190</v>
      </c>
      <c r="S4718" s="4">
        <v>4</v>
      </c>
      <c r="T4718" s="4" t="s">
        <v>69</v>
      </c>
      <c r="U4718" s="4" t="s">
        <v>70</v>
      </c>
      <c r="V4718" s="4" t="s">
        <v>71</v>
      </c>
      <c r="W4718" s="39">
        <v>34140</v>
      </c>
      <c r="Z4718" s="4" t="s">
        <v>69</v>
      </c>
      <c r="AA4718" s="4" t="s">
        <v>70</v>
      </c>
      <c r="AB4718" s="4" t="s">
        <v>71</v>
      </c>
      <c r="AC4718" s="4">
        <v>34140</v>
      </c>
      <c r="AD4718" s="40">
        <f t="shared" si="134"/>
        <v>7865</v>
      </c>
      <c r="AE4718" s="40"/>
      <c r="AF4718" s="40"/>
      <c r="AG4718" s="40"/>
      <c r="AH4718" s="40"/>
      <c r="AI4718" s="40"/>
      <c r="AJ4718" s="40"/>
      <c r="AK4718" s="40" t="s">
        <v>109</v>
      </c>
      <c r="AL4718" s="40" t="s">
        <v>79</v>
      </c>
      <c r="AM4718" s="43" t="s">
        <v>127</v>
      </c>
      <c r="AN4718" s="40">
        <v>31460</v>
      </c>
      <c r="AO4718" s="66">
        <v>0.31786395422759062</v>
      </c>
      <c r="AP4718" s="43">
        <v>2050</v>
      </c>
      <c r="AQ4718" s="46">
        <v>64493000</v>
      </c>
      <c r="AR4718" s="40">
        <v>2</v>
      </c>
      <c r="AS4718" s="55">
        <v>0.06</v>
      </c>
      <c r="AT4718" s="40"/>
      <c r="AU4718" s="43">
        <f t="shared" si="135"/>
        <v>7865</v>
      </c>
      <c r="AV4718" s="44" t="s">
        <v>68</v>
      </c>
      <c r="AW4718" s="43">
        <v>130</v>
      </c>
      <c r="AX4718" s="43"/>
      <c r="AY4718" s="43"/>
      <c r="AZ4718" s="45">
        <f t="shared" si="136"/>
        <v>1022450</v>
      </c>
      <c r="BB4718" s="46" t="e">
        <f t="shared" si="137"/>
        <v>#VALUE!</v>
      </c>
      <c r="BD4718" s="45">
        <v>60623420</v>
      </c>
      <c r="BE4718" s="46">
        <v>60699420</v>
      </c>
      <c r="BG4718" s="49">
        <v>192941.57660521299</v>
      </c>
      <c r="BH4718" s="4">
        <v>0</v>
      </c>
      <c r="BI4718" s="49">
        <f t="shared" si="141"/>
        <v>192941.57660521299</v>
      </c>
      <c r="BJ4718" s="62">
        <v>3.0000000000000001E-3</v>
      </c>
      <c r="BK4718" s="45">
        <f t="shared" si="138"/>
        <v>19.2941576605213</v>
      </c>
      <c r="BL4718" s="45" t="str">
        <f t="shared" si="139"/>
        <v>สิบเก้าบาทยี่สิบเก้าสตางค์</v>
      </c>
    </row>
    <row r="4719" spans="1:64" x14ac:dyDescent="0.25">
      <c r="A4719" s="4">
        <v>4714</v>
      </c>
      <c r="B4719" s="34"/>
      <c r="F4719" s="35" t="s">
        <v>67</v>
      </c>
      <c r="G4719" s="35">
        <v>30510</v>
      </c>
      <c r="L4719" s="4">
        <v>0</v>
      </c>
      <c r="M4719" s="4">
        <v>0</v>
      </c>
      <c r="N4719" s="4">
        <v>67.099999999999994</v>
      </c>
      <c r="O4719" s="65" t="s">
        <v>84</v>
      </c>
      <c r="P4719" s="40">
        <f t="shared" si="140"/>
        <v>67.099999999999994</v>
      </c>
      <c r="R4719" s="43">
        <v>200</v>
      </c>
      <c r="S4719" s="4">
        <v>4</v>
      </c>
      <c r="T4719" s="4" t="s">
        <v>69</v>
      </c>
      <c r="U4719" s="4" t="s">
        <v>70</v>
      </c>
      <c r="V4719" s="4" t="s">
        <v>71</v>
      </c>
      <c r="W4719" s="39">
        <v>34140</v>
      </c>
      <c r="Z4719" s="4" t="s">
        <v>69</v>
      </c>
      <c r="AA4719" s="4" t="s">
        <v>70</v>
      </c>
      <c r="AB4719" s="4" t="s">
        <v>71</v>
      </c>
      <c r="AC4719" s="4">
        <v>34140</v>
      </c>
      <c r="AD4719" s="40">
        <f t="shared" si="134"/>
        <v>67.099999999999994</v>
      </c>
      <c r="AE4719" s="40"/>
      <c r="AF4719" s="40"/>
      <c r="AG4719" s="40"/>
      <c r="AH4719" s="40"/>
      <c r="AI4719" s="40"/>
      <c r="AJ4719" s="40"/>
      <c r="AK4719" s="40" t="s">
        <v>109</v>
      </c>
      <c r="AL4719" s="40" t="s">
        <v>80</v>
      </c>
      <c r="AM4719" s="65" t="s">
        <v>110</v>
      </c>
      <c r="AN4719" s="40">
        <v>268.39999999999998</v>
      </c>
      <c r="AO4719" s="66">
        <v>4.4709388971684056</v>
      </c>
      <c r="AP4719" s="43">
        <v>2050</v>
      </c>
      <c r="AQ4719" s="46">
        <v>550220</v>
      </c>
      <c r="AR4719" s="40">
        <v>22</v>
      </c>
      <c r="AS4719" s="55">
        <v>0.34</v>
      </c>
      <c r="AT4719" s="40"/>
      <c r="AU4719" s="43">
        <f t="shared" si="135"/>
        <v>67.099999999999994</v>
      </c>
      <c r="AV4719" s="44" t="s">
        <v>68</v>
      </c>
      <c r="AW4719" s="43">
        <v>100</v>
      </c>
      <c r="AX4719" s="43"/>
      <c r="AY4719" s="43"/>
      <c r="AZ4719" s="45">
        <f t="shared" si="136"/>
        <v>6709.9999999999991</v>
      </c>
      <c r="BB4719" s="46" t="e">
        <f t="shared" si="137"/>
        <v>#VALUE!</v>
      </c>
      <c r="BD4719" s="45">
        <v>363145.19999999995</v>
      </c>
      <c r="BE4719" s="46">
        <v>376565.19999999995</v>
      </c>
      <c r="BG4719" s="49">
        <v>16836</v>
      </c>
      <c r="BH4719" s="4">
        <v>0</v>
      </c>
      <c r="BI4719" s="49">
        <f t="shared" si="141"/>
        <v>16836</v>
      </c>
      <c r="BJ4719" s="62">
        <v>3.0000000000000001E-3</v>
      </c>
      <c r="BK4719" s="45">
        <f t="shared" si="138"/>
        <v>1.6836000000000002</v>
      </c>
      <c r="BL4719" s="45" t="str">
        <f t="shared" si="139"/>
        <v>หนึ่งบาทหกสิบแปดสตางค์</v>
      </c>
    </row>
    <row r="4720" spans="1:64" x14ac:dyDescent="0.25">
      <c r="A4720" s="4">
        <v>4715</v>
      </c>
      <c r="B4720" s="34"/>
      <c r="F4720" s="35" t="s">
        <v>67</v>
      </c>
      <c r="G4720" s="35">
        <v>30614</v>
      </c>
      <c r="L4720" s="4">
        <v>2</v>
      </c>
      <c r="M4720" s="4">
        <v>3</v>
      </c>
      <c r="N4720" s="4">
        <v>88</v>
      </c>
      <c r="O4720" s="65" t="s">
        <v>84</v>
      </c>
      <c r="P4720" s="40">
        <f t="shared" si="140"/>
        <v>1188</v>
      </c>
      <c r="R4720" s="43">
        <v>100</v>
      </c>
      <c r="S4720" s="4">
        <v>4</v>
      </c>
      <c r="T4720" s="4" t="s">
        <v>69</v>
      </c>
      <c r="U4720" s="4" t="s">
        <v>70</v>
      </c>
      <c r="V4720" s="4" t="s">
        <v>71</v>
      </c>
      <c r="W4720" s="39">
        <v>34140</v>
      </c>
      <c r="Z4720" s="4" t="s">
        <v>69</v>
      </c>
      <c r="AA4720" s="4" t="s">
        <v>70</v>
      </c>
      <c r="AB4720" s="4" t="s">
        <v>71</v>
      </c>
      <c r="AC4720" s="4">
        <v>34140</v>
      </c>
      <c r="AD4720" s="40">
        <f t="shared" si="134"/>
        <v>1188</v>
      </c>
      <c r="AE4720" s="40"/>
      <c r="AF4720" s="40"/>
      <c r="AG4720" s="40"/>
      <c r="AH4720" s="40"/>
      <c r="AI4720" s="40"/>
      <c r="AJ4720" s="40"/>
      <c r="AK4720" s="40" t="s">
        <v>109</v>
      </c>
      <c r="AL4720" s="40" t="s">
        <v>79</v>
      </c>
      <c r="AM4720" s="43" t="s">
        <v>128</v>
      </c>
      <c r="AN4720" s="40">
        <v>4752</v>
      </c>
      <c r="AO4720" s="66">
        <v>1.7676767676767677</v>
      </c>
      <c r="AP4720" s="43">
        <v>2050</v>
      </c>
      <c r="AQ4720" s="46">
        <v>9741600</v>
      </c>
      <c r="AR4720" s="40">
        <v>6</v>
      </c>
      <c r="AS4720" s="55">
        <v>0.2</v>
      </c>
      <c r="AT4720" s="40"/>
      <c r="AU4720" s="43">
        <f t="shared" si="135"/>
        <v>1188</v>
      </c>
      <c r="AV4720" s="44" t="s">
        <v>68</v>
      </c>
      <c r="AW4720" s="43">
        <v>200</v>
      </c>
      <c r="AX4720" s="43"/>
      <c r="AY4720" s="43"/>
      <c r="AZ4720" s="45">
        <f t="shared" si="136"/>
        <v>237600</v>
      </c>
      <c r="BB4720" s="46" t="e">
        <f t="shared" si="137"/>
        <v>#VALUE!</v>
      </c>
      <c r="BD4720" s="45">
        <v>7793280</v>
      </c>
      <c r="BE4720" s="46">
        <v>7826880</v>
      </c>
      <c r="BG4720" s="49">
        <v>138353.93939393939</v>
      </c>
      <c r="BH4720" s="4">
        <v>0</v>
      </c>
      <c r="BI4720" s="49">
        <f t="shared" si="141"/>
        <v>138353.93939393939</v>
      </c>
      <c r="BJ4720" s="62">
        <v>3.0000000000000001E-3</v>
      </c>
      <c r="BK4720" s="45">
        <f t="shared" si="138"/>
        <v>13.835393939393938</v>
      </c>
      <c r="BL4720" s="45" t="str">
        <f t="shared" si="139"/>
        <v>สิบสามบาทแปดสิบสี่สตางค์</v>
      </c>
    </row>
    <row r="4721" spans="1:64" x14ac:dyDescent="0.25">
      <c r="A4721" s="4">
        <v>4716</v>
      </c>
      <c r="B4721" s="34"/>
      <c r="F4721" s="35" t="s">
        <v>67</v>
      </c>
      <c r="G4721" s="35">
        <v>32857</v>
      </c>
      <c r="L4721" s="4">
        <v>2</v>
      </c>
      <c r="M4721" s="4">
        <v>0</v>
      </c>
      <c r="N4721" s="4">
        <v>81.3</v>
      </c>
      <c r="O4721" s="65" t="s">
        <v>84</v>
      </c>
      <c r="P4721" s="40">
        <f t="shared" si="140"/>
        <v>881.3</v>
      </c>
      <c r="R4721" s="43">
        <v>310</v>
      </c>
      <c r="S4721" s="4">
        <v>4</v>
      </c>
      <c r="T4721" s="4" t="s">
        <v>69</v>
      </c>
      <c r="U4721" s="4" t="s">
        <v>70</v>
      </c>
      <c r="V4721" s="4" t="s">
        <v>71</v>
      </c>
      <c r="W4721" s="39">
        <v>34140</v>
      </c>
      <c r="Z4721" s="4" t="s">
        <v>69</v>
      </c>
      <c r="AA4721" s="4" t="s">
        <v>70</v>
      </c>
      <c r="AB4721" s="4" t="s">
        <v>71</v>
      </c>
      <c r="AC4721" s="4">
        <v>34140</v>
      </c>
      <c r="AD4721" s="40">
        <f t="shared" si="134"/>
        <v>881.3</v>
      </c>
      <c r="AE4721" s="40"/>
      <c r="AF4721" s="40"/>
      <c r="AG4721" s="40"/>
      <c r="AH4721" s="40"/>
      <c r="AI4721" s="40"/>
      <c r="AJ4721" s="40"/>
      <c r="AK4721" s="40" t="s">
        <v>92</v>
      </c>
      <c r="AL4721" s="40" t="s">
        <v>79</v>
      </c>
      <c r="AM4721" s="43" t="s">
        <v>93</v>
      </c>
      <c r="AN4721" s="40">
        <v>3525.2</v>
      </c>
      <c r="AO4721" s="66">
        <v>0.25530466356518783</v>
      </c>
      <c r="AP4721" s="43">
        <v>5750</v>
      </c>
      <c r="AQ4721" s="46">
        <v>20269900</v>
      </c>
      <c r="AR4721" s="40">
        <v>9</v>
      </c>
      <c r="AS4721" s="55">
        <v>0.35</v>
      </c>
      <c r="AT4721" s="40"/>
      <c r="AU4721" s="43">
        <f t="shared" si="135"/>
        <v>881.3</v>
      </c>
      <c r="AV4721" s="44" t="s">
        <v>68</v>
      </c>
      <c r="AW4721" s="43">
        <v>130</v>
      </c>
      <c r="AX4721" s="43"/>
      <c r="AY4721" s="43"/>
      <c r="AZ4721" s="45">
        <f t="shared" si="136"/>
        <v>114569</v>
      </c>
      <c r="BB4721" s="46" t="e">
        <f t="shared" si="137"/>
        <v>#VALUE!</v>
      </c>
      <c r="BD4721" s="45">
        <v>13175435</v>
      </c>
      <c r="BE4721" s="46">
        <v>13186595</v>
      </c>
      <c r="BG4721" s="49">
        <v>33665.99200045388</v>
      </c>
      <c r="BH4721" s="4">
        <v>0</v>
      </c>
      <c r="BI4721" s="49">
        <f t="shared" si="141"/>
        <v>33665.99200045388</v>
      </c>
      <c r="BJ4721" s="62">
        <v>3.0000000000000001E-3</v>
      </c>
      <c r="BK4721" s="45">
        <f t="shared" si="138"/>
        <v>3.3665992000453882</v>
      </c>
      <c r="BL4721" s="45" t="str">
        <f t="shared" si="139"/>
        <v>สามบาทสามสิบเจ็ดสตางค์</v>
      </c>
    </row>
    <row r="4722" spans="1:64" x14ac:dyDescent="0.25">
      <c r="A4722" s="4">
        <v>4717</v>
      </c>
      <c r="B4722" s="34"/>
      <c r="F4722" s="35" t="s">
        <v>67</v>
      </c>
      <c r="G4722" s="35">
        <v>33362</v>
      </c>
      <c r="L4722" s="4">
        <v>0</v>
      </c>
      <c r="M4722" s="4">
        <v>1</v>
      </c>
      <c r="N4722" s="4">
        <v>18</v>
      </c>
      <c r="O4722" s="65" t="s">
        <v>84</v>
      </c>
      <c r="P4722" s="40">
        <f t="shared" si="140"/>
        <v>118</v>
      </c>
      <c r="R4722" s="43">
        <v>200</v>
      </c>
      <c r="S4722" s="4">
        <v>4</v>
      </c>
      <c r="T4722" s="4" t="s">
        <v>69</v>
      </c>
      <c r="U4722" s="4" t="s">
        <v>70</v>
      </c>
      <c r="V4722" s="4" t="s">
        <v>71</v>
      </c>
      <c r="W4722" s="39">
        <v>34140</v>
      </c>
      <c r="Z4722" s="4" t="s">
        <v>69</v>
      </c>
      <c r="AA4722" s="4" t="s">
        <v>70</v>
      </c>
      <c r="AB4722" s="4" t="s">
        <v>71</v>
      </c>
      <c r="AC4722" s="4">
        <v>34140</v>
      </c>
      <c r="AD4722" s="40">
        <f t="shared" si="134"/>
        <v>118</v>
      </c>
      <c r="AE4722" s="40"/>
      <c r="AF4722" s="40"/>
      <c r="AG4722" s="40"/>
      <c r="AH4722" s="40"/>
      <c r="AI4722" s="40"/>
      <c r="AJ4722" s="40"/>
      <c r="AK4722" s="40" t="s">
        <v>85</v>
      </c>
      <c r="AL4722" s="40" t="s">
        <v>76</v>
      </c>
      <c r="AM4722" s="43" t="s">
        <v>100</v>
      </c>
      <c r="AN4722" s="40">
        <v>472</v>
      </c>
      <c r="AO4722" s="66">
        <v>3.8135593220338984</v>
      </c>
      <c r="AP4722" s="43">
        <v>5300</v>
      </c>
      <c r="AQ4722" s="46">
        <v>2501600</v>
      </c>
      <c r="AR4722" s="40">
        <v>3</v>
      </c>
      <c r="AS4722" s="55">
        <v>0.06</v>
      </c>
      <c r="AT4722" s="40"/>
      <c r="AU4722" s="43">
        <f t="shared" si="135"/>
        <v>118</v>
      </c>
      <c r="AV4722" s="44" t="s">
        <v>68</v>
      </c>
      <c r="AW4722" s="43">
        <v>100</v>
      </c>
      <c r="AX4722" s="43"/>
      <c r="AY4722" s="43"/>
      <c r="AZ4722" s="45">
        <f t="shared" si="136"/>
        <v>11800</v>
      </c>
      <c r="BB4722" s="46" t="e">
        <f t="shared" si="137"/>
        <v>#VALUE!</v>
      </c>
      <c r="BD4722" s="45">
        <v>2351504</v>
      </c>
      <c r="BE4722" s="46">
        <v>2375104</v>
      </c>
      <c r="BG4722" s="49">
        <v>90576</v>
      </c>
      <c r="BH4722" s="4">
        <v>0</v>
      </c>
      <c r="BI4722" s="49">
        <f t="shared" si="141"/>
        <v>90576</v>
      </c>
      <c r="BJ4722" s="62">
        <v>3.0000000000000001E-3</v>
      </c>
      <c r="BK4722" s="45">
        <f t="shared" si="138"/>
        <v>9.0576000000000008</v>
      </c>
      <c r="BL4722" s="45" t="str">
        <f t="shared" si="139"/>
        <v>เก้าบาทหกสตางค์</v>
      </c>
    </row>
    <row r="4723" spans="1:64" x14ac:dyDescent="0.25">
      <c r="A4723" s="4">
        <v>4718</v>
      </c>
      <c r="B4723" s="34"/>
      <c r="F4723" s="35" t="s">
        <v>67</v>
      </c>
      <c r="G4723" s="35">
        <v>33796</v>
      </c>
      <c r="L4723" s="4">
        <v>0</v>
      </c>
      <c r="M4723" s="4">
        <v>2</v>
      </c>
      <c r="N4723" s="4">
        <v>43</v>
      </c>
      <c r="O4723" s="65" t="s">
        <v>84</v>
      </c>
      <c r="P4723" s="40">
        <f t="shared" si="140"/>
        <v>243</v>
      </c>
      <c r="R4723" s="43">
        <v>220</v>
      </c>
      <c r="S4723" s="4">
        <v>4</v>
      </c>
      <c r="T4723" s="4" t="s">
        <v>69</v>
      </c>
      <c r="U4723" s="4" t="s">
        <v>70</v>
      </c>
      <c r="V4723" s="4" t="s">
        <v>71</v>
      </c>
      <c r="W4723" s="39">
        <v>37240</v>
      </c>
      <c r="Z4723" s="4" t="s">
        <v>69</v>
      </c>
      <c r="AA4723" s="4" t="s">
        <v>70</v>
      </c>
      <c r="AB4723" s="4" t="s">
        <v>71</v>
      </c>
      <c r="AC4723" s="4">
        <v>34140</v>
      </c>
      <c r="AD4723" s="40">
        <f t="shared" si="134"/>
        <v>243</v>
      </c>
      <c r="AE4723" s="40"/>
      <c r="AF4723" s="40"/>
      <c r="AG4723" s="40"/>
      <c r="AH4723" s="40"/>
      <c r="AI4723" s="40"/>
      <c r="AJ4723" s="40"/>
      <c r="AK4723" s="40" t="s">
        <v>85</v>
      </c>
      <c r="AL4723" s="40" t="s">
        <v>79</v>
      </c>
      <c r="AM4723" s="43" t="s">
        <v>126</v>
      </c>
      <c r="AN4723" s="40">
        <v>972</v>
      </c>
      <c r="AO4723" s="66">
        <v>2.4691358024691357</v>
      </c>
      <c r="AP4723" s="43">
        <v>5300</v>
      </c>
      <c r="AQ4723" s="46">
        <v>5151600</v>
      </c>
      <c r="AR4723" s="40">
        <v>12</v>
      </c>
      <c r="AS4723" s="55">
        <v>0.5</v>
      </c>
      <c r="AT4723" s="40"/>
      <c r="AU4723" s="43">
        <f t="shared" si="135"/>
        <v>243</v>
      </c>
      <c r="AV4723" s="44" t="s">
        <v>68</v>
      </c>
      <c r="AW4723" s="43">
        <v>300</v>
      </c>
      <c r="AX4723" s="43"/>
      <c r="AY4723" s="43"/>
      <c r="AZ4723" s="45">
        <f t="shared" si="136"/>
        <v>72900</v>
      </c>
      <c r="BB4723" s="46" t="e">
        <f t="shared" si="137"/>
        <v>#VALUE!</v>
      </c>
      <c r="BD4723" s="45">
        <v>2575800</v>
      </c>
      <c r="BE4723" s="46">
        <v>2629260</v>
      </c>
      <c r="BG4723" s="49">
        <v>64920</v>
      </c>
      <c r="BH4723" s="4">
        <v>0</v>
      </c>
      <c r="BI4723" s="49">
        <f t="shared" si="141"/>
        <v>64920</v>
      </c>
      <c r="BJ4723" s="62">
        <v>3.0000000000000001E-3</v>
      </c>
      <c r="BK4723" s="45">
        <f t="shared" si="138"/>
        <v>6.4920000000000009</v>
      </c>
      <c r="BL4723" s="45" t="str">
        <f t="shared" si="139"/>
        <v>หกบาทสี่สิบเก้าสตางค์</v>
      </c>
    </row>
    <row r="4724" spans="1:64" x14ac:dyDescent="0.25">
      <c r="A4724" s="4">
        <v>4719</v>
      </c>
      <c r="B4724" s="34"/>
      <c r="F4724" s="35" t="s">
        <v>67</v>
      </c>
      <c r="G4724" s="35">
        <v>34158</v>
      </c>
      <c r="L4724" s="4">
        <v>0</v>
      </c>
      <c r="M4724" s="4">
        <v>0</v>
      </c>
      <c r="N4724" s="4">
        <v>50</v>
      </c>
      <c r="O4724" s="65" t="s">
        <v>84</v>
      </c>
      <c r="P4724" s="40">
        <f t="shared" si="140"/>
        <v>50</v>
      </c>
      <c r="R4724" s="43">
        <v>200</v>
      </c>
      <c r="S4724" s="4">
        <v>4</v>
      </c>
      <c r="T4724" s="4" t="s">
        <v>69</v>
      </c>
      <c r="U4724" s="4" t="s">
        <v>70</v>
      </c>
      <c r="V4724" s="4" t="s">
        <v>71</v>
      </c>
      <c r="W4724" s="39">
        <v>37240</v>
      </c>
      <c r="Z4724" s="4" t="s">
        <v>69</v>
      </c>
      <c r="AA4724" s="4" t="s">
        <v>70</v>
      </c>
      <c r="AB4724" s="4" t="s">
        <v>71</v>
      </c>
      <c r="AC4724" s="4">
        <v>34140</v>
      </c>
      <c r="AD4724" s="40">
        <f t="shared" si="134"/>
        <v>50</v>
      </c>
      <c r="AE4724" s="40"/>
      <c r="AF4724" s="40"/>
      <c r="AG4724" s="40"/>
      <c r="AH4724" s="40"/>
      <c r="AI4724" s="40"/>
      <c r="AJ4724" s="40"/>
      <c r="AK4724" s="40" t="s">
        <v>85</v>
      </c>
      <c r="AL4724" s="40" t="s">
        <v>80</v>
      </c>
      <c r="AM4724" s="43" t="s">
        <v>129</v>
      </c>
      <c r="AN4724" s="40">
        <v>200</v>
      </c>
      <c r="AO4724" s="66">
        <v>4.7249999999999996</v>
      </c>
      <c r="AP4724" s="43">
        <v>5300</v>
      </c>
      <c r="AQ4724" s="46">
        <v>1060000</v>
      </c>
      <c r="AR4724" s="40">
        <v>7</v>
      </c>
      <c r="AS4724" s="55">
        <v>0.18</v>
      </c>
      <c r="AT4724" s="40"/>
      <c r="AU4724" s="43">
        <f t="shared" si="135"/>
        <v>50</v>
      </c>
      <c r="AV4724" s="44" t="s">
        <v>68</v>
      </c>
      <c r="AW4724" s="43">
        <v>100</v>
      </c>
      <c r="AX4724" s="43"/>
      <c r="AY4724" s="43"/>
      <c r="AZ4724" s="45">
        <f t="shared" si="136"/>
        <v>5000</v>
      </c>
      <c r="BB4724" s="46" t="e">
        <f t="shared" si="137"/>
        <v>#VALUE!</v>
      </c>
      <c r="BD4724" s="45">
        <v>869200</v>
      </c>
      <c r="BE4724" s="46">
        <v>879200</v>
      </c>
      <c r="BG4724" s="49">
        <v>41542.199999999997</v>
      </c>
      <c r="BH4724" s="4">
        <v>0</v>
      </c>
      <c r="BI4724" s="49">
        <f t="shared" si="141"/>
        <v>41542.199999999997</v>
      </c>
      <c r="BJ4724" s="62">
        <v>3.0000000000000001E-3</v>
      </c>
      <c r="BK4724" s="45">
        <f t="shared" si="138"/>
        <v>4.1542199999999996</v>
      </c>
      <c r="BL4724" s="45" t="str">
        <f t="shared" si="139"/>
        <v>สี่บาทสิบห้าสตางค์</v>
      </c>
    </row>
    <row r="4725" spans="1:64" x14ac:dyDescent="0.25">
      <c r="A4725" s="4">
        <v>4720</v>
      </c>
      <c r="B4725" s="34"/>
      <c r="F4725" s="35" t="s">
        <v>67</v>
      </c>
      <c r="G4725" s="35">
        <v>34444</v>
      </c>
      <c r="L4725" s="4">
        <v>0</v>
      </c>
      <c r="M4725" s="4">
        <v>1</v>
      </c>
      <c r="N4725" s="4">
        <v>40</v>
      </c>
      <c r="O4725" s="65" t="s">
        <v>84</v>
      </c>
      <c r="P4725" s="40">
        <f t="shared" si="140"/>
        <v>140</v>
      </c>
      <c r="R4725" s="43">
        <v>200</v>
      </c>
      <c r="S4725" s="4">
        <v>4</v>
      </c>
      <c r="T4725" s="4" t="s">
        <v>69</v>
      </c>
      <c r="U4725" s="4" t="s">
        <v>70</v>
      </c>
      <c r="V4725" s="4" t="s">
        <v>71</v>
      </c>
      <c r="W4725" s="39">
        <v>34140</v>
      </c>
      <c r="Z4725" s="4" t="s">
        <v>69</v>
      </c>
      <c r="AA4725" s="4" t="s">
        <v>70</v>
      </c>
      <c r="AB4725" s="4" t="s">
        <v>71</v>
      </c>
      <c r="AC4725" s="4">
        <v>34140</v>
      </c>
      <c r="AD4725" s="40">
        <f t="shared" si="134"/>
        <v>140</v>
      </c>
      <c r="AE4725" s="40"/>
      <c r="AF4725" s="40"/>
      <c r="AG4725" s="40"/>
      <c r="AH4725" s="40"/>
      <c r="AI4725" s="40"/>
      <c r="AJ4725" s="40"/>
      <c r="AK4725" s="40" t="s">
        <v>85</v>
      </c>
      <c r="AL4725" s="40" t="s">
        <v>80</v>
      </c>
      <c r="AM4725" s="43" t="s">
        <v>86</v>
      </c>
      <c r="AN4725" s="40">
        <v>560</v>
      </c>
      <c r="AO4725" s="66">
        <v>5.6964285714285712</v>
      </c>
      <c r="AP4725" s="43">
        <v>5300</v>
      </c>
      <c r="AQ4725" s="46">
        <v>2968000</v>
      </c>
      <c r="AR4725" s="40">
        <v>5</v>
      </c>
      <c r="AS4725" s="55">
        <v>0.05</v>
      </c>
      <c r="AT4725" s="40"/>
      <c r="AU4725" s="43">
        <f t="shared" si="135"/>
        <v>140</v>
      </c>
      <c r="AV4725" s="44" t="s">
        <v>68</v>
      </c>
      <c r="AW4725" s="43">
        <v>180</v>
      </c>
      <c r="AX4725" s="43"/>
      <c r="AY4725" s="43"/>
      <c r="AZ4725" s="45">
        <f t="shared" si="136"/>
        <v>25200</v>
      </c>
      <c r="BB4725" s="46" t="e">
        <f t="shared" si="137"/>
        <v>#VALUE!</v>
      </c>
      <c r="BD4725" s="45">
        <v>2819600</v>
      </c>
      <c r="BE4725" s="46">
        <v>2847600</v>
      </c>
      <c r="BG4725" s="49">
        <v>162211.5</v>
      </c>
      <c r="BH4725" s="4">
        <v>0</v>
      </c>
      <c r="BI4725" s="49">
        <f t="shared" si="141"/>
        <v>162211.5</v>
      </c>
      <c r="BJ4725" s="62">
        <v>3.0000000000000001E-3</v>
      </c>
      <c r="BK4725" s="45">
        <f t="shared" si="138"/>
        <v>16.221150000000002</v>
      </c>
      <c r="BL4725" s="45" t="str">
        <f t="shared" si="139"/>
        <v>สิบหกบาทยี่สิบสองสตางค์</v>
      </c>
    </row>
    <row r="4726" spans="1:64" x14ac:dyDescent="0.25">
      <c r="A4726" s="4">
        <v>4721</v>
      </c>
      <c r="B4726" s="34"/>
      <c r="F4726" s="35" t="s">
        <v>67</v>
      </c>
      <c r="G4726" s="35">
        <v>35248</v>
      </c>
      <c r="L4726" s="4">
        <v>0</v>
      </c>
      <c r="M4726" s="4">
        <v>1</v>
      </c>
      <c r="N4726" s="4">
        <v>56</v>
      </c>
      <c r="O4726" s="65" t="s">
        <v>84</v>
      </c>
      <c r="P4726" s="40">
        <f t="shared" si="140"/>
        <v>156</v>
      </c>
      <c r="R4726" s="43">
        <v>220</v>
      </c>
      <c r="S4726" s="4">
        <v>4</v>
      </c>
      <c r="T4726" s="4" t="s">
        <v>69</v>
      </c>
      <c r="U4726" s="4" t="s">
        <v>70</v>
      </c>
      <c r="V4726" s="4" t="s">
        <v>71</v>
      </c>
      <c r="W4726" s="39">
        <v>34140</v>
      </c>
      <c r="Z4726" s="4" t="s">
        <v>69</v>
      </c>
      <c r="AA4726" s="4" t="s">
        <v>70</v>
      </c>
      <c r="AB4726" s="4" t="s">
        <v>71</v>
      </c>
      <c r="AC4726" s="4">
        <v>34140</v>
      </c>
      <c r="AD4726" s="40">
        <f t="shared" si="134"/>
        <v>156</v>
      </c>
      <c r="AE4726" s="40"/>
      <c r="AF4726" s="40"/>
      <c r="AG4726" s="40"/>
      <c r="AH4726" s="40"/>
      <c r="AI4726" s="40"/>
      <c r="AJ4726" s="40"/>
      <c r="AK4726" s="40" t="s">
        <v>92</v>
      </c>
      <c r="AL4726" s="40" t="s">
        <v>79</v>
      </c>
      <c r="AM4726" s="43" t="s">
        <v>93</v>
      </c>
      <c r="AN4726" s="40">
        <v>624</v>
      </c>
      <c r="AO4726" s="66">
        <v>2.4038461538461537</v>
      </c>
      <c r="AP4726" s="43">
        <v>5750</v>
      </c>
      <c r="AQ4726" s="46">
        <v>3588000</v>
      </c>
      <c r="AR4726" s="40">
        <v>26</v>
      </c>
      <c r="AS4726" s="55">
        <v>0.93</v>
      </c>
      <c r="AT4726" s="40"/>
      <c r="AU4726" s="43">
        <f t="shared" si="135"/>
        <v>156</v>
      </c>
      <c r="AV4726" s="44" t="s">
        <v>68</v>
      </c>
      <c r="AW4726" s="43">
        <v>200</v>
      </c>
      <c r="AX4726" s="43"/>
      <c r="AY4726" s="43"/>
      <c r="AZ4726" s="45">
        <f t="shared" si="136"/>
        <v>31200</v>
      </c>
      <c r="BB4726" s="46" t="e">
        <f t="shared" si="137"/>
        <v>#VALUE!</v>
      </c>
      <c r="BD4726" s="45">
        <v>251160</v>
      </c>
      <c r="BE4726" s="46">
        <v>285480</v>
      </c>
      <c r="BG4726" s="49">
        <v>6862.5</v>
      </c>
      <c r="BH4726" s="4">
        <v>0</v>
      </c>
      <c r="BI4726" s="49">
        <f t="shared" si="141"/>
        <v>6862.5</v>
      </c>
      <c r="BJ4726" s="62">
        <v>3.0000000000000001E-3</v>
      </c>
      <c r="BK4726" s="45">
        <f t="shared" si="138"/>
        <v>0.68625000000000003</v>
      </c>
      <c r="BL4726" s="45" t="str">
        <f t="shared" si="139"/>
        <v>หกสิบเก้าสตางค์</v>
      </c>
    </row>
    <row r="4727" spans="1:64" x14ac:dyDescent="0.25">
      <c r="A4727" s="4">
        <v>4722</v>
      </c>
      <c r="B4727" s="34"/>
      <c r="F4727" s="35" t="s">
        <v>67</v>
      </c>
      <c r="G4727" s="35">
        <v>35418</v>
      </c>
      <c r="L4727" s="4">
        <v>0</v>
      </c>
      <c r="M4727" s="4">
        <v>1</v>
      </c>
      <c r="N4727" s="4">
        <v>33</v>
      </c>
      <c r="O4727" s="65" t="s">
        <v>84</v>
      </c>
      <c r="P4727" s="40">
        <f t="shared" si="140"/>
        <v>133</v>
      </c>
      <c r="R4727" s="43">
        <v>200</v>
      </c>
      <c r="S4727" s="4">
        <v>4</v>
      </c>
      <c r="T4727" s="4" t="s">
        <v>69</v>
      </c>
      <c r="U4727" s="4" t="s">
        <v>70</v>
      </c>
      <c r="V4727" s="4" t="s">
        <v>71</v>
      </c>
      <c r="W4727" s="39">
        <v>34140</v>
      </c>
      <c r="Z4727" s="4" t="s">
        <v>69</v>
      </c>
      <c r="AA4727" s="4" t="s">
        <v>70</v>
      </c>
      <c r="AB4727" s="4" t="s">
        <v>71</v>
      </c>
      <c r="AC4727" s="4">
        <v>34140</v>
      </c>
      <c r="AD4727" s="40">
        <f t="shared" si="134"/>
        <v>133</v>
      </c>
      <c r="AE4727" s="40"/>
      <c r="AF4727" s="40"/>
      <c r="AG4727" s="40"/>
      <c r="AH4727" s="40"/>
      <c r="AI4727" s="40"/>
      <c r="AJ4727" s="40"/>
      <c r="AK4727" s="40" t="s">
        <v>85</v>
      </c>
      <c r="AL4727" s="40" t="s">
        <v>76</v>
      </c>
      <c r="AM4727" s="65" t="s">
        <v>87</v>
      </c>
      <c r="AN4727" s="40">
        <v>532</v>
      </c>
      <c r="AO4727" s="66">
        <v>100</v>
      </c>
      <c r="AP4727" s="43">
        <v>3300</v>
      </c>
      <c r="AQ4727" s="46">
        <v>1755600</v>
      </c>
      <c r="AR4727" s="40">
        <v>25</v>
      </c>
      <c r="AS4727" s="55">
        <v>0.85</v>
      </c>
      <c r="AT4727" s="40"/>
      <c r="AU4727" s="43">
        <f t="shared" si="135"/>
        <v>133</v>
      </c>
      <c r="AV4727" s="44" t="s">
        <v>68</v>
      </c>
      <c r="AW4727" s="43">
        <v>190</v>
      </c>
      <c r="AX4727" s="43"/>
      <c r="AY4727" s="43"/>
      <c r="AZ4727" s="45">
        <f t="shared" si="136"/>
        <v>25270</v>
      </c>
      <c r="BB4727" s="46" t="e">
        <f t="shared" si="137"/>
        <v>#VALUE!</v>
      </c>
      <c r="BD4727" s="45">
        <v>263340</v>
      </c>
      <c r="BE4727" s="46">
        <v>289940</v>
      </c>
      <c r="BG4727" s="49">
        <v>289940</v>
      </c>
      <c r="BH4727" s="4">
        <v>0</v>
      </c>
      <c r="BI4727" s="49">
        <f t="shared" si="141"/>
        <v>289940</v>
      </c>
      <c r="BJ4727" s="62">
        <v>3.0000000000000001E-3</v>
      </c>
      <c r="BK4727" s="45">
        <f t="shared" si="138"/>
        <v>28.994</v>
      </c>
      <c r="BL4727" s="45" t="str">
        <f t="shared" si="139"/>
        <v>ยี่สิบแปดบาทเก้าสิบเก้าสตางค์</v>
      </c>
    </row>
    <row r="4728" spans="1:64" x14ac:dyDescent="0.25">
      <c r="A4728" s="4">
        <v>4723</v>
      </c>
      <c r="B4728" s="34"/>
      <c r="F4728" s="35" t="s">
        <v>67</v>
      </c>
      <c r="G4728" s="35">
        <v>36741</v>
      </c>
      <c r="L4728" s="4">
        <v>0</v>
      </c>
      <c r="M4728" s="4">
        <v>0</v>
      </c>
      <c r="N4728" s="4">
        <v>94</v>
      </c>
      <c r="O4728" s="65" t="s">
        <v>84</v>
      </c>
      <c r="P4728" s="40">
        <f t="shared" si="140"/>
        <v>94</v>
      </c>
      <c r="R4728" s="43">
        <v>350</v>
      </c>
      <c r="S4728" s="4">
        <v>4</v>
      </c>
      <c r="T4728" s="4" t="s">
        <v>69</v>
      </c>
      <c r="U4728" s="4" t="s">
        <v>70</v>
      </c>
      <c r="V4728" s="4" t="s">
        <v>71</v>
      </c>
      <c r="W4728" s="39">
        <v>34140</v>
      </c>
      <c r="Z4728" s="4" t="s">
        <v>69</v>
      </c>
      <c r="AA4728" s="4" t="s">
        <v>70</v>
      </c>
      <c r="AB4728" s="4" t="s">
        <v>71</v>
      </c>
      <c r="AC4728" s="4">
        <v>34140</v>
      </c>
      <c r="AD4728" s="40">
        <f t="shared" si="134"/>
        <v>94</v>
      </c>
      <c r="AE4728" s="40"/>
      <c r="AF4728" s="40"/>
      <c r="AG4728" s="40"/>
      <c r="AH4728" s="40"/>
      <c r="AI4728" s="40"/>
      <c r="AJ4728" s="40"/>
      <c r="AK4728" s="40" t="s">
        <v>89</v>
      </c>
      <c r="AL4728" s="40" t="s">
        <v>80</v>
      </c>
      <c r="AM4728" s="65" t="s">
        <v>130</v>
      </c>
      <c r="AN4728" s="40">
        <v>376</v>
      </c>
      <c r="AO4728" s="66">
        <v>2.3936170212765959</v>
      </c>
      <c r="AP4728" s="43">
        <v>6350</v>
      </c>
      <c r="AQ4728" s="46">
        <v>2387600</v>
      </c>
      <c r="AR4728" s="40">
        <v>25</v>
      </c>
      <c r="AS4728" s="55">
        <v>0.4</v>
      </c>
      <c r="AT4728" s="40"/>
      <c r="AU4728" s="43">
        <f t="shared" si="135"/>
        <v>94</v>
      </c>
      <c r="AV4728" s="44" t="s">
        <v>68</v>
      </c>
      <c r="AW4728" s="43">
        <v>100</v>
      </c>
      <c r="AX4728" s="43"/>
      <c r="AY4728" s="43"/>
      <c r="AZ4728" s="45">
        <f t="shared" si="136"/>
        <v>9400</v>
      </c>
      <c r="BB4728" s="46" t="e">
        <f t="shared" si="137"/>
        <v>#VALUE!</v>
      </c>
      <c r="BD4728" s="45">
        <v>1432560</v>
      </c>
      <c r="BE4728" s="46">
        <v>1465460</v>
      </c>
      <c r="BG4728" s="49">
        <v>35077.500000000007</v>
      </c>
      <c r="BH4728" s="4">
        <v>0</v>
      </c>
      <c r="BI4728" s="49">
        <f t="shared" si="141"/>
        <v>35077.500000000007</v>
      </c>
      <c r="BJ4728" s="62">
        <v>3.0000000000000001E-3</v>
      </c>
      <c r="BK4728" s="45">
        <f t="shared" si="138"/>
        <v>3.507750000000001</v>
      </c>
      <c r="BL4728" s="45" t="str">
        <f t="shared" si="139"/>
        <v>สามบาทห้าสิบเอ็ดสตางค์</v>
      </c>
    </row>
    <row r="4729" spans="1:64" x14ac:dyDescent="0.25">
      <c r="A4729" s="4">
        <v>4724</v>
      </c>
      <c r="B4729" s="34"/>
      <c r="F4729" s="35" t="s">
        <v>67</v>
      </c>
      <c r="G4729" s="35">
        <v>36780</v>
      </c>
      <c r="L4729" s="4">
        <v>0</v>
      </c>
      <c r="M4729" s="4">
        <v>2</v>
      </c>
      <c r="N4729" s="4">
        <v>43</v>
      </c>
      <c r="O4729" s="65" t="s">
        <v>84</v>
      </c>
      <c r="P4729" s="40">
        <f t="shared" si="140"/>
        <v>243</v>
      </c>
      <c r="R4729" s="43">
        <v>180</v>
      </c>
      <c r="S4729" s="4">
        <v>4</v>
      </c>
      <c r="T4729" s="4" t="s">
        <v>69</v>
      </c>
      <c r="U4729" s="4" t="s">
        <v>70</v>
      </c>
      <c r="V4729" s="4" t="s">
        <v>71</v>
      </c>
      <c r="W4729" s="39">
        <v>34140</v>
      </c>
      <c r="Z4729" s="4" t="s">
        <v>69</v>
      </c>
      <c r="AA4729" s="4" t="s">
        <v>70</v>
      </c>
      <c r="AB4729" s="4" t="s">
        <v>71</v>
      </c>
      <c r="AC4729" s="4">
        <v>34140</v>
      </c>
      <c r="AD4729" s="40">
        <f t="shared" si="134"/>
        <v>243</v>
      </c>
      <c r="AE4729" s="40"/>
      <c r="AF4729" s="40"/>
      <c r="AG4729" s="40"/>
      <c r="AH4729" s="40"/>
      <c r="AI4729" s="40"/>
      <c r="AJ4729" s="40"/>
      <c r="AK4729" s="40" t="s">
        <v>109</v>
      </c>
      <c r="AL4729" s="40" t="s">
        <v>76</v>
      </c>
      <c r="AM4729" s="68" t="s">
        <v>131</v>
      </c>
      <c r="AN4729" s="40">
        <v>972</v>
      </c>
      <c r="AO4729" s="66">
        <v>1.8518518518518519</v>
      </c>
      <c r="AP4729" s="43">
        <v>2050</v>
      </c>
      <c r="AQ4729" s="46">
        <v>1992600</v>
      </c>
      <c r="AR4729" s="40">
        <v>4</v>
      </c>
      <c r="AS4729" s="55">
        <v>0.08</v>
      </c>
      <c r="AT4729" s="40"/>
      <c r="AU4729" s="43">
        <f t="shared" si="135"/>
        <v>243</v>
      </c>
      <c r="AV4729" s="44" t="s">
        <v>68</v>
      </c>
      <c r="AW4729" s="43">
        <v>170</v>
      </c>
      <c r="AX4729" s="43"/>
      <c r="AY4729" s="43"/>
      <c r="AZ4729" s="45">
        <f t="shared" si="136"/>
        <v>41310</v>
      </c>
      <c r="BB4729" s="46" t="e">
        <f t="shared" si="137"/>
        <v>#VALUE!</v>
      </c>
      <c r="BD4729" s="45">
        <v>1833192</v>
      </c>
      <c r="BE4729" s="46">
        <v>1876932</v>
      </c>
      <c r="BG4729" s="49">
        <v>34758</v>
      </c>
      <c r="BH4729" s="4">
        <v>0</v>
      </c>
      <c r="BI4729" s="49">
        <f t="shared" si="141"/>
        <v>34758</v>
      </c>
      <c r="BJ4729" s="62">
        <v>3.0000000000000001E-3</v>
      </c>
      <c r="BK4729" s="45">
        <f t="shared" si="138"/>
        <v>3.4758</v>
      </c>
      <c r="BL4729" s="45" t="str">
        <f t="shared" si="139"/>
        <v>สามบาทสี่สิบแปดสตางค์</v>
      </c>
    </row>
    <row r="4730" spans="1:64" x14ac:dyDescent="0.25">
      <c r="A4730" s="4">
        <v>4725</v>
      </c>
      <c r="B4730" s="34"/>
      <c r="F4730" s="35" t="s">
        <v>67</v>
      </c>
      <c r="G4730" s="35">
        <v>38175</v>
      </c>
      <c r="L4730" s="4">
        <v>0</v>
      </c>
      <c r="M4730" s="4">
        <v>1</v>
      </c>
      <c r="N4730" s="4">
        <v>80.400000000000006</v>
      </c>
      <c r="O4730" s="65" t="s">
        <v>84</v>
      </c>
      <c r="P4730" s="40">
        <f t="shared" si="140"/>
        <v>180.4</v>
      </c>
      <c r="R4730" s="43">
        <v>80</v>
      </c>
      <c r="S4730" s="4">
        <v>4</v>
      </c>
      <c r="T4730" s="4" t="s">
        <v>69</v>
      </c>
      <c r="U4730" s="4" t="s">
        <v>70</v>
      </c>
      <c r="V4730" s="4" t="s">
        <v>71</v>
      </c>
      <c r="W4730" s="39">
        <v>34140</v>
      </c>
      <c r="Z4730" s="4" t="s">
        <v>69</v>
      </c>
      <c r="AA4730" s="4" t="s">
        <v>70</v>
      </c>
      <c r="AB4730" s="4" t="s">
        <v>71</v>
      </c>
      <c r="AC4730" s="4">
        <v>34140</v>
      </c>
      <c r="AD4730" s="40">
        <f t="shared" si="134"/>
        <v>180.4</v>
      </c>
      <c r="AE4730" s="40"/>
      <c r="AF4730" s="40"/>
      <c r="AG4730" s="40"/>
      <c r="AH4730" s="40"/>
      <c r="AI4730" s="40"/>
      <c r="AJ4730" s="40"/>
      <c r="AK4730" s="40" t="s">
        <v>85</v>
      </c>
      <c r="AL4730" s="40" t="s">
        <v>76</v>
      </c>
      <c r="AM4730" s="43" t="s">
        <v>100</v>
      </c>
      <c r="AN4730" s="40">
        <v>721.6</v>
      </c>
      <c r="AO4730" s="66">
        <v>2.0787139689578713</v>
      </c>
      <c r="AP4730" s="43">
        <v>5300</v>
      </c>
      <c r="AQ4730" s="46">
        <v>3824480</v>
      </c>
      <c r="AR4730" s="40">
        <v>20</v>
      </c>
      <c r="AS4730" s="55">
        <v>0.35</v>
      </c>
      <c r="AT4730" s="40"/>
      <c r="AU4730" s="43">
        <f t="shared" si="135"/>
        <v>180.4</v>
      </c>
      <c r="AV4730" s="44" t="s">
        <v>68</v>
      </c>
      <c r="AW4730" s="43">
        <v>100</v>
      </c>
      <c r="AX4730" s="43"/>
      <c r="AY4730" s="43"/>
      <c r="AZ4730" s="45">
        <f t="shared" si="136"/>
        <v>18040</v>
      </c>
      <c r="BB4730" s="46" t="e">
        <f t="shared" si="137"/>
        <v>#VALUE!</v>
      </c>
      <c r="BD4730" s="45">
        <v>2485912</v>
      </c>
      <c r="BE4730" s="46">
        <v>2500344</v>
      </c>
      <c r="BG4730" s="49">
        <v>51975</v>
      </c>
      <c r="BH4730" s="4">
        <v>0</v>
      </c>
      <c r="BI4730" s="49">
        <f t="shared" si="141"/>
        <v>51975</v>
      </c>
      <c r="BJ4730" s="62">
        <v>3.0000000000000001E-3</v>
      </c>
      <c r="BK4730" s="45">
        <f t="shared" si="138"/>
        <v>5.1974999999999998</v>
      </c>
      <c r="BL4730" s="45" t="str">
        <f t="shared" si="139"/>
        <v>ห้าบาทยี่สิบสตางค์</v>
      </c>
    </row>
    <row r="4731" spans="1:64" x14ac:dyDescent="0.25">
      <c r="A4731" s="4">
        <v>4726</v>
      </c>
      <c r="B4731" s="34"/>
      <c r="F4731" s="35" t="s">
        <v>67</v>
      </c>
      <c r="G4731" s="35">
        <v>39220</v>
      </c>
      <c r="L4731" s="4">
        <v>1</v>
      </c>
      <c r="M4731" s="4">
        <v>0</v>
      </c>
      <c r="N4731" s="4">
        <v>0</v>
      </c>
      <c r="O4731" s="65" t="s">
        <v>84</v>
      </c>
      <c r="P4731" s="40">
        <f t="shared" si="140"/>
        <v>400</v>
      </c>
      <c r="R4731" s="43">
        <v>300</v>
      </c>
      <c r="S4731" s="4">
        <v>5</v>
      </c>
      <c r="T4731" s="4" t="s">
        <v>69</v>
      </c>
      <c r="U4731" s="4" t="s">
        <v>70</v>
      </c>
      <c r="V4731" s="4" t="s">
        <v>71</v>
      </c>
      <c r="W4731" s="39">
        <v>34140</v>
      </c>
      <c r="Z4731" s="4" t="s">
        <v>69</v>
      </c>
      <c r="AA4731" s="4" t="s">
        <v>70</v>
      </c>
      <c r="AB4731" s="4" t="s">
        <v>71</v>
      </c>
      <c r="AC4731" s="4">
        <v>34140</v>
      </c>
      <c r="AD4731" s="40">
        <f t="shared" si="134"/>
        <v>400</v>
      </c>
      <c r="AE4731" s="40"/>
      <c r="AF4731" s="40"/>
      <c r="AG4731" s="40"/>
      <c r="AH4731" s="40"/>
      <c r="AI4731" s="40"/>
      <c r="AJ4731" s="40"/>
      <c r="AK4731" s="40" t="s">
        <v>85</v>
      </c>
      <c r="AL4731" s="40" t="s">
        <v>80</v>
      </c>
      <c r="AM4731" s="43" t="s">
        <v>86</v>
      </c>
      <c r="AN4731" s="40">
        <v>1600</v>
      </c>
      <c r="AO4731" s="66">
        <v>0.5625</v>
      </c>
      <c r="AP4731" s="43">
        <v>5300</v>
      </c>
      <c r="AQ4731" s="46">
        <v>8480000</v>
      </c>
      <c r="AR4731" s="40">
        <v>1</v>
      </c>
      <c r="AS4731" s="55">
        <v>0.01</v>
      </c>
      <c r="AT4731" s="40"/>
      <c r="AU4731" s="43">
        <f t="shared" si="135"/>
        <v>400</v>
      </c>
      <c r="AV4731" s="44" t="s">
        <v>68</v>
      </c>
      <c r="AW4731" s="43">
        <v>180</v>
      </c>
      <c r="AX4731" s="43"/>
      <c r="AY4731" s="43"/>
      <c r="AZ4731" s="45">
        <f t="shared" si="136"/>
        <v>72000</v>
      </c>
      <c r="BB4731" s="46" t="e">
        <f t="shared" si="137"/>
        <v>#VALUE!</v>
      </c>
      <c r="BD4731" s="45">
        <v>8395200</v>
      </c>
      <c r="BE4731" s="46">
        <v>8406000</v>
      </c>
      <c r="BG4731" s="49">
        <v>47283.75</v>
      </c>
      <c r="BH4731" s="4">
        <v>0</v>
      </c>
      <c r="BI4731" s="49">
        <f t="shared" si="141"/>
        <v>47283.75</v>
      </c>
      <c r="BJ4731" s="62">
        <v>3.0000000000000001E-3</v>
      </c>
      <c r="BK4731" s="45">
        <f t="shared" si="138"/>
        <v>4.7283750000000007</v>
      </c>
      <c r="BL4731" s="45" t="str">
        <f t="shared" si="139"/>
        <v>สี่บาทเจ็ดสิบสามสตางค์</v>
      </c>
    </row>
    <row r="4732" spans="1:64" x14ac:dyDescent="0.25">
      <c r="A4732" s="4">
        <v>4727</v>
      </c>
      <c r="B4732" s="34"/>
      <c r="F4732" s="35" t="s">
        <v>67</v>
      </c>
      <c r="G4732" s="35">
        <v>39643</v>
      </c>
      <c r="L4732" s="4">
        <v>0</v>
      </c>
      <c r="M4732" s="4">
        <v>1</v>
      </c>
      <c r="N4732" s="4">
        <v>48</v>
      </c>
      <c r="O4732" s="65" t="s">
        <v>84</v>
      </c>
      <c r="P4732" s="40">
        <f t="shared" si="140"/>
        <v>148</v>
      </c>
      <c r="R4732" s="43">
        <v>350</v>
      </c>
      <c r="S4732" s="4">
        <v>5</v>
      </c>
      <c r="T4732" s="4" t="s">
        <v>69</v>
      </c>
      <c r="U4732" s="4" t="s">
        <v>70</v>
      </c>
      <c r="V4732" s="4" t="s">
        <v>71</v>
      </c>
      <c r="W4732" s="39">
        <v>34140</v>
      </c>
      <c r="Z4732" s="4" t="s">
        <v>69</v>
      </c>
      <c r="AA4732" s="4" t="s">
        <v>70</v>
      </c>
      <c r="AB4732" s="4" t="s">
        <v>71</v>
      </c>
      <c r="AC4732" s="4">
        <v>34140</v>
      </c>
      <c r="AD4732" s="40">
        <f t="shared" si="134"/>
        <v>148</v>
      </c>
      <c r="AE4732" s="40"/>
      <c r="AF4732" s="40"/>
      <c r="AG4732" s="40"/>
      <c r="AH4732" s="40"/>
      <c r="AI4732" s="40"/>
      <c r="AJ4732" s="40"/>
      <c r="AK4732" s="40" t="s">
        <v>75</v>
      </c>
      <c r="AL4732" s="40" t="s">
        <v>80</v>
      </c>
      <c r="AM4732" s="71" t="s">
        <v>132</v>
      </c>
      <c r="AN4732" s="40">
        <v>592</v>
      </c>
      <c r="AO4732" s="66">
        <v>1.5202702702702702</v>
      </c>
      <c r="AP4732" s="43">
        <v>6350</v>
      </c>
      <c r="AQ4732" s="46">
        <v>3759200</v>
      </c>
      <c r="AR4732" s="40">
        <v>2</v>
      </c>
      <c r="AS4732" s="55">
        <v>0.02</v>
      </c>
      <c r="AT4732" s="40"/>
      <c r="AU4732" s="43">
        <f t="shared" si="135"/>
        <v>148</v>
      </c>
      <c r="AV4732" s="44" t="s">
        <v>68</v>
      </c>
      <c r="AW4732" s="43">
        <v>150</v>
      </c>
      <c r="AX4732" s="43"/>
      <c r="AY4732" s="43"/>
      <c r="AZ4732" s="45">
        <f t="shared" si="136"/>
        <v>22200</v>
      </c>
      <c r="BB4732" s="46" t="e">
        <f t="shared" si="137"/>
        <v>#VALUE!</v>
      </c>
      <c r="BD4732" s="45">
        <v>3684016</v>
      </c>
      <c r="BE4732" s="46">
        <v>3735816</v>
      </c>
      <c r="BG4732" s="49">
        <v>56794.5</v>
      </c>
      <c r="BH4732" s="4">
        <v>0</v>
      </c>
      <c r="BI4732" s="49">
        <f t="shared" si="141"/>
        <v>56794.5</v>
      </c>
      <c r="BJ4732" s="62">
        <v>3.0000000000000001E-3</v>
      </c>
      <c r="BK4732" s="45">
        <f t="shared" si="138"/>
        <v>5.6794500000000001</v>
      </c>
      <c r="BL4732" s="45" t="str">
        <f t="shared" si="139"/>
        <v>ห้าบาทหกสิบแปดสตางค์</v>
      </c>
    </row>
    <row r="4733" spans="1:64" x14ac:dyDescent="0.25">
      <c r="A4733" s="4">
        <v>4728</v>
      </c>
      <c r="B4733" s="34"/>
      <c r="F4733" s="35" t="s">
        <v>67</v>
      </c>
      <c r="G4733" s="35">
        <v>40042</v>
      </c>
      <c r="L4733" s="4">
        <v>0</v>
      </c>
      <c r="M4733" s="4">
        <v>1</v>
      </c>
      <c r="N4733" s="4">
        <v>3.8</v>
      </c>
      <c r="O4733" s="65" t="s">
        <v>84</v>
      </c>
      <c r="P4733" s="40">
        <f t="shared" si="140"/>
        <v>103.8</v>
      </c>
      <c r="R4733" s="43">
        <v>100</v>
      </c>
      <c r="S4733" s="4">
        <v>5</v>
      </c>
      <c r="T4733" s="4" t="s">
        <v>69</v>
      </c>
      <c r="U4733" s="4" t="s">
        <v>70</v>
      </c>
      <c r="V4733" s="4" t="s">
        <v>71</v>
      </c>
      <c r="W4733" s="39">
        <v>34140</v>
      </c>
      <c r="Z4733" s="4" t="s">
        <v>69</v>
      </c>
      <c r="AA4733" s="4" t="s">
        <v>70</v>
      </c>
      <c r="AB4733" s="4" t="s">
        <v>71</v>
      </c>
      <c r="AC4733" s="4">
        <v>34140</v>
      </c>
      <c r="AD4733" s="40">
        <f t="shared" si="134"/>
        <v>103.8</v>
      </c>
      <c r="AE4733" s="40"/>
      <c r="AF4733" s="40"/>
      <c r="AG4733" s="40"/>
      <c r="AH4733" s="40"/>
      <c r="AI4733" s="40"/>
      <c r="AJ4733" s="40"/>
      <c r="AK4733" s="40" t="s">
        <v>92</v>
      </c>
      <c r="AL4733" s="40" t="s">
        <v>76</v>
      </c>
      <c r="AM4733" s="43" t="s">
        <v>93</v>
      </c>
      <c r="AN4733" s="40">
        <v>415.2</v>
      </c>
      <c r="AO4733" s="66">
        <v>1.0676156583629892</v>
      </c>
      <c r="AP4733" s="43">
        <v>5750</v>
      </c>
      <c r="AQ4733" s="46">
        <v>2387400</v>
      </c>
      <c r="AR4733" s="40">
        <v>37</v>
      </c>
      <c r="AS4733" s="55">
        <v>0.85</v>
      </c>
      <c r="AT4733" s="40"/>
      <c r="AU4733" s="43">
        <f t="shared" si="135"/>
        <v>103.8</v>
      </c>
      <c r="AV4733" s="44" t="s">
        <v>68</v>
      </c>
      <c r="AW4733" s="43">
        <v>130</v>
      </c>
      <c r="AX4733" s="43"/>
      <c r="AY4733" s="43"/>
      <c r="AZ4733" s="45">
        <f t="shared" si="136"/>
        <v>13494</v>
      </c>
      <c r="BB4733" s="46" t="e">
        <f t="shared" si="137"/>
        <v>#VALUE!</v>
      </c>
      <c r="BD4733" s="45">
        <v>358110</v>
      </c>
      <c r="BE4733" s="46">
        <v>368490</v>
      </c>
      <c r="BG4733" s="49">
        <v>3932.14</v>
      </c>
      <c r="BH4733" s="4">
        <v>0</v>
      </c>
      <c r="BI4733" s="49">
        <f t="shared" si="141"/>
        <v>3932.14</v>
      </c>
      <c r="BJ4733" s="62">
        <v>3.0000000000000001E-3</v>
      </c>
      <c r="BK4733" s="45">
        <f t="shared" si="138"/>
        <v>0.39321399999999995</v>
      </c>
      <c r="BL4733" s="45" t="str">
        <f t="shared" si="139"/>
        <v>สามสิบเก้าสตางค์</v>
      </c>
    </row>
    <row r="4734" spans="1:64" x14ac:dyDescent="0.25">
      <c r="A4734" s="4">
        <v>4729</v>
      </c>
      <c r="B4734" s="34"/>
      <c r="F4734" s="35" t="s">
        <v>133</v>
      </c>
      <c r="G4734" s="35">
        <v>295</v>
      </c>
      <c r="L4734" s="4">
        <v>0</v>
      </c>
      <c r="M4734" s="4">
        <v>1</v>
      </c>
      <c r="N4734" s="4">
        <v>24</v>
      </c>
      <c r="O4734" s="65" t="s">
        <v>84</v>
      </c>
      <c r="P4734" s="40">
        <f t="shared" si="140"/>
        <v>124</v>
      </c>
      <c r="R4734" s="43">
        <v>450</v>
      </c>
      <c r="S4734" s="4">
        <v>5</v>
      </c>
      <c r="T4734" s="4" t="s">
        <v>69</v>
      </c>
      <c r="U4734" s="4" t="s">
        <v>70</v>
      </c>
      <c r="V4734" s="4" t="s">
        <v>71</v>
      </c>
      <c r="W4734" s="39">
        <v>34140</v>
      </c>
      <c r="Z4734" s="4" t="s">
        <v>69</v>
      </c>
      <c r="AA4734" s="4" t="s">
        <v>70</v>
      </c>
      <c r="AB4734" s="4" t="s">
        <v>71</v>
      </c>
      <c r="AC4734" s="4">
        <v>34140</v>
      </c>
      <c r="AD4734" s="40">
        <f t="shared" si="134"/>
        <v>124</v>
      </c>
      <c r="AE4734" s="40"/>
      <c r="AF4734" s="40"/>
      <c r="AG4734" s="40"/>
      <c r="AH4734" s="40"/>
      <c r="AI4734" s="40"/>
      <c r="AJ4734" s="40"/>
      <c r="AK4734" s="40" t="s">
        <v>85</v>
      </c>
      <c r="AL4734" s="40" t="s">
        <v>76</v>
      </c>
      <c r="AM4734" s="43" t="s">
        <v>86</v>
      </c>
      <c r="AN4734" s="40">
        <v>496</v>
      </c>
      <c r="AO4734" s="66">
        <v>15.108381502890174</v>
      </c>
      <c r="AP4734" s="43">
        <v>5300</v>
      </c>
      <c r="AQ4734" s="46">
        <v>2628800</v>
      </c>
      <c r="AR4734" s="40">
        <v>23</v>
      </c>
      <c r="AS4734" s="55">
        <v>0.85</v>
      </c>
      <c r="AT4734" s="40"/>
      <c r="AU4734" s="43">
        <f t="shared" si="135"/>
        <v>124</v>
      </c>
      <c r="AV4734" s="44" t="s">
        <v>68</v>
      </c>
      <c r="AW4734" s="43">
        <v>140</v>
      </c>
      <c r="AX4734" s="43"/>
      <c r="AY4734" s="43"/>
      <c r="AZ4734" s="45">
        <f t="shared" si="136"/>
        <v>17360</v>
      </c>
      <c r="BB4734" s="46" t="e">
        <f t="shared" si="137"/>
        <v>#VALUE!</v>
      </c>
      <c r="BD4734" s="45">
        <v>394320</v>
      </c>
      <c r="BE4734" s="46">
        <v>450120</v>
      </c>
      <c r="BG4734" s="49">
        <v>68013</v>
      </c>
      <c r="BH4734" s="4">
        <v>0</v>
      </c>
      <c r="BI4734" s="49">
        <f t="shared" si="141"/>
        <v>68013</v>
      </c>
      <c r="BJ4734" s="62">
        <v>3.0000000000000001E-3</v>
      </c>
      <c r="BK4734" s="45">
        <f t="shared" si="138"/>
        <v>6.8013000000000003</v>
      </c>
      <c r="BL4734" s="45" t="str">
        <f t="shared" si="139"/>
        <v>หกบาทแปดสิบสตางค์</v>
      </c>
    </row>
    <row r="4735" spans="1:64" x14ac:dyDescent="0.25">
      <c r="A4735" s="4">
        <v>4730</v>
      </c>
      <c r="B4735" s="34"/>
      <c r="F4735" s="35" t="s">
        <v>67</v>
      </c>
      <c r="G4735" s="35">
        <v>40225</v>
      </c>
      <c r="L4735" s="4">
        <v>2</v>
      </c>
      <c r="M4735" s="4">
        <v>0</v>
      </c>
      <c r="N4735" s="4">
        <v>74.599999999999994</v>
      </c>
      <c r="O4735" s="65" t="s">
        <v>84</v>
      </c>
      <c r="P4735" s="40">
        <f t="shared" si="140"/>
        <v>874.6</v>
      </c>
      <c r="R4735" s="43">
        <v>80</v>
      </c>
      <c r="S4735" s="4">
        <v>5</v>
      </c>
      <c r="T4735" s="4" t="s">
        <v>69</v>
      </c>
      <c r="U4735" s="4" t="s">
        <v>70</v>
      </c>
      <c r="V4735" s="4" t="s">
        <v>71</v>
      </c>
      <c r="W4735" s="39">
        <v>34140</v>
      </c>
      <c r="Z4735" s="4" t="s">
        <v>69</v>
      </c>
      <c r="AA4735" s="4" t="s">
        <v>70</v>
      </c>
      <c r="AB4735" s="4" t="s">
        <v>71</v>
      </c>
      <c r="AC4735" s="4">
        <v>34140</v>
      </c>
      <c r="AD4735" s="40">
        <f t="shared" si="134"/>
        <v>874.6</v>
      </c>
      <c r="AE4735" s="40"/>
      <c r="AF4735" s="40"/>
      <c r="AG4735" s="40"/>
      <c r="AH4735" s="40"/>
      <c r="AI4735" s="40"/>
      <c r="AJ4735" s="40"/>
      <c r="AK4735" s="40" t="s">
        <v>92</v>
      </c>
      <c r="AL4735" s="40" t="s">
        <v>79</v>
      </c>
      <c r="AM4735" s="43" t="s">
        <v>93</v>
      </c>
      <c r="AN4735" s="40">
        <v>3498.4</v>
      </c>
      <c r="AO4735" s="66">
        <v>0.42876743654241939</v>
      </c>
      <c r="AP4735" s="43">
        <v>5750</v>
      </c>
      <c r="AQ4735" s="46">
        <v>20115800</v>
      </c>
      <c r="AR4735" s="40">
        <v>12</v>
      </c>
      <c r="AS4735" s="55">
        <v>0.5</v>
      </c>
      <c r="AT4735" s="40"/>
      <c r="AU4735" s="43">
        <f t="shared" si="135"/>
        <v>874.6</v>
      </c>
      <c r="AV4735" s="44" t="s">
        <v>68</v>
      </c>
      <c r="AW4735" s="43">
        <v>350</v>
      </c>
      <c r="AX4735" s="43"/>
      <c r="AY4735" s="43"/>
      <c r="AZ4735" s="45">
        <f t="shared" si="136"/>
        <v>306110</v>
      </c>
      <c r="BB4735" s="46" t="e">
        <f t="shared" si="137"/>
        <v>#VALUE!</v>
      </c>
      <c r="BD4735" s="45">
        <v>10057900</v>
      </c>
      <c r="BE4735" s="46">
        <v>10127868</v>
      </c>
      <c r="BG4735" s="49">
        <v>43425</v>
      </c>
      <c r="BH4735" s="4">
        <v>0</v>
      </c>
      <c r="BI4735" s="49">
        <f t="shared" si="141"/>
        <v>43425</v>
      </c>
      <c r="BJ4735" s="62">
        <v>3.0000000000000001E-3</v>
      </c>
      <c r="BK4735" s="45">
        <f t="shared" si="138"/>
        <v>4.3425000000000002</v>
      </c>
      <c r="BL4735" s="45" t="str">
        <f t="shared" si="139"/>
        <v>สี่บาทสามสิบสี่สตางค์</v>
      </c>
    </row>
    <row r="4736" spans="1:64" x14ac:dyDescent="0.25">
      <c r="A4736" s="4">
        <v>4731</v>
      </c>
      <c r="B4736" s="34"/>
      <c r="F4736" s="35" t="s">
        <v>67</v>
      </c>
      <c r="G4736" s="35">
        <v>40554</v>
      </c>
      <c r="L4736" s="4">
        <v>0</v>
      </c>
      <c r="M4736" s="4">
        <v>2</v>
      </c>
      <c r="N4736" s="4">
        <v>70</v>
      </c>
      <c r="O4736" s="65" t="s">
        <v>84</v>
      </c>
      <c r="P4736" s="40">
        <f t="shared" si="140"/>
        <v>270</v>
      </c>
      <c r="R4736" s="43">
        <v>80</v>
      </c>
      <c r="S4736" s="4">
        <v>5</v>
      </c>
      <c r="T4736" s="4" t="s">
        <v>69</v>
      </c>
      <c r="U4736" s="4" t="s">
        <v>70</v>
      </c>
      <c r="V4736" s="4" t="s">
        <v>71</v>
      </c>
      <c r="W4736" s="39">
        <v>34140</v>
      </c>
      <c r="Z4736" s="4" t="s">
        <v>69</v>
      </c>
      <c r="AA4736" s="4" t="s">
        <v>70</v>
      </c>
      <c r="AB4736" s="4" t="s">
        <v>71</v>
      </c>
      <c r="AC4736" s="4">
        <v>34140</v>
      </c>
      <c r="AD4736" s="40">
        <f t="shared" si="134"/>
        <v>270</v>
      </c>
      <c r="AE4736" s="40"/>
      <c r="AF4736" s="40"/>
      <c r="AG4736" s="40"/>
      <c r="AH4736" s="40"/>
      <c r="AI4736" s="40"/>
      <c r="AJ4736" s="40"/>
      <c r="AK4736" s="40" t="s">
        <v>92</v>
      </c>
      <c r="AL4736" s="40" t="s">
        <v>80</v>
      </c>
      <c r="AM4736" s="65" t="s">
        <v>114</v>
      </c>
      <c r="AN4736" s="40">
        <v>1080</v>
      </c>
      <c r="AO4736" s="66">
        <v>7.7314814814814818</v>
      </c>
      <c r="AP4736" s="43">
        <v>5750</v>
      </c>
      <c r="AQ4736" s="46">
        <v>6210000</v>
      </c>
      <c r="AR4736" s="40">
        <v>4</v>
      </c>
      <c r="AS4736" s="55">
        <v>0.04</v>
      </c>
      <c r="AT4736" s="40"/>
      <c r="AU4736" s="43">
        <f t="shared" si="135"/>
        <v>270</v>
      </c>
      <c r="AV4736" s="44" t="s">
        <v>68</v>
      </c>
      <c r="AW4736" s="43">
        <v>350</v>
      </c>
      <c r="AX4736" s="43"/>
      <c r="AY4736" s="43"/>
      <c r="AZ4736" s="45">
        <f t="shared" si="136"/>
        <v>94500</v>
      </c>
      <c r="BB4736" s="46" t="e">
        <f t="shared" si="137"/>
        <v>#VALUE!</v>
      </c>
      <c r="BD4736" s="45">
        <v>5961600</v>
      </c>
      <c r="BE4736" s="46">
        <v>5983200</v>
      </c>
      <c r="BG4736" s="49">
        <v>462590</v>
      </c>
      <c r="BH4736" s="4">
        <v>0</v>
      </c>
      <c r="BI4736" s="49">
        <f t="shared" si="141"/>
        <v>462590</v>
      </c>
      <c r="BJ4736" s="62">
        <v>3.0000000000000001E-3</v>
      </c>
      <c r="BK4736" s="45">
        <f t="shared" si="138"/>
        <v>46.259000000000007</v>
      </c>
      <c r="BL4736" s="45" t="str">
        <f t="shared" si="139"/>
        <v>สี่สิบหกบาทยี่สิบหกสตางค์</v>
      </c>
    </row>
    <row r="4737" spans="1:64" x14ac:dyDescent="0.25">
      <c r="A4737" s="4">
        <v>4732</v>
      </c>
      <c r="B4737" s="34"/>
      <c r="F4737" s="35" t="s">
        <v>67</v>
      </c>
      <c r="G4737" s="35">
        <v>40577</v>
      </c>
      <c r="L4737" s="4">
        <v>0</v>
      </c>
      <c r="M4737" s="4">
        <v>1</v>
      </c>
      <c r="N4737" s="4">
        <v>54</v>
      </c>
      <c r="O4737" s="65" t="s">
        <v>84</v>
      </c>
      <c r="P4737" s="40">
        <f t="shared" si="140"/>
        <v>154</v>
      </c>
      <c r="R4737" s="43">
        <v>350</v>
      </c>
      <c r="S4737" s="4">
        <v>5</v>
      </c>
      <c r="T4737" s="4" t="s">
        <v>69</v>
      </c>
      <c r="U4737" s="4" t="s">
        <v>70</v>
      </c>
      <c r="V4737" s="4" t="s">
        <v>71</v>
      </c>
      <c r="W4737" s="39">
        <v>34140</v>
      </c>
      <c r="Z4737" s="4" t="s">
        <v>69</v>
      </c>
      <c r="AA4737" s="4" t="s">
        <v>70</v>
      </c>
      <c r="AB4737" s="4" t="s">
        <v>71</v>
      </c>
      <c r="AC4737" s="4">
        <v>34140</v>
      </c>
      <c r="AD4737" s="40">
        <f t="shared" si="134"/>
        <v>154</v>
      </c>
      <c r="AE4737" s="40"/>
      <c r="AF4737" s="40"/>
      <c r="AG4737" s="40"/>
      <c r="AH4737" s="40"/>
      <c r="AI4737" s="40"/>
      <c r="AJ4737" s="40"/>
      <c r="AK4737" s="40" t="s">
        <v>85</v>
      </c>
      <c r="AL4737" s="40" t="s">
        <v>80</v>
      </c>
      <c r="AM4737" s="43" t="s">
        <v>108</v>
      </c>
      <c r="AN4737" s="40">
        <v>616</v>
      </c>
      <c r="AO4737" s="66">
        <v>19.480519480519479</v>
      </c>
      <c r="AP4737" s="43">
        <v>3300</v>
      </c>
      <c r="AQ4737" s="46">
        <v>2032800</v>
      </c>
      <c r="AR4737" s="40">
        <v>10</v>
      </c>
      <c r="AS4737" s="55">
        <v>0.1</v>
      </c>
      <c r="AT4737" s="40"/>
      <c r="AU4737" s="43">
        <f t="shared" si="135"/>
        <v>154</v>
      </c>
      <c r="AV4737" s="44" t="s">
        <v>68</v>
      </c>
      <c r="AW4737" s="43">
        <v>80</v>
      </c>
      <c r="AX4737" s="43"/>
      <c r="AY4737" s="43"/>
      <c r="AZ4737" s="45">
        <f t="shared" si="136"/>
        <v>12320</v>
      </c>
      <c r="BB4737" s="46" t="e">
        <f t="shared" si="137"/>
        <v>#VALUE!</v>
      </c>
      <c r="BD4737" s="45">
        <v>1829520</v>
      </c>
      <c r="BE4737" s="46">
        <v>1883420</v>
      </c>
      <c r="BG4737" s="49">
        <v>366900</v>
      </c>
      <c r="BH4737" s="4">
        <v>0</v>
      </c>
      <c r="BI4737" s="49">
        <f t="shared" si="141"/>
        <v>366900</v>
      </c>
      <c r="BJ4737" s="62">
        <v>3.0000000000000001E-3</v>
      </c>
      <c r="BK4737" s="45">
        <f t="shared" si="138"/>
        <v>36.69</v>
      </c>
      <c r="BL4737" s="45" t="str">
        <f t="shared" si="139"/>
        <v>สามสิบหกบาทหกสิบเก้าสตางค์</v>
      </c>
    </row>
    <row r="4738" spans="1:64" x14ac:dyDescent="0.25">
      <c r="A4738" s="4">
        <v>4733</v>
      </c>
      <c r="B4738" s="34"/>
      <c r="F4738" s="35" t="s">
        <v>67</v>
      </c>
      <c r="G4738" s="35">
        <v>40578</v>
      </c>
      <c r="L4738" s="4">
        <v>0</v>
      </c>
      <c r="M4738" s="4">
        <v>1</v>
      </c>
      <c r="N4738" s="4">
        <v>58</v>
      </c>
      <c r="O4738" s="65" t="s">
        <v>84</v>
      </c>
      <c r="P4738" s="40">
        <f t="shared" si="140"/>
        <v>158</v>
      </c>
      <c r="R4738" s="43">
        <v>350</v>
      </c>
      <c r="S4738" s="4">
        <v>5</v>
      </c>
      <c r="T4738" s="4" t="s">
        <v>69</v>
      </c>
      <c r="U4738" s="4" t="s">
        <v>70</v>
      </c>
      <c r="V4738" s="4" t="s">
        <v>71</v>
      </c>
      <c r="W4738" s="39">
        <v>34140</v>
      </c>
      <c r="Z4738" s="4" t="s">
        <v>69</v>
      </c>
      <c r="AA4738" s="4" t="s">
        <v>70</v>
      </c>
      <c r="AB4738" s="4" t="s">
        <v>71</v>
      </c>
      <c r="AC4738" s="4">
        <v>34140</v>
      </c>
      <c r="AD4738" s="40">
        <f t="shared" si="134"/>
        <v>158</v>
      </c>
      <c r="AE4738" s="40"/>
      <c r="AF4738" s="40"/>
      <c r="AG4738" s="40"/>
      <c r="AH4738" s="40"/>
      <c r="AI4738" s="40"/>
      <c r="AJ4738" s="40"/>
      <c r="AK4738" s="40" t="s">
        <v>85</v>
      </c>
      <c r="AL4738" s="40" t="s">
        <v>80</v>
      </c>
      <c r="AM4738" s="43" t="s">
        <v>108</v>
      </c>
      <c r="AN4738" s="40">
        <v>632</v>
      </c>
      <c r="AO4738" s="66">
        <v>21.677215189873419</v>
      </c>
      <c r="AP4738" s="43">
        <v>3300</v>
      </c>
      <c r="AQ4738" s="46">
        <v>2085600</v>
      </c>
      <c r="AR4738" s="40">
        <v>10</v>
      </c>
      <c r="AS4738" s="55">
        <v>0.1</v>
      </c>
      <c r="AT4738" s="40"/>
      <c r="AU4738" s="43">
        <f t="shared" si="135"/>
        <v>158</v>
      </c>
      <c r="AV4738" s="44" t="s">
        <v>68</v>
      </c>
      <c r="AW4738" s="43">
        <v>150</v>
      </c>
      <c r="AX4738" s="43"/>
      <c r="AY4738" s="43"/>
      <c r="AZ4738" s="45">
        <f t="shared" si="136"/>
        <v>23700</v>
      </c>
      <c r="BB4738" s="46" t="e">
        <f t="shared" si="137"/>
        <v>#VALUE!</v>
      </c>
      <c r="BD4738" s="45">
        <v>1877040</v>
      </c>
      <c r="BE4738" s="46">
        <v>1932340</v>
      </c>
      <c r="BG4738" s="49">
        <v>418877.5</v>
      </c>
      <c r="BH4738" s="4">
        <v>0</v>
      </c>
      <c r="BI4738" s="49">
        <f t="shared" si="141"/>
        <v>418877.5</v>
      </c>
      <c r="BJ4738" s="62">
        <v>3.0000000000000001E-3</v>
      </c>
      <c r="BK4738" s="45">
        <f t="shared" si="138"/>
        <v>41.887749999999997</v>
      </c>
      <c r="BL4738" s="45" t="str">
        <f t="shared" si="139"/>
        <v>สี่สิบเอ็ดบาทแปดสิบเก้าสตางค์</v>
      </c>
    </row>
    <row r="4739" spans="1:64" x14ac:dyDescent="0.25">
      <c r="A4739" s="4">
        <v>4734</v>
      </c>
      <c r="B4739" s="34"/>
      <c r="F4739" s="35" t="s">
        <v>67</v>
      </c>
      <c r="G4739" s="35">
        <v>40579</v>
      </c>
      <c r="L4739" s="4">
        <v>0</v>
      </c>
      <c r="M4739" s="4">
        <v>1</v>
      </c>
      <c r="N4739" s="4">
        <v>62</v>
      </c>
      <c r="O4739" s="65" t="s">
        <v>84</v>
      </c>
      <c r="P4739" s="40">
        <f t="shared" si="140"/>
        <v>162</v>
      </c>
      <c r="R4739" s="43">
        <v>350</v>
      </c>
      <c r="S4739" s="4">
        <v>5</v>
      </c>
      <c r="T4739" s="4" t="s">
        <v>69</v>
      </c>
      <c r="U4739" s="4" t="s">
        <v>70</v>
      </c>
      <c r="V4739" s="4" t="s">
        <v>71</v>
      </c>
      <c r="W4739" s="39">
        <v>34140</v>
      </c>
      <c r="Z4739" s="4" t="s">
        <v>69</v>
      </c>
      <c r="AA4739" s="4" t="s">
        <v>70</v>
      </c>
      <c r="AB4739" s="4" t="s">
        <v>71</v>
      </c>
      <c r="AC4739" s="4">
        <v>34140</v>
      </c>
      <c r="AD4739" s="40">
        <f t="shared" si="134"/>
        <v>162</v>
      </c>
      <c r="AE4739" s="40"/>
      <c r="AF4739" s="40"/>
      <c r="AG4739" s="40"/>
      <c r="AH4739" s="40"/>
      <c r="AI4739" s="40"/>
      <c r="AJ4739" s="40"/>
      <c r="AK4739" s="40" t="s">
        <v>85</v>
      </c>
      <c r="AL4739" s="40" t="s">
        <v>80</v>
      </c>
      <c r="AM4739" s="43" t="s">
        <v>108</v>
      </c>
      <c r="AN4739" s="40">
        <v>648</v>
      </c>
      <c r="AO4739" s="66">
        <v>7.4074074074074074</v>
      </c>
      <c r="AP4739" s="43">
        <v>5300</v>
      </c>
      <c r="AQ4739" s="46">
        <v>3434400</v>
      </c>
      <c r="AR4739" s="40">
        <v>10</v>
      </c>
      <c r="AS4739" s="55">
        <v>0.1</v>
      </c>
      <c r="AT4739" s="40"/>
      <c r="AU4739" s="43">
        <f t="shared" si="135"/>
        <v>162</v>
      </c>
      <c r="AV4739" s="44" t="s">
        <v>68</v>
      </c>
      <c r="AW4739" s="43">
        <v>80</v>
      </c>
      <c r="AX4739" s="43"/>
      <c r="AY4739" s="43"/>
      <c r="AZ4739" s="45">
        <f t="shared" si="136"/>
        <v>12960</v>
      </c>
      <c r="BB4739" s="46" t="e">
        <f t="shared" si="137"/>
        <v>#VALUE!</v>
      </c>
      <c r="BD4739" s="45">
        <v>3090960</v>
      </c>
      <c r="BE4739" s="46">
        <v>3147660</v>
      </c>
      <c r="BG4739" s="49">
        <v>233160</v>
      </c>
      <c r="BH4739" s="4">
        <v>0</v>
      </c>
      <c r="BI4739" s="49">
        <f t="shared" si="141"/>
        <v>233160</v>
      </c>
      <c r="BJ4739" s="62">
        <v>3.0000000000000001E-3</v>
      </c>
      <c r="BK4739" s="45">
        <f t="shared" si="138"/>
        <v>23.315999999999999</v>
      </c>
      <c r="BL4739" s="45" t="str">
        <f t="shared" si="139"/>
        <v>ยี่สิบสามบาทสามสิบสองสตางค์</v>
      </c>
    </row>
    <row r="4740" spans="1:64" x14ac:dyDescent="0.25">
      <c r="A4740" s="4">
        <v>4735</v>
      </c>
      <c r="B4740" s="34"/>
      <c r="F4740" s="35" t="s">
        <v>67</v>
      </c>
      <c r="G4740" s="35">
        <v>40580</v>
      </c>
      <c r="L4740" s="4">
        <v>0</v>
      </c>
      <c r="M4740" s="4">
        <v>1</v>
      </c>
      <c r="N4740" s="4">
        <v>56</v>
      </c>
      <c r="O4740" s="65" t="s">
        <v>84</v>
      </c>
      <c r="P4740" s="40">
        <f t="shared" si="140"/>
        <v>156</v>
      </c>
      <c r="R4740" s="43">
        <v>350</v>
      </c>
      <c r="S4740" s="4">
        <v>5</v>
      </c>
      <c r="T4740" s="4" t="s">
        <v>69</v>
      </c>
      <c r="U4740" s="4" t="s">
        <v>70</v>
      </c>
      <c r="V4740" s="4" t="s">
        <v>71</v>
      </c>
      <c r="Z4740" s="4" t="s">
        <v>69</v>
      </c>
      <c r="AA4740" s="4" t="s">
        <v>70</v>
      </c>
      <c r="AB4740" s="4" t="s">
        <v>71</v>
      </c>
      <c r="AC4740" s="4">
        <v>34140</v>
      </c>
      <c r="AD4740" s="40">
        <f t="shared" si="134"/>
        <v>156</v>
      </c>
      <c r="AE4740" s="40"/>
      <c r="AF4740" s="40"/>
      <c r="AG4740" s="40"/>
      <c r="AH4740" s="40"/>
      <c r="AI4740" s="40"/>
      <c r="AJ4740" s="40"/>
      <c r="AK4740" s="40" t="s">
        <v>85</v>
      </c>
      <c r="AL4740" s="40" t="s">
        <v>80</v>
      </c>
      <c r="AM4740" s="43" t="s">
        <v>108</v>
      </c>
      <c r="AN4740" s="40">
        <v>624</v>
      </c>
      <c r="AO4740" s="66">
        <v>48.07692307692308</v>
      </c>
      <c r="AP4740" s="43">
        <v>5300</v>
      </c>
      <c r="AQ4740" s="46">
        <v>3307200</v>
      </c>
      <c r="AR4740" s="40">
        <v>10</v>
      </c>
      <c r="AS4740" s="55">
        <v>0.1</v>
      </c>
      <c r="AT4740" s="40"/>
      <c r="AU4740" s="43">
        <f t="shared" si="135"/>
        <v>156</v>
      </c>
      <c r="AV4740" s="44" t="s">
        <v>68</v>
      </c>
      <c r="AW4740" s="43">
        <v>80</v>
      </c>
      <c r="AX4740" s="43"/>
      <c r="AY4740" s="43"/>
      <c r="AZ4740" s="45">
        <f t="shared" si="136"/>
        <v>12480</v>
      </c>
      <c r="BB4740" s="46" t="e">
        <f t="shared" si="137"/>
        <v>#VALUE!</v>
      </c>
      <c r="BD4740" s="45">
        <v>2976480</v>
      </c>
      <c r="BE4740" s="46">
        <v>3031080</v>
      </c>
      <c r="BG4740" s="49">
        <v>1457250</v>
      </c>
      <c r="BH4740" s="4">
        <v>0</v>
      </c>
      <c r="BI4740" s="49">
        <f t="shared" si="141"/>
        <v>1457250</v>
      </c>
      <c r="BJ4740" s="62">
        <v>3.0000000000000001E-3</v>
      </c>
      <c r="BK4740" s="45">
        <f t="shared" si="138"/>
        <v>145.72499999999999</v>
      </c>
      <c r="BL4740" s="45" t="str">
        <f t="shared" si="139"/>
        <v>หนึ่งร้อยสี่สิบห้าบาทเจ็ดสิบสามสตางค์</v>
      </c>
    </row>
    <row r="4741" spans="1:64" x14ac:dyDescent="0.25">
      <c r="A4741" s="4">
        <v>4736</v>
      </c>
      <c r="B4741" s="34"/>
      <c r="F4741" s="35" t="s">
        <v>67</v>
      </c>
      <c r="G4741" s="35">
        <v>40650</v>
      </c>
      <c r="L4741" s="4">
        <v>0</v>
      </c>
      <c r="M4741" s="4">
        <v>0</v>
      </c>
      <c r="N4741" s="4">
        <v>36.299999999999997</v>
      </c>
      <c r="O4741" s="65" t="s">
        <v>84</v>
      </c>
      <c r="P4741" s="40">
        <f t="shared" si="140"/>
        <v>36.299999999999997</v>
      </c>
      <c r="R4741" s="43">
        <v>200</v>
      </c>
      <c r="S4741" s="4">
        <v>5</v>
      </c>
      <c r="T4741" s="4" t="s">
        <v>69</v>
      </c>
      <c r="U4741" s="4" t="s">
        <v>70</v>
      </c>
      <c r="V4741" s="4" t="s">
        <v>71</v>
      </c>
      <c r="W4741" s="39">
        <v>34140</v>
      </c>
      <c r="Z4741" s="4" t="s">
        <v>69</v>
      </c>
      <c r="AA4741" s="4" t="s">
        <v>70</v>
      </c>
      <c r="AB4741" s="4" t="s">
        <v>71</v>
      </c>
      <c r="AC4741" s="4">
        <v>34140</v>
      </c>
      <c r="AD4741" s="40">
        <f t="shared" si="134"/>
        <v>36.299999999999997</v>
      </c>
      <c r="AE4741" s="40"/>
      <c r="AF4741" s="40"/>
      <c r="AG4741" s="40"/>
      <c r="AH4741" s="40"/>
      <c r="AI4741" s="40"/>
      <c r="AJ4741" s="40"/>
      <c r="AK4741" s="40" t="s">
        <v>85</v>
      </c>
      <c r="AL4741" s="40" t="s">
        <v>76</v>
      </c>
      <c r="AM4741" s="43" t="s">
        <v>86</v>
      </c>
      <c r="AN4741" s="40">
        <v>145.19999999999999</v>
      </c>
      <c r="AO4741" s="66">
        <v>49.586776859504134</v>
      </c>
      <c r="AP4741" s="43">
        <v>5300</v>
      </c>
      <c r="AQ4741" s="46">
        <v>769559.99999999988</v>
      </c>
      <c r="AR4741" s="40">
        <v>13</v>
      </c>
      <c r="AS4741" s="55">
        <v>0.42</v>
      </c>
      <c r="AT4741" s="40"/>
      <c r="AU4741" s="43">
        <f t="shared" si="135"/>
        <v>36.299999999999997</v>
      </c>
      <c r="AV4741" s="44" t="s">
        <v>68</v>
      </c>
      <c r="AW4741" s="43">
        <v>80</v>
      </c>
      <c r="AX4741" s="43"/>
      <c r="AY4741" s="43"/>
      <c r="AZ4741" s="45">
        <f t="shared" si="136"/>
        <v>2904</v>
      </c>
      <c r="BB4741" s="46" t="e">
        <f t="shared" si="137"/>
        <v>#VALUE!</v>
      </c>
      <c r="BD4741" s="45">
        <v>446344.79999999993</v>
      </c>
      <c r="BE4741" s="46">
        <v>453604.79999999993</v>
      </c>
      <c r="BG4741" s="49">
        <v>224927.99999999997</v>
      </c>
      <c r="BH4741" s="4">
        <v>0</v>
      </c>
      <c r="BI4741" s="49">
        <f t="shared" si="141"/>
        <v>224927.99999999997</v>
      </c>
      <c r="BJ4741" s="62">
        <v>3.0000000000000001E-3</v>
      </c>
      <c r="BK4741" s="45">
        <f t="shared" si="138"/>
        <v>22.492799999999999</v>
      </c>
      <c r="BL4741" s="45" t="str">
        <f t="shared" si="139"/>
        <v>ยี่สิบสองบาทสี่สิบเก้าสตางค์</v>
      </c>
    </row>
    <row r="4742" spans="1:64" x14ac:dyDescent="0.25">
      <c r="A4742" s="4">
        <v>4737</v>
      </c>
      <c r="B4742" s="34"/>
      <c r="F4742" s="35" t="s">
        <v>67</v>
      </c>
      <c r="G4742" s="35">
        <v>40808</v>
      </c>
      <c r="L4742" s="4">
        <v>2</v>
      </c>
      <c r="M4742" s="4">
        <v>0</v>
      </c>
      <c r="N4742" s="4">
        <v>27.6</v>
      </c>
      <c r="O4742" s="65" t="s">
        <v>84</v>
      </c>
      <c r="P4742" s="40">
        <f t="shared" si="140"/>
        <v>827.6</v>
      </c>
      <c r="R4742" s="43">
        <v>150</v>
      </c>
      <c r="S4742" s="4">
        <v>5</v>
      </c>
      <c r="T4742" s="4" t="s">
        <v>69</v>
      </c>
      <c r="U4742" s="4" t="s">
        <v>70</v>
      </c>
      <c r="V4742" s="4" t="s">
        <v>71</v>
      </c>
      <c r="W4742" s="39">
        <v>34140</v>
      </c>
      <c r="Z4742" s="4" t="s">
        <v>69</v>
      </c>
      <c r="AA4742" s="4" t="s">
        <v>70</v>
      </c>
      <c r="AB4742" s="4" t="s">
        <v>71</v>
      </c>
      <c r="AC4742" s="4">
        <v>34140</v>
      </c>
      <c r="AD4742" s="40">
        <f t="shared" si="134"/>
        <v>827.6</v>
      </c>
      <c r="AE4742" s="40"/>
      <c r="AF4742" s="40"/>
      <c r="AG4742" s="40"/>
      <c r="AH4742" s="40"/>
      <c r="AI4742" s="40"/>
      <c r="AJ4742" s="40"/>
      <c r="AK4742" s="40" t="s">
        <v>134</v>
      </c>
      <c r="AL4742" s="40" t="s">
        <v>80</v>
      </c>
      <c r="AM4742" s="65" t="s">
        <v>135</v>
      </c>
      <c r="AN4742" s="40">
        <v>3310.4</v>
      </c>
      <c r="AO4742" s="66">
        <v>27.48912518124698</v>
      </c>
      <c r="AP4742" s="43">
        <v>6850</v>
      </c>
      <c r="AQ4742" s="46">
        <v>22676240</v>
      </c>
      <c r="AR4742" s="40">
        <v>7</v>
      </c>
      <c r="AS4742" s="55">
        <v>7.0000000000000007E-2</v>
      </c>
      <c r="AT4742" s="40"/>
      <c r="AU4742" s="43">
        <f t="shared" si="135"/>
        <v>827.6</v>
      </c>
      <c r="AV4742" s="44" t="s">
        <v>68</v>
      </c>
      <c r="AW4742" s="43">
        <v>130</v>
      </c>
      <c r="AX4742" s="43"/>
      <c r="AY4742" s="43"/>
      <c r="AZ4742" s="45">
        <f t="shared" si="136"/>
        <v>107588</v>
      </c>
      <c r="BB4742" s="46" t="e">
        <f t="shared" si="137"/>
        <v>#VALUE!</v>
      </c>
      <c r="BD4742" s="45">
        <v>21088903.199999999</v>
      </c>
      <c r="BE4742" s="46">
        <v>21213043.199999999</v>
      </c>
      <c r="BG4742" s="49">
        <v>5831280</v>
      </c>
      <c r="BH4742" s="4">
        <v>0</v>
      </c>
      <c r="BI4742" s="49">
        <f t="shared" si="141"/>
        <v>5831280</v>
      </c>
      <c r="BJ4742" s="62">
        <v>3.0000000000000001E-3</v>
      </c>
      <c r="BK4742" s="45">
        <f t="shared" si="138"/>
        <v>583.12800000000004</v>
      </c>
      <c r="BL4742" s="45" t="str">
        <f t="shared" si="139"/>
        <v>ห้าร้อยแปดสิบสามบาทสิบสามสตางค์</v>
      </c>
    </row>
    <row r="4743" spans="1:64" x14ac:dyDescent="0.25">
      <c r="A4743" s="4">
        <v>4738</v>
      </c>
      <c r="B4743" s="34"/>
      <c r="F4743" s="35" t="s">
        <v>67</v>
      </c>
      <c r="G4743" s="35">
        <v>40978</v>
      </c>
      <c r="L4743" s="4">
        <v>2</v>
      </c>
      <c r="M4743" s="4">
        <v>1</v>
      </c>
      <c r="N4743" s="4">
        <v>10</v>
      </c>
      <c r="O4743" s="65" t="s">
        <v>84</v>
      </c>
      <c r="P4743" s="40">
        <f t="shared" si="140"/>
        <v>910</v>
      </c>
      <c r="R4743" s="43">
        <v>80</v>
      </c>
      <c r="S4743" s="4">
        <v>5</v>
      </c>
      <c r="T4743" s="4" t="s">
        <v>69</v>
      </c>
      <c r="U4743" s="4" t="s">
        <v>70</v>
      </c>
      <c r="V4743" s="4" t="s">
        <v>71</v>
      </c>
      <c r="W4743" s="39">
        <v>34140</v>
      </c>
      <c r="Z4743" s="4" t="s">
        <v>69</v>
      </c>
      <c r="AA4743" s="4" t="s">
        <v>70</v>
      </c>
      <c r="AB4743" s="4" t="s">
        <v>71</v>
      </c>
      <c r="AC4743" s="4">
        <v>34140</v>
      </c>
      <c r="AD4743" s="40">
        <f t="shared" si="134"/>
        <v>910</v>
      </c>
      <c r="AE4743" s="40"/>
      <c r="AF4743" s="40"/>
      <c r="AG4743" s="40"/>
      <c r="AH4743" s="40"/>
      <c r="AI4743" s="40"/>
      <c r="AJ4743" s="40"/>
      <c r="AK4743" s="40" t="s">
        <v>92</v>
      </c>
      <c r="AL4743" s="40" t="s">
        <v>79</v>
      </c>
      <c r="AM4743" s="69" t="s">
        <v>136</v>
      </c>
      <c r="AN4743" s="40">
        <v>3640</v>
      </c>
      <c r="AO4743" s="66">
        <v>0.38461538461538464</v>
      </c>
      <c r="AP4743" s="43">
        <v>5750</v>
      </c>
      <c r="AQ4743" s="46">
        <v>20930000</v>
      </c>
      <c r="AR4743" s="40">
        <v>4</v>
      </c>
      <c r="AS4743" s="55">
        <v>0.12</v>
      </c>
      <c r="AT4743" s="40"/>
      <c r="AU4743" s="43">
        <f t="shared" si="135"/>
        <v>910</v>
      </c>
      <c r="AV4743" s="44" t="s">
        <v>68</v>
      </c>
      <c r="AW4743" s="43">
        <v>310</v>
      </c>
      <c r="AX4743" s="43"/>
      <c r="AY4743" s="43"/>
      <c r="AZ4743" s="45">
        <f t="shared" si="136"/>
        <v>282100</v>
      </c>
      <c r="BB4743" s="46" t="e">
        <f t="shared" si="137"/>
        <v>#VALUE!</v>
      </c>
      <c r="BD4743" s="45">
        <v>18418400</v>
      </c>
      <c r="BE4743" s="46">
        <v>18422880</v>
      </c>
      <c r="BG4743" s="49">
        <v>70857.230769230766</v>
      </c>
      <c r="BH4743" s="4">
        <v>0</v>
      </c>
      <c r="BI4743" s="49">
        <f t="shared" si="141"/>
        <v>70857.230769230766</v>
      </c>
      <c r="BJ4743" s="62">
        <v>3.0000000000000001E-3</v>
      </c>
      <c r="BK4743" s="45">
        <f t="shared" si="138"/>
        <v>7.0857230769230766</v>
      </c>
      <c r="BL4743" s="45" t="str">
        <f t="shared" si="139"/>
        <v>เจ็ดบาทเก้าสตางค์</v>
      </c>
    </row>
    <row r="4744" spans="1:64" x14ac:dyDescent="0.25">
      <c r="A4744" s="4">
        <v>4739</v>
      </c>
      <c r="B4744" s="34"/>
      <c r="F4744" s="35" t="s">
        <v>67</v>
      </c>
      <c r="G4744" s="35">
        <v>41140</v>
      </c>
      <c r="L4744" s="4">
        <v>0</v>
      </c>
      <c r="M4744" s="4">
        <v>0</v>
      </c>
      <c r="N4744" s="4">
        <v>92.2</v>
      </c>
      <c r="O4744" s="65" t="s">
        <v>84</v>
      </c>
      <c r="P4744" s="40">
        <f t="shared" si="140"/>
        <v>92.2</v>
      </c>
      <c r="R4744" s="43">
        <v>200</v>
      </c>
      <c r="S4744" s="4">
        <v>5</v>
      </c>
      <c r="T4744" s="4" t="s">
        <v>69</v>
      </c>
      <c r="U4744" s="4" t="s">
        <v>70</v>
      </c>
      <c r="V4744" s="4" t="s">
        <v>71</v>
      </c>
      <c r="W4744" s="39">
        <v>34140</v>
      </c>
      <c r="Z4744" s="4" t="s">
        <v>69</v>
      </c>
      <c r="AA4744" s="4" t="s">
        <v>70</v>
      </c>
      <c r="AB4744" s="4" t="s">
        <v>71</v>
      </c>
      <c r="AC4744" s="4">
        <v>34140</v>
      </c>
      <c r="AD4744" s="40">
        <f t="shared" si="134"/>
        <v>92.2</v>
      </c>
      <c r="AE4744" s="40"/>
      <c r="AF4744" s="40"/>
      <c r="AG4744" s="40"/>
      <c r="AH4744" s="40"/>
      <c r="AI4744" s="40"/>
      <c r="AJ4744" s="40"/>
      <c r="AK4744" s="40" t="s">
        <v>109</v>
      </c>
      <c r="AL4744" s="40" t="s">
        <v>76</v>
      </c>
      <c r="AM4744" s="65" t="s">
        <v>110</v>
      </c>
      <c r="AN4744" s="40">
        <v>368.8</v>
      </c>
      <c r="AO4744" s="66">
        <v>3.2537960954446854</v>
      </c>
      <c r="AP4744" s="43">
        <v>2050</v>
      </c>
      <c r="AQ4744" s="46">
        <v>756040</v>
      </c>
      <c r="AR4744" s="40">
        <v>2</v>
      </c>
      <c r="AS4744" s="55">
        <v>0.04</v>
      </c>
      <c r="AT4744" s="40"/>
      <c r="AU4744" s="43">
        <f t="shared" si="135"/>
        <v>92.2</v>
      </c>
      <c r="AV4744" s="44" t="s">
        <v>68</v>
      </c>
      <c r="AW4744" s="43">
        <v>180</v>
      </c>
      <c r="AX4744" s="43"/>
      <c r="AY4744" s="43"/>
      <c r="AZ4744" s="45">
        <f t="shared" si="136"/>
        <v>16596</v>
      </c>
      <c r="BB4744" s="46" t="e">
        <f t="shared" si="137"/>
        <v>#VALUE!</v>
      </c>
      <c r="BD4744" s="45">
        <v>725798.40000000002</v>
      </c>
      <c r="BE4744" s="46">
        <v>744238.4</v>
      </c>
      <c r="BG4744" s="49">
        <v>24216</v>
      </c>
      <c r="BH4744" s="4">
        <v>0</v>
      </c>
      <c r="BI4744" s="49">
        <f t="shared" si="141"/>
        <v>24216</v>
      </c>
      <c r="BJ4744" s="62">
        <v>3.0000000000000001E-3</v>
      </c>
      <c r="BK4744" s="45">
        <f t="shared" si="138"/>
        <v>2.4215999999999998</v>
      </c>
      <c r="BL4744" s="45" t="str">
        <f t="shared" si="139"/>
        <v>สองบาทสี่สิบสองสตางค์</v>
      </c>
    </row>
    <row r="4745" spans="1:64" x14ac:dyDescent="0.25">
      <c r="A4745" s="4">
        <v>4740</v>
      </c>
      <c r="B4745" s="34"/>
      <c r="F4745" s="35" t="s">
        <v>67</v>
      </c>
      <c r="G4745" s="35">
        <v>43077</v>
      </c>
      <c r="L4745" s="4">
        <v>0</v>
      </c>
      <c r="M4745" s="4">
        <v>0</v>
      </c>
      <c r="N4745" s="4">
        <v>98.6</v>
      </c>
      <c r="O4745" s="65" t="s">
        <v>84</v>
      </c>
      <c r="P4745" s="40">
        <f t="shared" si="140"/>
        <v>98.6</v>
      </c>
      <c r="R4745" s="43">
        <v>250</v>
      </c>
      <c r="S4745" s="4">
        <v>5</v>
      </c>
      <c r="T4745" s="4" t="s">
        <v>69</v>
      </c>
      <c r="U4745" s="4" t="s">
        <v>70</v>
      </c>
      <c r="V4745" s="4" t="s">
        <v>71</v>
      </c>
      <c r="W4745" s="39">
        <v>34140</v>
      </c>
      <c r="Z4745" s="4" t="s">
        <v>69</v>
      </c>
      <c r="AA4745" s="4" t="s">
        <v>70</v>
      </c>
      <c r="AB4745" s="4" t="s">
        <v>71</v>
      </c>
      <c r="AC4745" s="4">
        <v>34140</v>
      </c>
      <c r="AD4745" s="40">
        <f t="shared" si="134"/>
        <v>98.6</v>
      </c>
      <c r="AE4745" s="40"/>
      <c r="AF4745" s="40"/>
      <c r="AG4745" s="40"/>
      <c r="AH4745" s="40"/>
      <c r="AI4745" s="40"/>
      <c r="AJ4745" s="40"/>
      <c r="AK4745" s="40" t="s">
        <v>92</v>
      </c>
      <c r="AL4745" s="40" t="s">
        <v>79</v>
      </c>
      <c r="AM4745" s="43" t="s">
        <v>93</v>
      </c>
      <c r="AN4745" s="40">
        <v>394.4</v>
      </c>
      <c r="AO4745" s="66">
        <v>3.8032454361054771</v>
      </c>
      <c r="AP4745" s="43">
        <v>5750</v>
      </c>
      <c r="AQ4745" s="46">
        <v>2267800</v>
      </c>
      <c r="AR4745" s="40">
        <v>20</v>
      </c>
      <c r="AS4745" s="55">
        <v>0.93</v>
      </c>
      <c r="AT4745" s="40"/>
      <c r="AU4745" s="43">
        <f t="shared" si="135"/>
        <v>98.6</v>
      </c>
      <c r="AV4745" s="44" t="s">
        <v>68</v>
      </c>
      <c r="AW4745" s="43">
        <v>140</v>
      </c>
      <c r="AX4745" s="43"/>
      <c r="AY4745" s="43"/>
      <c r="AZ4745" s="45">
        <f t="shared" si="136"/>
        <v>13804</v>
      </c>
      <c r="BB4745" s="46" t="e">
        <f t="shared" si="137"/>
        <v>#VALUE!</v>
      </c>
      <c r="BD4745" s="45">
        <v>158746</v>
      </c>
      <c r="BE4745" s="46">
        <v>183396</v>
      </c>
      <c r="BG4745" s="49">
        <v>6975.0000000000009</v>
      </c>
      <c r="BH4745" s="4">
        <v>0</v>
      </c>
      <c r="BI4745" s="49">
        <f t="shared" si="141"/>
        <v>6975.0000000000009</v>
      </c>
      <c r="BJ4745" s="62">
        <v>3.0000000000000001E-3</v>
      </c>
      <c r="BK4745" s="45">
        <f t="shared" si="138"/>
        <v>0.69750000000000012</v>
      </c>
      <c r="BL4745" s="45" t="str">
        <f t="shared" si="139"/>
        <v>เจ็ดสิบสตางค์</v>
      </c>
    </row>
    <row r="4746" spans="1:64" x14ac:dyDescent="0.25">
      <c r="A4746" s="4">
        <v>4741</v>
      </c>
      <c r="B4746" s="34"/>
      <c r="F4746" s="35" t="s">
        <v>67</v>
      </c>
      <c r="G4746" s="35">
        <v>43178</v>
      </c>
      <c r="L4746" s="4">
        <v>1</v>
      </c>
      <c r="M4746" s="4">
        <v>0</v>
      </c>
      <c r="N4746" s="4">
        <v>14.3</v>
      </c>
      <c r="O4746" s="65" t="s">
        <v>84</v>
      </c>
      <c r="P4746" s="40">
        <f t="shared" si="140"/>
        <v>414.3</v>
      </c>
      <c r="R4746" s="43">
        <v>350</v>
      </c>
      <c r="S4746" s="4">
        <v>5</v>
      </c>
      <c r="T4746" s="4" t="s">
        <v>69</v>
      </c>
      <c r="U4746" s="4" t="s">
        <v>70</v>
      </c>
      <c r="V4746" s="4" t="s">
        <v>71</v>
      </c>
      <c r="W4746" s="39">
        <v>34000</v>
      </c>
      <c r="Z4746" s="4" t="s">
        <v>69</v>
      </c>
      <c r="AA4746" s="4" t="s">
        <v>70</v>
      </c>
      <c r="AB4746" s="4" t="s">
        <v>71</v>
      </c>
      <c r="AC4746" s="4">
        <v>34140</v>
      </c>
      <c r="AD4746" s="40">
        <f t="shared" si="134"/>
        <v>414.3</v>
      </c>
      <c r="AE4746" s="40"/>
      <c r="AF4746" s="40"/>
      <c r="AG4746" s="40"/>
      <c r="AH4746" s="40"/>
      <c r="AI4746" s="40"/>
      <c r="AJ4746" s="40"/>
      <c r="AK4746" s="40" t="s">
        <v>85</v>
      </c>
      <c r="AL4746" s="40" t="s">
        <v>80</v>
      </c>
      <c r="AM4746" s="68" t="s">
        <v>137</v>
      </c>
      <c r="AN4746" s="40">
        <v>1657.2</v>
      </c>
      <c r="AO4746" s="66">
        <v>4.166666666666667</v>
      </c>
      <c r="AP4746" s="72">
        <v>3300</v>
      </c>
      <c r="AQ4746" s="46">
        <v>5468760</v>
      </c>
      <c r="AR4746" s="40">
        <v>10</v>
      </c>
      <c r="AS4746" s="55">
        <v>0.1</v>
      </c>
      <c r="AT4746" s="40"/>
      <c r="AU4746" s="43">
        <f t="shared" si="135"/>
        <v>414.3</v>
      </c>
      <c r="AV4746" s="44" t="s">
        <v>68</v>
      </c>
      <c r="AW4746" s="43">
        <v>350</v>
      </c>
      <c r="AX4746" s="43"/>
      <c r="AY4746" s="43"/>
      <c r="AZ4746" s="45">
        <f t="shared" si="136"/>
        <v>145005</v>
      </c>
      <c r="BB4746" s="46" t="e">
        <f t="shared" si="137"/>
        <v>#VALUE!</v>
      </c>
      <c r="BD4746" s="45">
        <v>4921884</v>
      </c>
      <c r="BE4746" s="46">
        <v>5066889</v>
      </c>
      <c r="BG4746" s="49">
        <v>210967.5</v>
      </c>
      <c r="BH4746" s="4">
        <v>0</v>
      </c>
      <c r="BI4746" s="49">
        <f t="shared" si="141"/>
        <v>210967.5</v>
      </c>
      <c r="BJ4746" s="62">
        <v>3.0000000000000001E-3</v>
      </c>
      <c r="BK4746" s="45">
        <f t="shared" si="138"/>
        <v>21.09675</v>
      </c>
      <c r="BL4746" s="45" t="str">
        <f t="shared" si="139"/>
        <v>ยี่สิบเอ็ดบาทสิบสตางค์</v>
      </c>
    </row>
    <row r="4747" spans="1:64" x14ac:dyDescent="0.25">
      <c r="A4747" s="4">
        <v>4742</v>
      </c>
      <c r="B4747" s="34"/>
      <c r="F4747" s="35" t="s">
        <v>67</v>
      </c>
      <c r="G4747" s="35">
        <v>44484</v>
      </c>
      <c r="L4747" s="4">
        <v>0</v>
      </c>
      <c r="M4747" s="4">
        <v>0</v>
      </c>
      <c r="N4747" s="4">
        <v>90.2</v>
      </c>
      <c r="O4747" s="65" t="s">
        <v>84</v>
      </c>
      <c r="P4747" s="40">
        <f t="shared" si="140"/>
        <v>90.2</v>
      </c>
      <c r="R4747" s="43">
        <v>350</v>
      </c>
      <c r="S4747" s="4">
        <v>6</v>
      </c>
      <c r="T4747" s="4" t="s">
        <v>69</v>
      </c>
      <c r="U4747" s="4" t="s">
        <v>70</v>
      </c>
      <c r="V4747" s="4" t="s">
        <v>71</v>
      </c>
      <c r="W4747" s="39">
        <v>34140</v>
      </c>
      <c r="Z4747" s="4" t="s">
        <v>69</v>
      </c>
      <c r="AA4747" s="4" t="s">
        <v>70</v>
      </c>
      <c r="AB4747" s="4" t="s">
        <v>71</v>
      </c>
      <c r="AC4747" s="4">
        <v>34140</v>
      </c>
      <c r="AD4747" s="40">
        <f t="shared" si="134"/>
        <v>90.2</v>
      </c>
      <c r="AE4747" s="40"/>
      <c r="AF4747" s="40"/>
      <c r="AG4747" s="40"/>
      <c r="AH4747" s="40"/>
      <c r="AI4747" s="40"/>
      <c r="AJ4747" s="40"/>
      <c r="AK4747" s="40" t="s">
        <v>92</v>
      </c>
      <c r="AL4747" s="40" t="s">
        <v>79</v>
      </c>
      <c r="AM4747" s="43" t="s">
        <v>93</v>
      </c>
      <c r="AN4747" s="40">
        <v>360.8</v>
      </c>
      <c r="AO4747" s="66">
        <v>3.8802660753880267</v>
      </c>
      <c r="AP4747" s="43">
        <v>5750</v>
      </c>
      <c r="AQ4747" s="46">
        <v>2074600</v>
      </c>
      <c r="AR4747" s="40">
        <v>29</v>
      </c>
      <c r="AS4747" s="55">
        <v>0.93</v>
      </c>
      <c r="AT4747" s="40"/>
      <c r="AU4747" s="43">
        <f t="shared" si="135"/>
        <v>90.2</v>
      </c>
      <c r="AV4747" s="44" t="s">
        <v>68</v>
      </c>
      <c r="AW4747" s="43">
        <v>200</v>
      </c>
      <c r="AX4747" s="43"/>
      <c r="AY4747" s="43"/>
      <c r="AZ4747" s="45">
        <f t="shared" si="136"/>
        <v>18040</v>
      </c>
      <c r="BB4747" s="46" t="e">
        <f t="shared" si="137"/>
        <v>#VALUE!</v>
      </c>
      <c r="BD4747" s="45">
        <v>145222</v>
      </c>
      <c r="BE4747" s="46">
        <v>176792</v>
      </c>
      <c r="BG4747" s="49">
        <v>6860</v>
      </c>
      <c r="BH4747" s="4">
        <v>0</v>
      </c>
      <c r="BI4747" s="49">
        <f t="shared" si="141"/>
        <v>6860</v>
      </c>
      <c r="BJ4747" s="62">
        <v>3.0000000000000001E-3</v>
      </c>
      <c r="BK4747" s="45">
        <f t="shared" si="138"/>
        <v>0.68600000000000005</v>
      </c>
      <c r="BL4747" s="45" t="str">
        <f t="shared" si="139"/>
        <v>หกสิบเก้าสตางค์</v>
      </c>
    </row>
    <row r="4748" spans="1:64" x14ac:dyDescent="0.25">
      <c r="A4748" s="4">
        <v>4743</v>
      </c>
      <c r="B4748" s="34"/>
      <c r="F4748" s="35" t="s">
        <v>67</v>
      </c>
      <c r="G4748" s="35">
        <v>44641</v>
      </c>
      <c r="L4748" s="4">
        <v>0</v>
      </c>
      <c r="M4748" s="4">
        <v>1</v>
      </c>
      <c r="N4748" s="4">
        <v>28.6</v>
      </c>
      <c r="O4748" s="65" t="s">
        <v>84</v>
      </c>
      <c r="P4748" s="40">
        <f t="shared" si="140"/>
        <v>128.6</v>
      </c>
      <c r="R4748" s="43">
        <v>250</v>
      </c>
      <c r="S4748" s="4">
        <v>6</v>
      </c>
      <c r="T4748" s="4" t="s">
        <v>69</v>
      </c>
      <c r="U4748" s="4" t="s">
        <v>70</v>
      </c>
      <c r="V4748" s="4" t="s">
        <v>71</v>
      </c>
      <c r="W4748" s="39">
        <v>34140</v>
      </c>
      <c r="Z4748" s="4" t="s">
        <v>69</v>
      </c>
      <c r="AA4748" s="4" t="s">
        <v>70</v>
      </c>
      <c r="AB4748" s="4" t="s">
        <v>71</v>
      </c>
      <c r="AC4748" s="4">
        <v>34140</v>
      </c>
      <c r="AD4748" s="40">
        <f t="shared" si="134"/>
        <v>128.6</v>
      </c>
      <c r="AE4748" s="40"/>
      <c r="AF4748" s="40"/>
      <c r="AG4748" s="40"/>
      <c r="AH4748" s="40"/>
      <c r="AI4748" s="40"/>
      <c r="AJ4748" s="40"/>
      <c r="AK4748" s="40" t="s">
        <v>85</v>
      </c>
      <c r="AL4748" s="40" t="s">
        <v>80</v>
      </c>
      <c r="AM4748" s="43" t="s">
        <v>138</v>
      </c>
      <c r="AN4748" s="40">
        <v>514.4</v>
      </c>
      <c r="AO4748" s="66">
        <v>32.8125</v>
      </c>
      <c r="AP4748" s="43">
        <v>5300</v>
      </c>
      <c r="AQ4748" s="46">
        <v>2726320</v>
      </c>
      <c r="AR4748" s="40">
        <v>11</v>
      </c>
      <c r="AS4748" s="55">
        <v>0.12</v>
      </c>
      <c r="AT4748" s="40"/>
      <c r="AU4748" s="43">
        <f t="shared" si="135"/>
        <v>128.6</v>
      </c>
      <c r="AV4748" s="44" t="s">
        <v>68</v>
      </c>
      <c r="AW4748" s="43">
        <v>200</v>
      </c>
      <c r="AX4748" s="43"/>
      <c r="AY4748" s="43"/>
      <c r="AZ4748" s="45">
        <f t="shared" si="136"/>
        <v>25720</v>
      </c>
      <c r="BB4748" s="46" t="e">
        <f t="shared" si="137"/>
        <v>#VALUE!</v>
      </c>
      <c r="BD4748" s="45">
        <v>2399161.6</v>
      </c>
      <c r="BE4748" s="46">
        <v>2431311.6</v>
      </c>
      <c r="BG4748" s="49">
        <v>794052</v>
      </c>
      <c r="BH4748" s="4">
        <v>0</v>
      </c>
      <c r="BI4748" s="49">
        <f t="shared" si="141"/>
        <v>794052</v>
      </c>
      <c r="BJ4748" s="62">
        <v>3.0000000000000001E-3</v>
      </c>
      <c r="BK4748" s="45">
        <f t="shared" si="138"/>
        <v>79.405200000000008</v>
      </c>
      <c r="BL4748" s="45" t="str">
        <f t="shared" si="139"/>
        <v>เจ็ดสิบเก้าบาทสี่สิบเอ็ดสตางค์</v>
      </c>
    </row>
    <row r="4749" spans="1:64" x14ac:dyDescent="0.25">
      <c r="A4749" s="4">
        <v>4744</v>
      </c>
      <c r="B4749" s="34"/>
      <c r="F4749" s="35" t="s">
        <v>67</v>
      </c>
      <c r="G4749" s="35">
        <v>44704</v>
      </c>
      <c r="L4749" s="4">
        <v>5</v>
      </c>
      <c r="M4749" s="4">
        <v>2</v>
      </c>
      <c r="N4749" s="4">
        <v>15.6</v>
      </c>
      <c r="O4749" s="65" t="s">
        <v>84</v>
      </c>
      <c r="P4749" s="40">
        <f t="shared" si="140"/>
        <v>2215.6</v>
      </c>
      <c r="R4749" s="43">
        <v>260</v>
      </c>
      <c r="S4749" s="4">
        <v>6</v>
      </c>
      <c r="T4749" s="4" t="s">
        <v>69</v>
      </c>
      <c r="U4749" s="4" t="s">
        <v>70</v>
      </c>
      <c r="V4749" s="4" t="s">
        <v>71</v>
      </c>
      <c r="W4749" s="39">
        <v>34000</v>
      </c>
      <c r="Z4749" s="4" t="s">
        <v>69</v>
      </c>
      <c r="AA4749" s="4" t="s">
        <v>70</v>
      </c>
      <c r="AB4749" s="4" t="s">
        <v>71</v>
      </c>
      <c r="AC4749" s="4">
        <v>34140</v>
      </c>
      <c r="AD4749" s="40">
        <f t="shared" si="134"/>
        <v>2215.6</v>
      </c>
      <c r="AE4749" s="40"/>
      <c r="AF4749" s="40"/>
      <c r="AG4749" s="40"/>
      <c r="AH4749" s="40"/>
      <c r="AI4749" s="40"/>
      <c r="AJ4749" s="40"/>
      <c r="AK4749" s="40" t="s">
        <v>85</v>
      </c>
      <c r="AL4749" s="40" t="s">
        <v>80</v>
      </c>
      <c r="AM4749" s="43" t="s">
        <v>87</v>
      </c>
      <c r="AN4749" s="40">
        <v>8862.4</v>
      </c>
      <c r="AO4749" s="66">
        <v>3.1264108352144468</v>
      </c>
      <c r="AP4749" s="43">
        <v>3300</v>
      </c>
      <c r="AQ4749" s="46">
        <v>29245920</v>
      </c>
      <c r="AR4749" s="40">
        <v>10</v>
      </c>
      <c r="AS4749" s="55">
        <v>0.1</v>
      </c>
      <c r="AT4749" s="40"/>
      <c r="AU4749" s="43">
        <f t="shared" si="135"/>
        <v>2215.6</v>
      </c>
      <c r="AV4749" s="44" t="s">
        <v>68</v>
      </c>
      <c r="AW4749" s="43">
        <v>200</v>
      </c>
      <c r="AX4749" s="43"/>
      <c r="AY4749" s="43"/>
      <c r="AZ4749" s="45">
        <f t="shared" si="136"/>
        <v>443120</v>
      </c>
      <c r="BB4749" s="46" t="e">
        <f t="shared" si="137"/>
        <v>#VALUE!</v>
      </c>
      <c r="BD4749" s="45">
        <v>26321328</v>
      </c>
      <c r="BE4749" s="46">
        <v>26897384</v>
      </c>
      <c r="BG4749" s="49">
        <v>840695.00000000012</v>
      </c>
      <c r="BH4749" s="4">
        <v>0</v>
      </c>
      <c r="BI4749" s="49">
        <f t="shared" si="141"/>
        <v>840695.00000000012</v>
      </c>
      <c r="BJ4749" s="62">
        <v>3.0000000000000001E-3</v>
      </c>
      <c r="BK4749" s="45">
        <f t="shared" si="138"/>
        <v>84.069500000000005</v>
      </c>
      <c r="BL4749" s="45" t="str">
        <f t="shared" si="139"/>
        <v>แปดสิบสี่บาทเจ็ดสตางค์</v>
      </c>
    </row>
    <row r="4750" spans="1:64" x14ac:dyDescent="0.25">
      <c r="A4750" s="4">
        <v>4745</v>
      </c>
      <c r="B4750" s="34"/>
      <c r="F4750" s="35" t="s">
        <v>67</v>
      </c>
      <c r="G4750" s="35">
        <v>44859</v>
      </c>
      <c r="L4750" s="4">
        <v>1</v>
      </c>
      <c r="M4750" s="4">
        <v>0</v>
      </c>
      <c r="N4750" s="4">
        <v>62</v>
      </c>
      <c r="O4750" s="65" t="s">
        <v>84</v>
      </c>
      <c r="P4750" s="40">
        <f t="shared" si="140"/>
        <v>462</v>
      </c>
      <c r="R4750" s="43">
        <v>350</v>
      </c>
      <c r="S4750" s="4">
        <v>6</v>
      </c>
      <c r="T4750" s="4" t="s">
        <v>69</v>
      </c>
      <c r="U4750" s="4" t="s">
        <v>70</v>
      </c>
      <c r="V4750" s="4" t="s">
        <v>71</v>
      </c>
      <c r="Z4750" s="4" t="s">
        <v>69</v>
      </c>
      <c r="AA4750" s="4" t="s">
        <v>70</v>
      </c>
      <c r="AB4750" s="4" t="s">
        <v>71</v>
      </c>
      <c r="AC4750" s="4">
        <v>34140</v>
      </c>
      <c r="AD4750" s="40">
        <f t="shared" si="134"/>
        <v>462</v>
      </c>
      <c r="AE4750" s="40"/>
      <c r="AF4750" s="40"/>
      <c r="AG4750" s="40"/>
      <c r="AH4750" s="40"/>
      <c r="AI4750" s="40"/>
      <c r="AJ4750" s="40"/>
      <c r="AK4750" s="40" t="s">
        <v>89</v>
      </c>
      <c r="AL4750" s="40" t="s">
        <v>80</v>
      </c>
      <c r="AM4750" s="43" t="s">
        <v>139</v>
      </c>
      <c r="AN4750" s="40">
        <v>1848</v>
      </c>
      <c r="AO4750" s="66">
        <v>3.4090909090909092</v>
      </c>
      <c r="AP4750" s="43">
        <v>6350</v>
      </c>
      <c r="AQ4750" s="46">
        <v>11734800</v>
      </c>
      <c r="AR4750" s="40">
        <v>5</v>
      </c>
      <c r="AS4750" s="55">
        <v>0.05</v>
      </c>
      <c r="AT4750" s="40"/>
      <c r="AU4750" s="43">
        <f t="shared" si="135"/>
        <v>462</v>
      </c>
      <c r="AV4750" s="44" t="s">
        <v>68</v>
      </c>
      <c r="AW4750" s="43">
        <v>200</v>
      </c>
      <c r="AX4750" s="43"/>
      <c r="AY4750" s="43"/>
      <c r="AZ4750" s="45">
        <f t="shared" si="136"/>
        <v>92400</v>
      </c>
      <c r="BB4750" s="46" t="e">
        <f t="shared" si="137"/>
        <v>#VALUE!</v>
      </c>
      <c r="BD4750" s="45">
        <v>11148060</v>
      </c>
      <c r="BE4750" s="46">
        <v>11309760</v>
      </c>
      <c r="BG4750" s="49">
        <v>385560</v>
      </c>
      <c r="BH4750" s="4">
        <v>0</v>
      </c>
      <c r="BI4750" s="49">
        <f t="shared" si="141"/>
        <v>385560</v>
      </c>
      <c r="BJ4750" s="62">
        <v>3.0000000000000001E-3</v>
      </c>
      <c r="BK4750" s="45">
        <f t="shared" si="138"/>
        <v>38.555999999999997</v>
      </c>
      <c r="BL4750" s="45" t="str">
        <f t="shared" si="139"/>
        <v>สามสิบแปดบาทห้าสิบหกสตางค์</v>
      </c>
    </row>
    <row r="4751" spans="1:64" x14ac:dyDescent="0.25">
      <c r="A4751" s="4">
        <v>4746</v>
      </c>
      <c r="B4751" s="34"/>
      <c r="F4751" s="35" t="s">
        <v>67</v>
      </c>
      <c r="G4751" s="35">
        <v>46632</v>
      </c>
      <c r="L4751" s="4">
        <v>0</v>
      </c>
      <c r="M4751" s="4">
        <v>0</v>
      </c>
      <c r="N4751" s="4">
        <v>64</v>
      </c>
      <c r="O4751" s="65" t="s">
        <v>84</v>
      </c>
      <c r="P4751" s="40">
        <f t="shared" si="140"/>
        <v>64</v>
      </c>
      <c r="R4751" s="43">
        <v>200</v>
      </c>
      <c r="S4751" s="4">
        <v>6</v>
      </c>
      <c r="T4751" s="4" t="s">
        <v>69</v>
      </c>
      <c r="U4751" s="4" t="s">
        <v>70</v>
      </c>
      <c r="V4751" s="4" t="s">
        <v>71</v>
      </c>
      <c r="W4751" s="39">
        <v>34140</v>
      </c>
      <c r="Z4751" s="4" t="s">
        <v>69</v>
      </c>
      <c r="AA4751" s="4" t="s">
        <v>70</v>
      </c>
      <c r="AB4751" s="4" t="s">
        <v>71</v>
      </c>
      <c r="AC4751" s="4">
        <v>34140</v>
      </c>
      <c r="AD4751" s="40">
        <f t="shared" si="134"/>
        <v>64</v>
      </c>
      <c r="AE4751" s="40"/>
      <c r="AF4751" s="40"/>
      <c r="AG4751" s="40"/>
      <c r="AH4751" s="40"/>
      <c r="AI4751" s="40"/>
      <c r="AJ4751" s="40"/>
      <c r="AK4751" s="40" t="s">
        <v>85</v>
      </c>
      <c r="AL4751" s="40" t="s">
        <v>76</v>
      </c>
      <c r="AM4751" s="43" t="s">
        <v>126</v>
      </c>
      <c r="AN4751" s="40">
        <v>256</v>
      </c>
      <c r="AO4751" s="66">
        <v>10.78125</v>
      </c>
      <c r="AP4751" s="43">
        <v>5300</v>
      </c>
      <c r="AQ4751" s="46">
        <v>1356800</v>
      </c>
      <c r="AR4751" s="40">
        <v>10</v>
      </c>
      <c r="AS4751" s="55">
        <v>0.3</v>
      </c>
      <c r="AT4751" s="40"/>
      <c r="AU4751" s="43">
        <f t="shared" si="135"/>
        <v>64</v>
      </c>
      <c r="AV4751" s="44" t="s">
        <v>68</v>
      </c>
      <c r="AW4751" s="43">
        <v>100</v>
      </c>
      <c r="AX4751" s="43"/>
      <c r="AY4751" s="43"/>
      <c r="AZ4751" s="45">
        <f t="shared" si="136"/>
        <v>6400</v>
      </c>
      <c r="BB4751" s="46" t="e">
        <f t="shared" si="137"/>
        <v>#VALUE!</v>
      </c>
      <c r="BD4751" s="45">
        <v>949760</v>
      </c>
      <c r="BE4751" s="46">
        <v>962560</v>
      </c>
      <c r="BG4751" s="49">
        <v>103776</v>
      </c>
      <c r="BH4751" s="4">
        <v>0</v>
      </c>
      <c r="BI4751" s="49">
        <f t="shared" si="141"/>
        <v>103776</v>
      </c>
      <c r="BJ4751" s="62">
        <v>3.0000000000000001E-3</v>
      </c>
      <c r="BK4751" s="45">
        <f t="shared" si="138"/>
        <v>10.377599999999999</v>
      </c>
      <c r="BL4751" s="45" t="str">
        <f t="shared" si="139"/>
        <v>สิบบาทสามสิบแปดสตางค์</v>
      </c>
    </row>
    <row r="4752" spans="1:64" x14ac:dyDescent="0.25">
      <c r="A4752" s="4">
        <v>4747</v>
      </c>
      <c r="B4752" s="34"/>
      <c r="F4752" s="35" t="s">
        <v>67</v>
      </c>
      <c r="G4752" s="35">
        <v>46638</v>
      </c>
      <c r="L4752" s="4">
        <v>0</v>
      </c>
      <c r="M4752" s="4">
        <v>0</v>
      </c>
      <c r="N4752" s="4">
        <v>45</v>
      </c>
      <c r="O4752" s="65" t="s">
        <v>84</v>
      </c>
      <c r="P4752" s="40">
        <f t="shared" si="140"/>
        <v>45</v>
      </c>
      <c r="R4752" s="43">
        <v>200</v>
      </c>
      <c r="S4752" s="4">
        <v>6</v>
      </c>
      <c r="T4752" s="4" t="s">
        <v>69</v>
      </c>
      <c r="U4752" s="4" t="s">
        <v>70</v>
      </c>
      <c r="V4752" s="4" t="s">
        <v>71</v>
      </c>
      <c r="W4752" s="39">
        <v>34140</v>
      </c>
      <c r="Z4752" s="4" t="s">
        <v>69</v>
      </c>
      <c r="AA4752" s="4" t="s">
        <v>70</v>
      </c>
      <c r="AB4752" s="4" t="s">
        <v>71</v>
      </c>
      <c r="AC4752" s="4">
        <v>34140</v>
      </c>
      <c r="AD4752" s="40">
        <f t="shared" si="134"/>
        <v>45</v>
      </c>
      <c r="AE4752" s="40"/>
      <c r="AF4752" s="40"/>
      <c r="AG4752" s="40"/>
      <c r="AH4752" s="40"/>
      <c r="AI4752" s="40"/>
      <c r="AJ4752" s="40"/>
      <c r="AK4752" s="40" t="s">
        <v>85</v>
      </c>
      <c r="AL4752" s="40" t="s">
        <v>76</v>
      </c>
      <c r="AM4752" s="43" t="s">
        <v>86</v>
      </c>
      <c r="AN4752" s="40">
        <v>180</v>
      </c>
      <c r="AO4752" s="66">
        <v>13.888888888888889</v>
      </c>
      <c r="AP4752" s="43">
        <v>5300</v>
      </c>
      <c r="AQ4752" s="46">
        <v>954000</v>
      </c>
      <c r="AR4752" s="40">
        <v>4</v>
      </c>
      <c r="AS4752" s="55">
        <v>0.08</v>
      </c>
      <c r="AT4752" s="40"/>
      <c r="AU4752" s="43">
        <f t="shared" si="135"/>
        <v>45</v>
      </c>
      <c r="AV4752" s="44" t="s">
        <v>68</v>
      </c>
      <c r="AW4752" s="43">
        <v>200</v>
      </c>
      <c r="AX4752" s="43"/>
      <c r="AY4752" s="43"/>
      <c r="AZ4752" s="45">
        <f t="shared" si="136"/>
        <v>9000</v>
      </c>
      <c r="BB4752" s="46" t="e">
        <f t="shared" si="137"/>
        <v>#VALUE!</v>
      </c>
      <c r="BD4752" s="45">
        <v>877680</v>
      </c>
      <c r="BE4752" s="46">
        <v>886680</v>
      </c>
      <c r="BG4752" s="49">
        <v>123150</v>
      </c>
      <c r="BH4752" s="4">
        <v>0</v>
      </c>
      <c r="BI4752" s="49">
        <f t="shared" si="141"/>
        <v>123150</v>
      </c>
      <c r="BJ4752" s="62">
        <v>3.0000000000000001E-3</v>
      </c>
      <c r="BK4752" s="45">
        <f t="shared" si="138"/>
        <v>12.315</v>
      </c>
      <c r="BL4752" s="45" t="str">
        <f t="shared" si="139"/>
        <v>สิบสองบาทสามสิบสองสตางค์</v>
      </c>
    </row>
    <row r="4753" spans="1:64" x14ac:dyDescent="0.25">
      <c r="A4753" s="4">
        <v>4748</v>
      </c>
      <c r="B4753" s="34"/>
      <c r="F4753" s="35" t="s">
        <v>67</v>
      </c>
      <c r="G4753" s="35">
        <v>46830</v>
      </c>
      <c r="L4753" s="4">
        <v>0</v>
      </c>
      <c r="M4753" s="4">
        <v>0</v>
      </c>
      <c r="N4753" s="4">
        <v>26.4</v>
      </c>
      <c r="O4753" s="65" t="s">
        <v>84</v>
      </c>
      <c r="P4753" s="40">
        <f t="shared" si="140"/>
        <v>26.4</v>
      </c>
      <c r="R4753" s="43">
        <v>350</v>
      </c>
      <c r="S4753" s="4">
        <v>6</v>
      </c>
      <c r="T4753" s="4" t="s">
        <v>69</v>
      </c>
      <c r="U4753" s="4" t="s">
        <v>70</v>
      </c>
      <c r="V4753" s="4" t="s">
        <v>71</v>
      </c>
      <c r="W4753" s="39">
        <v>34140</v>
      </c>
      <c r="Z4753" s="4" t="s">
        <v>69</v>
      </c>
      <c r="AA4753" s="4" t="s">
        <v>70</v>
      </c>
      <c r="AB4753" s="4" t="s">
        <v>71</v>
      </c>
      <c r="AC4753" s="4">
        <v>34140</v>
      </c>
      <c r="AD4753" s="40">
        <f t="shared" si="134"/>
        <v>26.4</v>
      </c>
      <c r="AE4753" s="40"/>
      <c r="AF4753" s="40"/>
      <c r="AG4753" s="40"/>
      <c r="AH4753" s="40"/>
      <c r="AI4753" s="40"/>
      <c r="AJ4753" s="40"/>
      <c r="AK4753" s="40" t="s">
        <v>85</v>
      </c>
      <c r="AL4753" s="40" t="s">
        <v>76</v>
      </c>
      <c r="AM4753" s="43" t="s">
        <v>86</v>
      </c>
      <c r="AN4753" s="40">
        <v>105.6</v>
      </c>
      <c r="AO4753" s="66">
        <v>34.090909090909093</v>
      </c>
      <c r="AP4753" s="43">
        <v>5300</v>
      </c>
      <c r="AQ4753" s="46">
        <v>559680</v>
      </c>
      <c r="AR4753" s="40">
        <v>14</v>
      </c>
      <c r="AS4753" s="55">
        <v>0.46</v>
      </c>
      <c r="AT4753" s="40"/>
      <c r="AU4753" s="43">
        <f t="shared" si="135"/>
        <v>26.4</v>
      </c>
      <c r="AV4753" s="44" t="s">
        <v>68</v>
      </c>
      <c r="AW4753" s="43">
        <v>150</v>
      </c>
      <c r="AX4753" s="43"/>
      <c r="AY4753" s="43"/>
      <c r="AZ4753" s="45">
        <f t="shared" si="136"/>
        <v>3960</v>
      </c>
      <c r="BB4753" s="46" t="e">
        <f t="shared" si="137"/>
        <v>#VALUE!</v>
      </c>
      <c r="BD4753" s="45">
        <v>302227.19999999995</v>
      </c>
      <c r="BE4753" s="46">
        <v>311467.19999999995</v>
      </c>
      <c r="BG4753" s="49">
        <v>106182</v>
      </c>
      <c r="BH4753" s="4">
        <v>0</v>
      </c>
      <c r="BI4753" s="49">
        <f t="shared" si="141"/>
        <v>106182</v>
      </c>
      <c r="BJ4753" s="62">
        <v>3.0000000000000001E-3</v>
      </c>
      <c r="BK4753" s="45">
        <f t="shared" si="138"/>
        <v>10.6182</v>
      </c>
      <c r="BL4753" s="45" t="str">
        <f t="shared" si="139"/>
        <v>สิบบาทหกสิบสองสตางค์</v>
      </c>
    </row>
    <row r="4754" spans="1:64" x14ac:dyDescent="0.25">
      <c r="A4754" s="4">
        <v>4749</v>
      </c>
      <c r="B4754" s="34"/>
      <c r="F4754" s="35" t="s">
        <v>67</v>
      </c>
      <c r="G4754" s="35">
        <v>47401</v>
      </c>
      <c r="L4754" s="4">
        <v>0</v>
      </c>
      <c r="M4754" s="4">
        <v>1</v>
      </c>
      <c r="N4754" s="4">
        <v>0.4</v>
      </c>
      <c r="O4754" s="65" t="s">
        <v>84</v>
      </c>
      <c r="P4754" s="40">
        <f t="shared" si="140"/>
        <v>100.4</v>
      </c>
      <c r="R4754" s="43">
        <v>200</v>
      </c>
      <c r="S4754" s="4">
        <v>6</v>
      </c>
      <c r="T4754" s="4" t="s">
        <v>69</v>
      </c>
      <c r="U4754" s="4" t="s">
        <v>70</v>
      </c>
      <c r="V4754" s="4" t="s">
        <v>71</v>
      </c>
      <c r="W4754" s="39">
        <v>34140</v>
      </c>
      <c r="Z4754" s="4" t="s">
        <v>69</v>
      </c>
      <c r="AA4754" s="4" t="s">
        <v>70</v>
      </c>
      <c r="AB4754" s="4" t="s">
        <v>71</v>
      </c>
      <c r="AC4754" s="4">
        <v>34140</v>
      </c>
      <c r="AD4754" s="40">
        <f t="shared" si="134"/>
        <v>100.4</v>
      </c>
      <c r="AE4754" s="40"/>
      <c r="AF4754" s="40"/>
      <c r="AG4754" s="40"/>
      <c r="AH4754" s="40"/>
      <c r="AI4754" s="40"/>
      <c r="AJ4754" s="40"/>
      <c r="AK4754" s="40" t="s">
        <v>92</v>
      </c>
      <c r="AL4754" s="40" t="s">
        <v>79</v>
      </c>
      <c r="AM4754" s="68" t="s">
        <v>140</v>
      </c>
      <c r="AN4754" s="40">
        <v>401.6</v>
      </c>
      <c r="AO4754" s="66">
        <v>4.6314741035856573</v>
      </c>
      <c r="AP4754" s="43">
        <v>5750</v>
      </c>
      <c r="AQ4754" s="46">
        <v>2309200</v>
      </c>
      <c r="AR4754" s="40">
        <v>15</v>
      </c>
      <c r="AS4754" s="55">
        <v>0.65</v>
      </c>
      <c r="AT4754" s="40"/>
      <c r="AU4754" s="43">
        <f t="shared" si="135"/>
        <v>100.4</v>
      </c>
      <c r="AV4754" s="44" t="s">
        <v>68</v>
      </c>
      <c r="AW4754" s="43">
        <v>200</v>
      </c>
      <c r="AX4754" s="43"/>
      <c r="AY4754" s="43"/>
      <c r="AZ4754" s="45">
        <f t="shared" si="136"/>
        <v>20080</v>
      </c>
      <c r="BB4754" s="46" t="e">
        <f t="shared" si="137"/>
        <v>#VALUE!</v>
      </c>
      <c r="BD4754" s="45">
        <v>808220</v>
      </c>
      <c r="BE4754" s="46">
        <v>828300</v>
      </c>
      <c r="BG4754" s="49">
        <v>38362.5</v>
      </c>
      <c r="BH4754" s="4">
        <v>0</v>
      </c>
      <c r="BI4754" s="49">
        <f t="shared" si="141"/>
        <v>38362.5</v>
      </c>
      <c r="BJ4754" s="62">
        <v>3.0000000000000001E-3</v>
      </c>
      <c r="BK4754" s="45">
        <f t="shared" si="138"/>
        <v>3.8362500000000002</v>
      </c>
      <c r="BL4754" s="45" t="str">
        <f t="shared" si="139"/>
        <v>สามบาทแปดสิบสี่สตางค์</v>
      </c>
    </row>
    <row r="4755" spans="1:64" x14ac:dyDescent="0.25">
      <c r="A4755" s="4">
        <v>4750</v>
      </c>
      <c r="B4755" s="34"/>
      <c r="F4755" s="35" t="s">
        <v>67</v>
      </c>
      <c r="G4755" s="35">
        <v>47770</v>
      </c>
      <c r="L4755" s="4">
        <v>0</v>
      </c>
      <c r="M4755" s="4">
        <v>0</v>
      </c>
      <c r="N4755" s="4">
        <v>58.8</v>
      </c>
      <c r="O4755" s="65" t="s">
        <v>84</v>
      </c>
      <c r="P4755" s="40">
        <f t="shared" si="140"/>
        <v>58.8</v>
      </c>
      <c r="R4755" s="43">
        <v>350</v>
      </c>
      <c r="S4755" s="4">
        <v>6</v>
      </c>
      <c r="T4755" s="4" t="s">
        <v>69</v>
      </c>
      <c r="U4755" s="4" t="s">
        <v>70</v>
      </c>
      <c r="V4755" s="4" t="s">
        <v>71</v>
      </c>
      <c r="W4755" s="39">
        <v>34140</v>
      </c>
      <c r="Z4755" s="4" t="s">
        <v>69</v>
      </c>
      <c r="AA4755" s="4" t="s">
        <v>70</v>
      </c>
      <c r="AB4755" s="4" t="s">
        <v>71</v>
      </c>
      <c r="AC4755" s="4">
        <v>34140</v>
      </c>
      <c r="AD4755" s="40">
        <f t="shared" si="134"/>
        <v>58.8</v>
      </c>
      <c r="AE4755" s="40"/>
      <c r="AF4755" s="40"/>
      <c r="AG4755" s="40"/>
      <c r="AH4755" s="40"/>
      <c r="AI4755" s="40"/>
      <c r="AJ4755" s="40"/>
      <c r="AK4755" s="40" t="s">
        <v>89</v>
      </c>
      <c r="AL4755" s="40" t="s">
        <v>80</v>
      </c>
      <c r="AM4755" s="43" t="s">
        <v>86</v>
      </c>
      <c r="AN4755" s="40">
        <v>235.2</v>
      </c>
      <c r="AO4755" s="66">
        <v>20.408163265306122</v>
      </c>
      <c r="AP4755" s="43">
        <v>6350</v>
      </c>
      <c r="AQ4755" s="46">
        <v>1493520</v>
      </c>
      <c r="AR4755" s="40">
        <v>33</v>
      </c>
      <c r="AS4755" s="55">
        <v>0.56000000000000005</v>
      </c>
      <c r="AT4755" s="40"/>
      <c r="AU4755" s="43">
        <f t="shared" si="135"/>
        <v>58.8</v>
      </c>
      <c r="AV4755" s="44" t="s">
        <v>68</v>
      </c>
      <c r="AW4755" s="43">
        <v>150</v>
      </c>
      <c r="AX4755" s="43"/>
      <c r="AY4755" s="43"/>
      <c r="AZ4755" s="45">
        <f t="shared" si="136"/>
        <v>8820</v>
      </c>
      <c r="BB4755" s="46" t="e">
        <f t="shared" si="137"/>
        <v>#VALUE!</v>
      </c>
      <c r="BD4755" s="45">
        <v>657148.79999999993</v>
      </c>
      <c r="BE4755" s="46">
        <v>677728.79999999993</v>
      </c>
      <c r="BG4755" s="49">
        <v>138311.99999999997</v>
      </c>
      <c r="BH4755" s="4">
        <v>0</v>
      </c>
      <c r="BI4755" s="49">
        <f t="shared" si="141"/>
        <v>138311.99999999997</v>
      </c>
      <c r="BJ4755" s="62">
        <v>3.0000000000000001E-3</v>
      </c>
      <c r="BK4755" s="45">
        <f t="shared" si="138"/>
        <v>13.831199999999997</v>
      </c>
      <c r="BL4755" s="45" t="str">
        <f t="shared" si="139"/>
        <v>สิบสามบาทแปดสิบสามสตางค์</v>
      </c>
    </row>
    <row r="4756" spans="1:64" x14ac:dyDescent="0.25">
      <c r="A4756" s="4">
        <v>4751</v>
      </c>
      <c r="B4756" s="34"/>
      <c r="F4756" s="35" t="s">
        <v>67</v>
      </c>
      <c r="G4756" s="35">
        <v>48196</v>
      </c>
      <c r="L4756" s="4">
        <v>0</v>
      </c>
      <c r="M4756" s="4">
        <v>1</v>
      </c>
      <c r="N4756" s="4">
        <v>0</v>
      </c>
      <c r="O4756" s="65" t="s">
        <v>84</v>
      </c>
      <c r="P4756" s="40">
        <f t="shared" si="140"/>
        <v>100</v>
      </c>
      <c r="R4756" s="43">
        <v>310</v>
      </c>
      <c r="S4756" s="4">
        <v>6</v>
      </c>
      <c r="T4756" s="4" t="s">
        <v>69</v>
      </c>
      <c r="U4756" s="4" t="s">
        <v>70</v>
      </c>
      <c r="V4756" s="4" t="s">
        <v>71</v>
      </c>
      <c r="W4756" s="39">
        <v>34140</v>
      </c>
      <c r="Z4756" s="4" t="s">
        <v>69</v>
      </c>
      <c r="AA4756" s="4" t="s">
        <v>70</v>
      </c>
      <c r="AB4756" s="4" t="s">
        <v>71</v>
      </c>
      <c r="AC4756" s="4">
        <v>34140</v>
      </c>
      <c r="AD4756" s="40">
        <f t="shared" si="134"/>
        <v>100</v>
      </c>
      <c r="AE4756" s="40"/>
      <c r="AF4756" s="40"/>
      <c r="AG4756" s="40"/>
      <c r="AH4756" s="40"/>
      <c r="AI4756" s="40"/>
      <c r="AJ4756" s="40"/>
      <c r="AK4756" s="40" t="s">
        <v>89</v>
      </c>
      <c r="AL4756" s="40" t="s">
        <v>80</v>
      </c>
      <c r="AM4756" s="43" t="s">
        <v>86</v>
      </c>
      <c r="AN4756" s="40">
        <v>400</v>
      </c>
      <c r="AO4756" s="66">
        <v>3.75</v>
      </c>
      <c r="AP4756" s="43">
        <v>6350</v>
      </c>
      <c r="AQ4756" s="46">
        <v>2540000</v>
      </c>
      <c r="AR4756" s="40">
        <v>2</v>
      </c>
      <c r="AS4756" s="55">
        <v>0.02</v>
      </c>
      <c r="AT4756" s="40"/>
      <c r="AU4756" s="43">
        <f t="shared" si="135"/>
        <v>100</v>
      </c>
      <c r="AV4756" s="44" t="s">
        <v>68</v>
      </c>
      <c r="AW4756" s="43">
        <v>130</v>
      </c>
      <c r="AX4756" s="43"/>
      <c r="AY4756" s="43"/>
      <c r="AZ4756" s="45">
        <f t="shared" si="136"/>
        <v>13000</v>
      </c>
      <c r="BB4756" s="46" t="e">
        <f t="shared" si="137"/>
        <v>#VALUE!</v>
      </c>
      <c r="BD4756" s="45">
        <v>2489200</v>
      </c>
      <c r="BE4756" s="46">
        <v>2520200</v>
      </c>
      <c r="BG4756" s="49">
        <v>94507.5</v>
      </c>
      <c r="BH4756" s="4">
        <v>0</v>
      </c>
      <c r="BI4756" s="49">
        <f t="shared" si="141"/>
        <v>94507.5</v>
      </c>
      <c r="BJ4756" s="62">
        <v>3.0000000000000001E-3</v>
      </c>
      <c r="BK4756" s="45">
        <f t="shared" si="138"/>
        <v>9.4507500000000011</v>
      </c>
      <c r="BL4756" s="45" t="str">
        <f t="shared" si="139"/>
        <v>เก้าบาทสี่สิบห้าสตางค์</v>
      </c>
    </row>
    <row r="4757" spans="1:64" x14ac:dyDescent="0.25">
      <c r="A4757" s="4">
        <v>4752</v>
      </c>
      <c r="B4757" s="34"/>
      <c r="F4757" s="35" t="s">
        <v>67</v>
      </c>
      <c r="G4757" s="35">
        <v>48198</v>
      </c>
      <c r="L4757" s="4">
        <v>0</v>
      </c>
      <c r="M4757" s="4">
        <v>1</v>
      </c>
      <c r="N4757" s="4">
        <v>50</v>
      </c>
      <c r="O4757" s="65" t="s">
        <v>84</v>
      </c>
      <c r="P4757" s="40">
        <f t="shared" si="140"/>
        <v>150</v>
      </c>
      <c r="R4757" s="43">
        <v>310</v>
      </c>
      <c r="S4757" s="4">
        <v>6</v>
      </c>
      <c r="T4757" s="4" t="s">
        <v>69</v>
      </c>
      <c r="U4757" s="4" t="s">
        <v>70</v>
      </c>
      <c r="V4757" s="4" t="s">
        <v>71</v>
      </c>
      <c r="W4757" s="39">
        <v>34140</v>
      </c>
      <c r="Z4757" s="4" t="s">
        <v>69</v>
      </c>
      <c r="AA4757" s="4" t="s">
        <v>70</v>
      </c>
      <c r="AB4757" s="4" t="s">
        <v>71</v>
      </c>
      <c r="AC4757" s="4">
        <v>34140</v>
      </c>
      <c r="AD4757" s="40">
        <f t="shared" si="134"/>
        <v>150</v>
      </c>
      <c r="AE4757" s="40"/>
      <c r="AF4757" s="40"/>
      <c r="AG4757" s="40"/>
      <c r="AH4757" s="40"/>
      <c r="AI4757" s="40"/>
      <c r="AJ4757" s="40"/>
      <c r="AK4757" s="40" t="s">
        <v>85</v>
      </c>
      <c r="AL4757" s="40" t="s">
        <v>80</v>
      </c>
      <c r="AM4757" s="43" t="s">
        <v>113</v>
      </c>
      <c r="AN4757" s="40">
        <v>600</v>
      </c>
      <c r="AO4757" s="66">
        <v>7</v>
      </c>
      <c r="AP4757" s="43">
        <v>5300</v>
      </c>
      <c r="AQ4757" s="46">
        <v>3180000</v>
      </c>
      <c r="AR4757" s="40">
        <v>2</v>
      </c>
      <c r="AS4757" s="55">
        <v>0.02</v>
      </c>
      <c r="AT4757" s="40"/>
      <c r="AU4757" s="43">
        <f t="shared" si="135"/>
        <v>150</v>
      </c>
      <c r="AV4757" s="44" t="s">
        <v>68</v>
      </c>
      <c r="AW4757" s="43">
        <v>130</v>
      </c>
      <c r="AX4757" s="43"/>
      <c r="AY4757" s="43"/>
      <c r="AZ4757" s="45">
        <f t="shared" si="136"/>
        <v>19500</v>
      </c>
      <c r="BB4757" s="46" t="e">
        <f t="shared" si="137"/>
        <v>#VALUE!</v>
      </c>
      <c r="BD4757" s="45">
        <v>3116400</v>
      </c>
      <c r="BE4757" s="46">
        <v>3162900</v>
      </c>
      <c r="BG4757" s="49">
        <v>221403</v>
      </c>
      <c r="BH4757" s="4">
        <v>0</v>
      </c>
      <c r="BI4757" s="49">
        <f t="shared" si="141"/>
        <v>221403</v>
      </c>
      <c r="BJ4757" s="62">
        <v>3.0000000000000001E-3</v>
      </c>
      <c r="BK4757" s="45">
        <f t="shared" si="138"/>
        <v>22.140300000000003</v>
      </c>
      <c r="BL4757" s="45" t="str">
        <f t="shared" si="139"/>
        <v>ยี่สิบสองบาทสิบสี่สตางค์</v>
      </c>
    </row>
    <row r="4758" spans="1:64" x14ac:dyDescent="0.25">
      <c r="A4758" s="4">
        <v>4753</v>
      </c>
      <c r="B4758" s="34"/>
      <c r="F4758" s="35" t="s">
        <v>67</v>
      </c>
      <c r="G4758" s="35">
        <v>51588</v>
      </c>
      <c r="L4758" s="4">
        <v>0</v>
      </c>
      <c r="M4758" s="4">
        <v>2</v>
      </c>
      <c r="N4758" s="4">
        <v>50</v>
      </c>
      <c r="O4758" s="65" t="s">
        <v>84</v>
      </c>
      <c r="P4758" s="40">
        <f t="shared" si="140"/>
        <v>250</v>
      </c>
      <c r="R4758" s="43">
        <v>350</v>
      </c>
      <c r="S4758" s="4">
        <v>6</v>
      </c>
      <c r="T4758" s="4" t="s">
        <v>69</v>
      </c>
      <c r="U4758" s="4" t="s">
        <v>70</v>
      </c>
      <c r="V4758" s="4" t="s">
        <v>71</v>
      </c>
      <c r="W4758" s="39">
        <v>34140</v>
      </c>
      <c r="Z4758" s="4" t="s">
        <v>69</v>
      </c>
      <c r="AA4758" s="4" t="s">
        <v>70</v>
      </c>
      <c r="AB4758" s="4" t="s">
        <v>71</v>
      </c>
      <c r="AC4758" s="4">
        <v>34140</v>
      </c>
      <c r="AD4758" s="40">
        <f t="shared" ref="AD4758:AD4812" si="142">+P4758</f>
        <v>250</v>
      </c>
      <c r="AE4758" s="40"/>
      <c r="AF4758" s="40"/>
      <c r="AG4758" s="40"/>
      <c r="AH4758" s="40"/>
      <c r="AI4758" s="40"/>
      <c r="AJ4758" s="40"/>
      <c r="AK4758" s="40" t="s">
        <v>88</v>
      </c>
      <c r="AL4758" s="40" t="s">
        <v>80</v>
      </c>
      <c r="AM4758" s="43" t="s">
        <v>113</v>
      </c>
      <c r="AN4758" s="40">
        <v>1000</v>
      </c>
      <c r="AO4758" s="66">
        <v>40</v>
      </c>
      <c r="AP4758" s="43">
        <v>3300</v>
      </c>
      <c r="AQ4758" s="46">
        <v>3300000</v>
      </c>
      <c r="AR4758" s="40">
        <v>2</v>
      </c>
      <c r="AS4758" s="55">
        <v>0.02</v>
      </c>
      <c r="AT4758" s="40"/>
      <c r="AU4758" s="43">
        <f t="shared" ref="AU4758:AU4812" si="143">(L4758*400)+(M4758*100)+(N4758)</f>
        <v>250</v>
      </c>
      <c r="AV4758" s="44" t="s">
        <v>68</v>
      </c>
      <c r="AW4758" s="43">
        <v>100</v>
      </c>
      <c r="AX4758" s="43"/>
      <c r="AY4758" s="43"/>
      <c r="AZ4758" s="45">
        <f t="shared" ref="AZ4758:AZ4812" si="144">AU4758*AW4758</f>
        <v>25000</v>
      </c>
      <c r="BB4758" s="46" t="e">
        <f t="shared" ref="BB4758:BB4812" si="145">BA4758*AM4758</f>
        <v>#VALUE!</v>
      </c>
      <c r="BD4758" s="45">
        <v>3234000</v>
      </c>
      <c r="BE4758" s="46">
        <v>3321500</v>
      </c>
      <c r="BG4758" s="49">
        <v>1328600</v>
      </c>
      <c r="BH4758" s="4">
        <v>0</v>
      </c>
      <c r="BI4758" s="49">
        <f t="shared" si="141"/>
        <v>1328600</v>
      </c>
      <c r="BJ4758" s="62">
        <v>3.0000000000000001E-3</v>
      </c>
      <c r="BK4758" s="45">
        <f t="shared" ref="BK4758:BK4811" si="146">+BI4758*0.01/100</f>
        <v>132.86000000000001</v>
      </c>
      <c r="BL4758" s="45" t="str">
        <f t="shared" ref="BL4758:BL4812" si="147">BAHTTEXT(BK4758)</f>
        <v>หนึ่งร้อยสามสิบสองบาทแปดสิบหกสตางค์</v>
      </c>
    </row>
    <row r="4759" spans="1:64" x14ac:dyDescent="0.25">
      <c r="A4759" s="4">
        <v>4754</v>
      </c>
      <c r="B4759" s="34"/>
      <c r="F4759" s="35" t="s">
        <v>67</v>
      </c>
      <c r="G4759" s="35">
        <v>52413</v>
      </c>
      <c r="L4759" s="4">
        <v>0</v>
      </c>
      <c r="M4759" s="4">
        <v>0</v>
      </c>
      <c r="N4759" s="4">
        <v>98.6</v>
      </c>
      <c r="O4759" s="65" t="s">
        <v>84</v>
      </c>
      <c r="P4759" s="40">
        <f t="shared" ref="P4759:P4811" si="148">(L4759*400)+(M4759*100)+(N4759)</f>
        <v>98.6</v>
      </c>
      <c r="R4759" s="43">
        <v>250</v>
      </c>
      <c r="S4759" s="4">
        <v>6</v>
      </c>
      <c r="T4759" s="4" t="s">
        <v>69</v>
      </c>
      <c r="U4759" s="4" t="s">
        <v>70</v>
      </c>
      <c r="V4759" s="4" t="s">
        <v>71</v>
      </c>
      <c r="W4759" s="39">
        <v>34140</v>
      </c>
      <c r="Z4759" s="4" t="s">
        <v>69</v>
      </c>
      <c r="AA4759" s="4" t="s">
        <v>70</v>
      </c>
      <c r="AB4759" s="4" t="s">
        <v>71</v>
      </c>
      <c r="AC4759" s="4">
        <v>34140</v>
      </c>
      <c r="AD4759" s="40">
        <f t="shared" si="142"/>
        <v>98.6</v>
      </c>
      <c r="AE4759" s="40"/>
      <c r="AF4759" s="40"/>
      <c r="AG4759" s="40"/>
      <c r="AH4759" s="40"/>
      <c r="AI4759" s="40"/>
      <c r="AJ4759" s="40"/>
      <c r="AK4759" s="40" t="s">
        <v>85</v>
      </c>
      <c r="AL4759" s="40" t="s">
        <v>76</v>
      </c>
      <c r="AM4759" s="43" t="s">
        <v>141</v>
      </c>
      <c r="AN4759" s="40">
        <v>394.4</v>
      </c>
      <c r="AO4759" s="66">
        <v>41.075050709939148</v>
      </c>
      <c r="AP4759" s="43">
        <v>5300</v>
      </c>
      <c r="AQ4759" s="46">
        <v>2090319.9999999998</v>
      </c>
      <c r="AR4759" s="40">
        <v>1</v>
      </c>
      <c r="AS4759" s="55">
        <v>0.02</v>
      </c>
      <c r="AT4759" s="40"/>
      <c r="AU4759" s="43">
        <f t="shared" si="143"/>
        <v>98.6</v>
      </c>
      <c r="AV4759" s="44" t="s">
        <v>68</v>
      </c>
      <c r="AW4759" s="43">
        <v>200</v>
      </c>
      <c r="AX4759" s="43"/>
      <c r="AY4759" s="43"/>
      <c r="AZ4759" s="45">
        <f t="shared" si="144"/>
        <v>19720</v>
      </c>
      <c r="BB4759" s="46" t="e">
        <f t="shared" si="145"/>
        <v>#VALUE!</v>
      </c>
      <c r="BD4759" s="45">
        <v>2048513.5999999999</v>
      </c>
      <c r="BE4759" s="46">
        <v>2073163.5999999999</v>
      </c>
      <c r="BG4759" s="49">
        <v>851553</v>
      </c>
      <c r="BH4759" s="4">
        <v>0</v>
      </c>
      <c r="BI4759" s="49">
        <f t="shared" ref="BI4759:BI4811" si="149">+BG4759</f>
        <v>851553</v>
      </c>
      <c r="BJ4759" s="62">
        <v>3.0000000000000001E-3</v>
      </c>
      <c r="BK4759" s="45">
        <f t="shared" si="146"/>
        <v>85.155300000000011</v>
      </c>
      <c r="BL4759" s="45" t="str">
        <f t="shared" si="147"/>
        <v>แปดสิบห้าบาทสิบหกสตางค์</v>
      </c>
    </row>
    <row r="4760" spans="1:64" x14ac:dyDescent="0.25">
      <c r="A4760" s="4">
        <v>4755</v>
      </c>
      <c r="B4760" s="34"/>
      <c r="F4760" s="35" t="s">
        <v>67</v>
      </c>
      <c r="G4760" s="35">
        <v>52451</v>
      </c>
      <c r="L4760" s="4">
        <v>10</v>
      </c>
      <c r="M4760" s="4">
        <v>3</v>
      </c>
      <c r="N4760" s="4">
        <v>56.2</v>
      </c>
      <c r="O4760" s="65" t="s">
        <v>84</v>
      </c>
      <c r="P4760" s="40">
        <f t="shared" si="148"/>
        <v>4356.2</v>
      </c>
      <c r="R4760" s="43">
        <v>100</v>
      </c>
      <c r="S4760" s="4">
        <v>6</v>
      </c>
      <c r="T4760" s="4" t="s">
        <v>69</v>
      </c>
      <c r="U4760" s="4" t="s">
        <v>70</v>
      </c>
      <c r="V4760" s="4" t="s">
        <v>71</v>
      </c>
      <c r="W4760" s="39">
        <v>10400</v>
      </c>
      <c r="Z4760" s="4" t="s">
        <v>69</v>
      </c>
      <c r="AA4760" s="4" t="s">
        <v>70</v>
      </c>
      <c r="AB4760" s="4" t="s">
        <v>71</v>
      </c>
      <c r="AC4760" s="4">
        <v>34140</v>
      </c>
      <c r="AD4760" s="40">
        <f t="shared" si="142"/>
        <v>4356.2</v>
      </c>
      <c r="AE4760" s="40"/>
      <c r="AF4760" s="40"/>
      <c r="AG4760" s="40"/>
      <c r="AH4760" s="40"/>
      <c r="AI4760" s="40"/>
      <c r="AJ4760" s="40"/>
      <c r="AK4760" s="40" t="s">
        <v>92</v>
      </c>
      <c r="AL4760" s="40" t="s">
        <v>79</v>
      </c>
      <c r="AM4760" s="43" t="s">
        <v>93</v>
      </c>
      <c r="AN4760" s="40">
        <v>17424.8</v>
      </c>
      <c r="AO4760" s="66">
        <v>8.608321377331421E-2</v>
      </c>
      <c r="AP4760" s="43">
        <v>5750</v>
      </c>
      <c r="AQ4760" s="46">
        <v>100192600</v>
      </c>
      <c r="AR4760" s="40">
        <v>10</v>
      </c>
      <c r="AS4760" s="55">
        <v>0.4</v>
      </c>
      <c r="AT4760" s="40"/>
      <c r="AU4760" s="43">
        <f t="shared" si="143"/>
        <v>4356.2</v>
      </c>
      <c r="AV4760" s="44" t="s">
        <v>68</v>
      </c>
      <c r="AW4760" s="43">
        <v>350</v>
      </c>
      <c r="AX4760" s="43"/>
      <c r="AY4760" s="43"/>
      <c r="AZ4760" s="45">
        <f t="shared" si="144"/>
        <v>1524670</v>
      </c>
      <c r="BB4760" s="46" t="e">
        <f t="shared" si="145"/>
        <v>#VALUE!</v>
      </c>
      <c r="BD4760" s="45">
        <v>60115560</v>
      </c>
      <c r="BE4760" s="46">
        <v>60121560</v>
      </c>
      <c r="BG4760" s="49">
        <v>54109</v>
      </c>
      <c r="BH4760" s="4">
        <v>0</v>
      </c>
      <c r="BI4760" s="49">
        <f t="shared" si="149"/>
        <v>54109</v>
      </c>
      <c r="BJ4760" s="62">
        <v>3.0000000000000001E-3</v>
      </c>
      <c r="BK4760" s="45">
        <f t="shared" si="146"/>
        <v>5.4109000000000007</v>
      </c>
      <c r="BL4760" s="45" t="str">
        <f t="shared" si="147"/>
        <v>ห้าบาทสี่สิบเอ็ดสตางค์</v>
      </c>
    </row>
    <row r="4761" spans="1:64" x14ac:dyDescent="0.25">
      <c r="A4761" s="4">
        <v>4756</v>
      </c>
      <c r="B4761" s="34"/>
      <c r="F4761" s="35" t="s">
        <v>67</v>
      </c>
      <c r="G4761" s="35">
        <v>53977</v>
      </c>
      <c r="L4761" s="4">
        <v>0</v>
      </c>
      <c r="M4761" s="4">
        <v>1</v>
      </c>
      <c r="N4761" s="4">
        <v>65</v>
      </c>
      <c r="O4761" s="65" t="s">
        <v>84</v>
      </c>
      <c r="P4761" s="40">
        <f t="shared" si="148"/>
        <v>165</v>
      </c>
      <c r="R4761" s="43">
        <v>450</v>
      </c>
      <c r="S4761" s="4">
        <v>6</v>
      </c>
      <c r="T4761" s="4" t="s">
        <v>69</v>
      </c>
      <c r="U4761" s="4" t="s">
        <v>70</v>
      </c>
      <c r="V4761" s="4" t="s">
        <v>71</v>
      </c>
      <c r="W4761" s="39">
        <v>34140</v>
      </c>
      <c r="Z4761" s="4" t="s">
        <v>69</v>
      </c>
      <c r="AA4761" s="4" t="s">
        <v>70</v>
      </c>
      <c r="AB4761" s="4" t="s">
        <v>71</v>
      </c>
      <c r="AC4761" s="4">
        <v>34140</v>
      </c>
      <c r="AD4761" s="40">
        <f t="shared" si="142"/>
        <v>165</v>
      </c>
      <c r="AE4761" s="40"/>
      <c r="AF4761" s="40"/>
      <c r="AG4761" s="40"/>
      <c r="AH4761" s="40"/>
      <c r="AI4761" s="40"/>
      <c r="AJ4761" s="40"/>
      <c r="AK4761" s="40" t="s">
        <v>85</v>
      </c>
      <c r="AL4761" s="40" t="s">
        <v>76</v>
      </c>
      <c r="AM4761" s="43" t="s">
        <v>86</v>
      </c>
      <c r="AN4761" s="40">
        <v>660</v>
      </c>
      <c r="AO4761" s="66">
        <v>2.4242424242424243</v>
      </c>
      <c r="AP4761" s="43">
        <v>5300</v>
      </c>
      <c r="AQ4761" s="46">
        <v>3498000</v>
      </c>
      <c r="AR4761" s="40">
        <v>25</v>
      </c>
      <c r="AS4761" s="55">
        <v>0.85</v>
      </c>
      <c r="AT4761" s="40"/>
      <c r="AU4761" s="43">
        <f t="shared" si="143"/>
        <v>165</v>
      </c>
      <c r="AV4761" s="44" t="s">
        <v>68</v>
      </c>
      <c r="AW4761" s="43">
        <v>80</v>
      </c>
      <c r="AX4761" s="43"/>
      <c r="AY4761" s="43"/>
      <c r="AZ4761" s="45">
        <f t="shared" si="144"/>
        <v>13200</v>
      </c>
      <c r="BB4761" s="46" t="e">
        <f t="shared" si="145"/>
        <v>#VALUE!</v>
      </c>
      <c r="BD4761" s="45">
        <v>524700</v>
      </c>
      <c r="BE4761" s="46">
        <v>598950</v>
      </c>
      <c r="BG4761" s="49">
        <v>14520</v>
      </c>
      <c r="BH4761" s="4">
        <v>0</v>
      </c>
      <c r="BI4761" s="49">
        <f t="shared" si="149"/>
        <v>14520</v>
      </c>
      <c r="BJ4761" s="62">
        <v>3.0000000000000001E-3</v>
      </c>
      <c r="BK4761" s="45">
        <f t="shared" si="146"/>
        <v>1.4520000000000002</v>
      </c>
      <c r="BL4761" s="45" t="str">
        <f t="shared" si="147"/>
        <v>หนึ่งบาทสี่สิบห้าสตางค์</v>
      </c>
    </row>
    <row r="4762" spans="1:64" x14ac:dyDescent="0.25">
      <c r="A4762" s="4">
        <v>4757</v>
      </c>
      <c r="B4762" s="34"/>
      <c r="F4762" s="35" t="s">
        <v>67</v>
      </c>
      <c r="G4762" s="35">
        <v>54309</v>
      </c>
      <c r="L4762" s="4">
        <v>0</v>
      </c>
      <c r="M4762" s="4">
        <v>1</v>
      </c>
      <c r="N4762" s="4">
        <v>62</v>
      </c>
      <c r="O4762" s="65" t="s">
        <v>84</v>
      </c>
      <c r="P4762" s="40">
        <f t="shared" si="148"/>
        <v>162</v>
      </c>
      <c r="R4762" s="43">
        <v>350</v>
      </c>
      <c r="S4762" s="4">
        <v>6</v>
      </c>
      <c r="T4762" s="4" t="s">
        <v>69</v>
      </c>
      <c r="U4762" s="4" t="s">
        <v>70</v>
      </c>
      <c r="V4762" s="4" t="s">
        <v>71</v>
      </c>
      <c r="W4762" s="39">
        <v>34140</v>
      </c>
      <c r="Z4762" s="4" t="s">
        <v>69</v>
      </c>
      <c r="AA4762" s="4" t="s">
        <v>70</v>
      </c>
      <c r="AB4762" s="4" t="s">
        <v>71</v>
      </c>
      <c r="AC4762" s="4">
        <v>34140</v>
      </c>
      <c r="AD4762" s="40">
        <f t="shared" si="142"/>
        <v>162</v>
      </c>
      <c r="AE4762" s="40"/>
      <c r="AF4762" s="40"/>
      <c r="AG4762" s="40"/>
      <c r="AH4762" s="40"/>
      <c r="AI4762" s="40"/>
      <c r="AJ4762" s="40"/>
      <c r="AK4762" s="40" t="s">
        <v>92</v>
      </c>
      <c r="AL4762" s="40" t="s">
        <v>79</v>
      </c>
      <c r="AM4762" s="43" t="s">
        <v>93</v>
      </c>
      <c r="AN4762" s="40">
        <v>648</v>
      </c>
      <c r="AO4762" s="66">
        <v>0.96450617283950613</v>
      </c>
      <c r="AP4762" s="43">
        <v>5750</v>
      </c>
      <c r="AQ4762" s="46">
        <v>3726000</v>
      </c>
      <c r="AR4762" s="40">
        <v>10</v>
      </c>
      <c r="AS4762" s="55">
        <v>0.4</v>
      </c>
      <c r="AT4762" s="40"/>
      <c r="AU4762" s="43">
        <f t="shared" si="143"/>
        <v>162</v>
      </c>
      <c r="AV4762" s="44" t="s">
        <v>68</v>
      </c>
      <c r="AW4762" s="43">
        <v>130</v>
      </c>
      <c r="AX4762" s="43"/>
      <c r="AY4762" s="43"/>
      <c r="AZ4762" s="45">
        <f t="shared" si="144"/>
        <v>21060</v>
      </c>
      <c r="BB4762" s="46" t="e">
        <f t="shared" si="145"/>
        <v>#VALUE!</v>
      </c>
      <c r="BD4762" s="45">
        <v>2235600</v>
      </c>
      <c r="BE4762" s="46">
        <v>2292300</v>
      </c>
      <c r="BG4762" s="49">
        <v>22109.375</v>
      </c>
      <c r="BH4762" s="4">
        <v>0</v>
      </c>
      <c r="BI4762" s="49">
        <f t="shared" si="149"/>
        <v>22109.375</v>
      </c>
      <c r="BJ4762" s="62">
        <v>3.0000000000000001E-3</v>
      </c>
      <c r="BK4762" s="45">
        <f t="shared" si="146"/>
        <v>2.2109375</v>
      </c>
      <c r="BL4762" s="45" t="str">
        <f t="shared" si="147"/>
        <v>สองบาทยี่สิบเอ็ดสตางค์</v>
      </c>
    </row>
    <row r="4763" spans="1:64" x14ac:dyDescent="0.25">
      <c r="A4763" s="4">
        <v>4758</v>
      </c>
      <c r="B4763" s="34"/>
      <c r="F4763" s="35" t="s">
        <v>67</v>
      </c>
      <c r="G4763" s="35">
        <v>55464</v>
      </c>
      <c r="L4763" s="4">
        <v>0</v>
      </c>
      <c r="M4763" s="4">
        <v>1</v>
      </c>
      <c r="N4763" s="4">
        <v>34.6</v>
      </c>
      <c r="O4763" s="65" t="s">
        <v>84</v>
      </c>
      <c r="P4763" s="40">
        <f t="shared" si="148"/>
        <v>134.6</v>
      </c>
      <c r="R4763" s="43">
        <v>200</v>
      </c>
      <c r="S4763" s="4">
        <v>6</v>
      </c>
      <c r="T4763" s="4" t="s">
        <v>69</v>
      </c>
      <c r="U4763" s="4" t="s">
        <v>70</v>
      </c>
      <c r="V4763" s="4" t="s">
        <v>71</v>
      </c>
      <c r="W4763" s="39">
        <v>34140</v>
      </c>
      <c r="Z4763" s="4" t="s">
        <v>69</v>
      </c>
      <c r="AA4763" s="4" t="s">
        <v>70</v>
      </c>
      <c r="AB4763" s="4" t="s">
        <v>71</v>
      </c>
      <c r="AC4763" s="4">
        <v>34140</v>
      </c>
      <c r="AD4763" s="40">
        <f t="shared" si="142"/>
        <v>134.6</v>
      </c>
      <c r="AE4763" s="40"/>
      <c r="AF4763" s="40"/>
      <c r="AG4763" s="40"/>
      <c r="AH4763" s="40"/>
      <c r="AI4763" s="40"/>
      <c r="AJ4763" s="40"/>
      <c r="AK4763" s="40" t="s">
        <v>75</v>
      </c>
      <c r="AL4763" s="40" t="s">
        <v>76</v>
      </c>
      <c r="AM4763" s="69" t="s">
        <v>100</v>
      </c>
      <c r="AN4763" s="40">
        <v>538.4</v>
      </c>
      <c r="AO4763" s="66">
        <v>3.3432392273402676</v>
      </c>
      <c r="AP4763" s="43">
        <v>6350</v>
      </c>
      <c r="AQ4763" s="46">
        <v>3418840</v>
      </c>
      <c r="AR4763" s="40">
        <v>4</v>
      </c>
      <c r="AS4763" s="55">
        <v>0.1</v>
      </c>
      <c r="AT4763" s="40"/>
      <c r="AU4763" s="43">
        <f t="shared" si="143"/>
        <v>134.6</v>
      </c>
      <c r="AV4763" s="44" t="s">
        <v>68</v>
      </c>
      <c r="AW4763" s="43">
        <v>200</v>
      </c>
      <c r="AX4763" s="43"/>
      <c r="AY4763" s="43"/>
      <c r="AZ4763" s="45">
        <f t="shared" si="144"/>
        <v>26920</v>
      </c>
      <c r="BB4763" s="46" t="e">
        <f t="shared" si="145"/>
        <v>#VALUE!</v>
      </c>
      <c r="BD4763" s="45">
        <v>3076956</v>
      </c>
      <c r="BE4763" s="46">
        <v>3103876</v>
      </c>
      <c r="BG4763" s="49">
        <v>103770</v>
      </c>
      <c r="BH4763" s="4">
        <v>0</v>
      </c>
      <c r="BI4763" s="49">
        <f t="shared" si="149"/>
        <v>103770</v>
      </c>
      <c r="BJ4763" s="62">
        <v>3.0000000000000001E-3</v>
      </c>
      <c r="BK4763" s="45">
        <f t="shared" si="146"/>
        <v>10.377000000000001</v>
      </c>
      <c r="BL4763" s="45" t="str">
        <f t="shared" si="147"/>
        <v>สิบบาทสามสิบแปดสตางค์</v>
      </c>
    </row>
    <row r="4764" spans="1:64" x14ac:dyDescent="0.25">
      <c r="A4764" s="4">
        <v>4759</v>
      </c>
      <c r="B4764" s="34"/>
      <c r="F4764" s="35" t="s">
        <v>67</v>
      </c>
      <c r="G4764" s="35">
        <v>57049</v>
      </c>
      <c r="L4764" s="4">
        <v>4</v>
      </c>
      <c r="M4764" s="4">
        <v>2</v>
      </c>
      <c r="N4764" s="4">
        <v>26.7</v>
      </c>
      <c r="O4764" s="65" t="s">
        <v>84</v>
      </c>
      <c r="P4764" s="40">
        <f t="shared" si="148"/>
        <v>1826.7</v>
      </c>
      <c r="R4764" s="43">
        <v>130</v>
      </c>
      <c r="S4764" s="4">
        <v>6</v>
      </c>
      <c r="T4764" s="4" t="s">
        <v>69</v>
      </c>
      <c r="U4764" s="4" t="s">
        <v>70</v>
      </c>
      <c r="V4764" s="4" t="s">
        <v>71</v>
      </c>
      <c r="W4764" s="39">
        <v>34140</v>
      </c>
      <c r="Z4764" s="4" t="s">
        <v>69</v>
      </c>
      <c r="AA4764" s="4" t="s">
        <v>70</v>
      </c>
      <c r="AB4764" s="4" t="s">
        <v>71</v>
      </c>
      <c r="AC4764" s="4">
        <v>34140</v>
      </c>
      <c r="AD4764" s="40">
        <f t="shared" si="142"/>
        <v>1826.7</v>
      </c>
      <c r="AE4764" s="40"/>
      <c r="AF4764" s="40"/>
      <c r="AG4764" s="40"/>
      <c r="AH4764" s="40"/>
      <c r="AI4764" s="40"/>
      <c r="AJ4764" s="40"/>
      <c r="AK4764" s="40" t="s">
        <v>92</v>
      </c>
      <c r="AL4764" s="40" t="s">
        <v>79</v>
      </c>
      <c r="AM4764" s="43" t="s">
        <v>93</v>
      </c>
      <c r="AN4764" s="40">
        <v>7306.8</v>
      </c>
      <c r="AO4764" s="66">
        <v>0.16429353778751368</v>
      </c>
      <c r="AP4764" s="43">
        <v>5750</v>
      </c>
      <c r="AQ4764" s="46">
        <v>42014100</v>
      </c>
      <c r="AR4764" s="40">
        <v>10</v>
      </c>
      <c r="AS4764" s="55">
        <v>0.4</v>
      </c>
      <c r="AT4764" s="40"/>
      <c r="AU4764" s="43">
        <f t="shared" si="143"/>
        <v>1826.7</v>
      </c>
      <c r="AV4764" s="44" t="s">
        <v>68</v>
      </c>
      <c r="AW4764" s="43">
        <v>100</v>
      </c>
      <c r="AX4764" s="43"/>
      <c r="AY4764" s="43"/>
      <c r="AZ4764" s="45">
        <f t="shared" si="144"/>
        <v>182670</v>
      </c>
      <c r="BB4764" s="46" t="e">
        <f t="shared" si="145"/>
        <v>#VALUE!</v>
      </c>
      <c r="BD4764" s="45">
        <v>25208460</v>
      </c>
      <c r="BE4764" s="46">
        <v>25214700</v>
      </c>
      <c r="BG4764" s="49">
        <v>41410.247988175397</v>
      </c>
      <c r="BH4764" s="4">
        <v>0</v>
      </c>
      <c r="BI4764" s="49">
        <f t="shared" si="149"/>
        <v>41410.247988175397</v>
      </c>
      <c r="BJ4764" s="62">
        <v>3.0000000000000001E-3</v>
      </c>
      <c r="BK4764" s="45">
        <f t="shared" si="146"/>
        <v>4.1410247988175399</v>
      </c>
      <c r="BL4764" s="45" t="str">
        <f t="shared" si="147"/>
        <v>สี่บาทสิบสี่สตางค์</v>
      </c>
    </row>
    <row r="4765" spans="1:64" x14ac:dyDescent="0.25">
      <c r="A4765" s="4">
        <v>4760</v>
      </c>
      <c r="B4765" s="34"/>
      <c r="F4765" s="35" t="s">
        <v>67</v>
      </c>
      <c r="G4765" s="35">
        <v>58202</v>
      </c>
      <c r="L4765" s="4">
        <v>0</v>
      </c>
      <c r="M4765" s="4">
        <v>0</v>
      </c>
      <c r="N4765" s="4">
        <v>42.9</v>
      </c>
      <c r="O4765" s="65" t="s">
        <v>84</v>
      </c>
      <c r="P4765" s="40">
        <f t="shared" si="148"/>
        <v>42.9</v>
      </c>
      <c r="R4765" s="43">
        <v>250</v>
      </c>
      <c r="S4765" s="4">
        <v>7</v>
      </c>
      <c r="T4765" s="4" t="s">
        <v>69</v>
      </c>
      <c r="U4765" s="4" t="s">
        <v>70</v>
      </c>
      <c r="V4765" s="4" t="s">
        <v>71</v>
      </c>
      <c r="W4765" s="39">
        <v>34140</v>
      </c>
      <c r="Z4765" s="4" t="s">
        <v>69</v>
      </c>
      <c r="AA4765" s="4" t="s">
        <v>70</v>
      </c>
      <c r="AB4765" s="4" t="s">
        <v>71</v>
      </c>
      <c r="AC4765" s="4">
        <v>34140</v>
      </c>
      <c r="AD4765" s="40">
        <f t="shared" si="142"/>
        <v>42.9</v>
      </c>
      <c r="AE4765" s="40"/>
      <c r="AF4765" s="40"/>
      <c r="AG4765" s="40"/>
      <c r="AH4765" s="40"/>
      <c r="AI4765" s="40"/>
      <c r="AJ4765" s="40"/>
      <c r="AK4765" s="40" t="s">
        <v>92</v>
      </c>
      <c r="AL4765" s="40" t="s">
        <v>79</v>
      </c>
      <c r="AM4765" s="43" t="s">
        <v>93</v>
      </c>
      <c r="AN4765" s="40">
        <v>171.6</v>
      </c>
      <c r="AO4765" s="66">
        <v>9.3240093240093245</v>
      </c>
      <c r="AP4765" s="43">
        <v>5750</v>
      </c>
      <c r="AQ4765" s="46">
        <v>986700</v>
      </c>
      <c r="AR4765" s="40">
        <v>9</v>
      </c>
      <c r="AS4765" s="55">
        <v>0.35</v>
      </c>
      <c r="AT4765" s="40"/>
      <c r="AU4765" s="43">
        <f t="shared" si="143"/>
        <v>42.9</v>
      </c>
      <c r="AV4765" s="44" t="s">
        <v>68</v>
      </c>
      <c r="AW4765" s="43">
        <v>80</v>
      </c>
      <c r="AX4765" s="43"/>
      <c r="AY4765" s="43"/>
      <c r="AZ4765" s="45">
        <f t="shared" si="144"/>
        <v>3432</v>
      </c>
      <c r="BB4765" s="46" t="e">
        <f t="shared" si="145"/>
        <v>#VALUE!</v>
      </c>
      <c r="BD4765" s="45">
        <v>641355</v>
      </c>
      <c r="BE4765" s="46">
        <v>652080</v>
      </c>
      <c r="BG4765" s="49">
        <v>60800</v>
      </c>
      <c r="BH4765" s="4">
        <v>0</v>
      </c>
      <c r="BI4765" s="49">
        <f t="shared" si="149"/>
        <v>60800</v>
      </c>
      <c r="BJ4765" s="62">
        <v>3.0000000000000001E-3</v>
      </c>
      <c r="BK4765" s="45">
        <f t="shared" si="146"/>
        <v>6.08</v>
      </c>
      <c r="BL4765" s="45" t="str">
        <f t="shared" si="147"/>
        <v>หกบาทแปดสตางค์</v>
      </c>
    </row>
    <row r="4766" spans="1:64" x14ac:dyDescent="0.25">
      <c r="A4766" s="4">
        <v>4761</v>
      </c>
      <c r="B4766" s="34"/>
      <c r="F4766" s="35" t="s">
        <v>67</v>
      </c>
      <c r="G4766" s="35">
        <v>58664</v>
      </c>
      <c r="L4766" s="4">
        <v>0</v>
      </c>
      <c r="M4766" s="4">
        <v>1</v>
      </c>
      <c r="N4766" s="4">
        <v>28.9</v>
      </c>
      <c r="O4766" s="65" t="s">
        <v>84</v>
      </c>
      <c r="P4766" s="40">
        <f t="shared" si="148"/>
        <v>128.9</v>
      </c>
      <c r="R4766" s="43">
        <v>350</v>
      </c>
      <c r="S4766" s="4">
        <v>7</v>
      </c>
      <c r="T4766" s="4" t="s">
        <v>69</v>
      </c>
      <c r="U4766" s="4" t="s">
        <v>70</v>
      </c>
      <c r="V4766" s="4" t="s">
        <v>71</v>
      </c>
      <c r="W4766" s="39">
        <v>34140</v>
      </c>
      <c r="Z4766" s="4" t="s">
        <v>69</v>
      </c>
      <c r="AA4766" s="4" t="s">
        <v>70</v>
      </c>
      <c r="AB4766" s="4" t="s">
        <v>71</v>
      </c>
      <c r="AC4766" s="4">
        <v>34140</v>
      </c>
      <c r="AD4766" s="40">
        <f t="shared" si="142"/>
        <v>128.9</v>
      </c>
      <c r="AE4766" s="40"/>
      <c r="AF4766" s="40"/>
      <c r="AG4766" s="40"/>
      <c r="AH4766" s="40"/>
      <c r="AI4766" s="40"/>
      <c r="AJ4766" s="40"/>
      <c r="AK4766" s="40" t="s">
        <v>85</v>
      </c>
      <c r="AL4766" s="40" t="s">
        <v>80</v>
      </c>
      <c r="AM4766" s="43" t="s">
        <v>86</v>
      </c>
      <c r="AN4766" s="40">
        <v>515.6</v>
      </c>
      <c r="AO4766" s="66">
        <v>50</v>
      </c>
      <c r="AP4766" s="43">
        <v>5300</v>
      </c>
      <c r="AQ4766" s="46">
        <v>2732680</v>
      </c>
      <c r="AR4766" s="40">
        <v>5</v>
      </c>
      <c r="AS4766" s="55">
        <v>0.05</v>
      </c>
      <c r="AT4766" s="40"/>
      <c r="AU4766" s="43">
        <f t="shared" si="143"/>
        <v>128.9</v>
      </c>
      <c r="AV4766" s="44" t="s">
        <v>68</v>
      </c>
      <c r="AW4766" s="43">
        <v>100</v>
      </c>
      <c r="AX4766" s="43"/>
      <c r="AY4766" s="43"/>
      <c r="AZ4766" s="45">
        <f t="shared" si="144"/>
        <v>12890</v>
      </c>
      <c r="BB4766" s="46" t="e">
        <f t="shared" si="145"/>
        <v>#VALUE!</v>
      </c>
      <c r="BD4766" s="45">
        <v>2596046</v>
      </c>
      <c r="BE4766" s="46">
        <v>2641161</v>
      </c>
      <c r="BG4766" s="49">
        <v>1311360</v>
      </c>
      <c r="BH4766" s="4">
        <v>0</v>
      </c>
      <c r="BI4766" s="49">
        <f t="shared" si="149"/>
        <v>1311360</v>
      </c>
      <c r="BJ4766" s="62">
        <v>3.0000000000000001E-3</v>
      </c>
      <c r="BK4766" s="45">
        <f t="shared" si="146"/>
        <v>131.136</v>
      </c>
      <c r="BL4766" s="45" t="str">
        <f t="shared" si="147"/>
        <v>หนึ่งร้อยสามสิบเอ็ดบาทสิบสี่สตางค์</v>
      </c>
    </row>
    <row r="4767" spans="1:64" x14ac:dyDescent="0.25">
      <c r="A4767" s="4">
        <v>4762</v>
      </c>
      <c r="B4767" s="34"/>
      <c r="F4767" s="35" t="s">
        <v>67</v>
      </c>
      <c r="G4767" s="35">
        <v>58668</v>
      </c>
      <c r="L4767" s="4">
        <v>3</v>
      </c>
      <c r="M4767" s="4">
        <v>1</v>
      </c>
      <c r="N4767" s="4">
        <v>59.8</v>
      </c>
      <c r="O4767" s="65" t="s">
        <v>84</v>
      </c>
      <c r="P4767" s="40">
        <f t="shared" si="148"/>
        <v>1359.8</v>
      </c>
      <c r="R4767" s="72">
        <v>310</v>
      </c>
      <c r="S4767" s="4">
        <v>7</v>
      </c>
      <c r="T4767" s="4" t="s">
        <v>69</v>
      </c>
      <c r="U4767" s="4" t="s">
        <v>70</v>
      </c>
      <c r="V4767" s="4" t="s">
        <v>71</v>
      </c>
      <c r="W4767" s="39">
        <v>34140</v>
      </c>
      <c r="Z4767" s="4" t="s">
        <v>69</v>
      </c>
      <c r="AA4767" s="4" t="s">
        <v>70</v>
      </c>
      <c r="AB4767" s="4" t="s">
        <v>71</v>
      </c>
      <c r="AC4767" s="4">
        <v>34140</v>
      </c>
      <c r="AD4767" s="40">
        <f t="shared" si="142"/>
        <v>1359.8</v>
      </c>
      <c r="AE4767" s="40"/>
      <c r="AF4767" s="40"/>
      <c r="AG4767" s="40"/>
      <c r="AH4767" s="40"/>
      <c r="AI4767" s="40"/>
      <c r="AJ4767" s="40"/>
      <c r="AK4767" s="40" t="s">
        <v>92</v>
      </c>
      <c r="AL4767" s="40" t="s">
        <v>79</v>
      </c>
      <c r="AM4767" s="43" t="s">
        <v>93</v>
      </c>
      <c r="AN4767" s="40">
        <v>5439.2</v>
      </c>
      <c r="AO4767" s="66">
        <v>0.16556291390728478</v>
      </c>
      <c r="AP4767" s="43">
        <v>5750</v>
      </c>
      <c r="AQ4767" s="46">
        <v>31275400</v>
      </c>
      <c r="AR4767" s="40">
        <v>8</v>
      </c>
      <c r="AS4767" s="55">
        <v>0.3</v>
      </c>
      <c r="AT4767" s="40"/>
      <c r="AU4767" s="43">
        <f t="shared" si="143"/>
        <v>1359.8</v>
      </c>
      <c r="AV4767" s="44" t="s">
        <v>68</v>
      </c>
      <c r="AW4767" s="43">
        <v>100</v>
      </c>
      <c r="AX4767" s="43"/>
      <c r="AY4767" s="43"/>
      <c r="AZ4767" s="45">
        <f t="shared" si="144"/>
        <v>135980</v>
      </c>
      <c r="BB4767" s="46" t="e">
        <f t="shared" si="145"/>
        <v>#VALUE!</v>
      </c>
      <c r="BD4767" s="45">
        <v>21892780</v>
      </c>
      <c r="BE4767" s="46">
        <v>21903940</v>
      </c>
      <c r="BG4767" s="49">
        <v>37230</v>
      </c>
      <c r="BH4767" s="4">
        <v>0</v>
      </c>
      <c r="BI4767" s="49">
        <f t="shared" si="149"/>
        <v>37230</v>
      </c>
      <c r="BJ4767" s="62">
        <v>3.0000000000000001E-3</v>
      </c>
      <c r="BK4767" s="45">
        <f t="shared" si="146"/>
        <v>3.7230000000000003</v>
      </c>
      <c r="BL4767" s="45" t="str">
        <f t="shared" si="147"/>
        <v>สามบาทเจ็ดสิบสองสตางค์</v>
      </c>
    </row>
    <row r="4768" spans="1:64" x14ac:dyDescent="0.25">
      <c r="A4768" s="4">
        <v>4763</v>
      </c>
      <c r="B4768" s="34"/>
      <c r="F4768" s="35" t="s">
        <v>81</v>
      </c>
      <c r="G4768" s="35">
        <v>343</v>
      </c>
      <c r="L4768" s="4">
        <v>0</v>
      </c>
      <c r="M4768" s="4">
        <v>1</v>
      </c>
      <c r="N4768" s="4">
        <v>45.6</v>
      </c>
      <c r="O4768" s="65" t="s">
        <v>84</v>
      </c>
      <c r="P4768" s="40">
        <f t="shared" si="148"/>
        <v>145.6</v>
      </c>
      <c r="R4768" s="43">
        <v>350</v>
      </c>
      <c r="S4768" s="4">
        <v>7</v>
      </c>
      <c r="T4768" s="4" t="s">
        <v>69</v>
      </c>
      <c r="U4768" s="4" t="s">
        <v>70</v>
      </c>
      <c r="V4768" s="4" t="s">
        <v>71</v>
      </c>
      <c r="W4768" s="39">
        <v>10210</v>
      </c>
      <c r="Z4768" s="4" t="s">
        <v>69</v>
      </c>
      <c r="AA4768" s="4" t="s">
        <v>70</v>
      </c>
      <c r="AB4768" s="4" t="s">
        <v>71</v>
      </c>
      <c r="AC4768" s="4">
        <v>34140</v>
      </c>
      <c r="AD4768" s="40">
        <f t="shared" si="142"/>
        <v>145.6</v>
      </c>
      <c r="AE4768" s="40"/>
      <c r="AF4768" s="40"/>
      <c r="AG4768" s="40"/>
      <c r="AH4768" s="40"/>
      <c r="AI4768" s="40"/>
      <c r="AJ4768" s="40"/>
      <c r="AK4768" s="40" t="s">
        <v>92</v>
      </c>
      <c r="AL4768" s="40" t="s">
        <v>79</v>
      </c>
      <c r="AM4768" s="43" t="s">
        <v>93</v>
      </c>
      <c r="AN4768" s="40">
        <v>582.4</v>
      </c>
      <c r="AO4768" s="66">
        <v>1.9574175824175826</v>
      </c>
      <c r="AP4768" s="43">
        <v>5750</v>
      </c>
      <c r="AQ4768" s="46">
        <v>3348800</v>
      </c>
      <c r="AR4768" s="40">
        <v>30</v>
      </c>
      <c r="AS4768" s="55">
        <v>0.93</v>
      </c>
      <c r="AT4768" s="40"/>
      <c r="AU4768" s="43">
        <f t="shared" si="143"/>
        <v>145.6</v>
      </c>
      <c r="AV4768" s="44" t="s">
        <v>68</v>
      </c>
      <c r="AW4768" s="43">
        <v>200</v>
      </c>
      <c r="AX4768" s="43"/>
      <c r="AY4768" s="43"/>
      <c r="AZ4768" s="45">
        <f t="shared" si="144"/>
        <v>29120</v>
      </c>
      <c r="BB4768" s="46" t="e">
        <f t="shared" si="145"/>
        <v>#VALUE!</v>
      </c>
      <c r="BD4768" s="45">
        <v>234416</v>
      </c>
      <c r="BE4768" s="46">
        <v>285376</v>
      </c>
      <c r="BG4768" s="49">
        <v>5586</v>
      </c>
      <c r="BH4768" s="4">
        <v>0</v>
      </c>
      <c r="BI4768" s="49">
        <f t="shared" si="149"/>
        <v>5586</v>
      </c>
      <c r="BJ4768" s="62">
        <v>3.0000000000000001E-3</v>
      </c>
      <c r="BK4768" s="45">
        <f t="shared" si="146"/>
        <v>0.55859999999999999</v>
      </c>
      <c r="BL4768" s="45" t="str">
        <f t="shared" si="147"/>
        <v>ห้าสิบหกสตางค์</v>
      </c>
    </row>
    <row r="4769" spans="1:64" x14ac:dyDescent="0.25">
      <c r="A4769" s="4">
        <v>4764</v>
      </c>
      <c r="B4769" s="34"/>
      <c r="F4769" s="35" t="s">
        <v>81</v>
      </c>
      <c r="G4769" s="35">
        <v>411</v>
      </c>
      <c r="L4769" s="4">
        <v>0</v>
      </c>
      <c r="M4769" s="4">
        <v>0</v>
      </c>
      <c r="N4769" s="4">
        <v>91</v>
      </c>
      <c r="O4769" s="65" t="s">
        <v>84</v>
      </c>
      <c r="P4769" s="40">
        <f t="shared" si="148"/>
        <v>91</v>
      </c>
      <c r="R4769" s="43">
        <v>200</v>
      </c>
      <c r="S4769" s="4">
        <v>7</v>
      </c>
      <c r="T4769" s="4" t="s">
        <v>69</v>
      </c>
      <c r="U4769" s="4" t="s">
        <v>70</v>
      </c>
      <c r="V4769" s="4" t="s">
        <v>71</v>
      </c>
      <c r="W4769" s="39">
        <v>34140</v>
      </c>
      <c r="Z4769" s="4" t="s">
        <v>69</v>
      </c>
      <c r="AA4769" s="4" t="s">
        <v>70</v>
      </c>
      <c r="AB4769" s="4" t="s">
        <v>71</v>
      </c>
      <c r="AC4769" s="4">
        <v>34140</v>
      </c>
      <c r="AD4769" s="40">
        <f t="shared" si="142"/>
        <v>91</v>
      </c>
      <c r="AE4769" s="40"/>
      <c r="AF4769" s="40"/>
      <c r="AG4769" s="40"/>
      <c r="AH4769" s="40"/>
      <c r="AI4769" s="40"/>
      <c r="AJ4769" s="40"/>
      <c r="AK4769" s="40" t="s">
        <v>92</v>
      </c>
      <c r="AL4769" s="40" t="s">
        <v>79</v>
      </c>
      <c r="AM4769" s="43" t="s">
        <v>93</v>
      </c>
      <c r="AN4769" s="40">
        <v>364</v>
      </c>
      <c r="AO4769" s="66">
        <v>0.17200147167034585</v>
      </c>
      <c r="AP4769" s="43">
        <v>5750</v>
      </c>
      <c r="AQ4769" s="46">
        <v>2093000</v>
      </c>
      <c r="AR4769" s="40">
        <v>5</v>
      </c>
      <c r="AS4769" s="55">
        <v>0.15</v>
      </c>
      <c r="AT4769" s="40"/>
      <c r="AU4769" s="43">
        <f t="shared" si="143"/>
        <v>91</v>
      </c>
      <c r="AV4769" s="44" t="s">
        <v>68</v>
      </c>
      <c r="AW4769" s="43">
        <v>110</v>
      </c>
      <c r="AX4769" s="43"/>
      <c r="AY4769" s="43"/>
      <c r="AZ4769" s="45">
        <f t="shared" si="144"/>
        <v>10010</v>
      </c>
      <c r="BB4769" s="46" t="e">
        <f t="shared" si="145"/>
        <v>#VALUE!</v>
      </c>
      <c r="BD4769" s="45">
        <v>1779050</v>
      </c>
      <c r="BE4769" s="46">
        <v>1797250</v>
      </c>
      <c r="BG4769" s="49">
        <v>3055</v>
      </c>
      <c r="BH4769" s="4">
        <v>0</v>
      </c>
      <c r="BI4769" s="49">
        <f t="shared" si="149"/>
        <v>3055</v>
      </c>
      <c r="BJ4769" s="62">
        <v>3.0000000000000001E-3</v>
      </c>
      <c r="BK4769" s="45">
        <f t="shared" si="146"/>
        <v>0.30549999999999999</v>
      </c>
      <c r="BL4769" s="45" t="str">
        <f t="shared" si="147"/>
        <v>สามสิบเอ็ดสตางค์</v>
      </c>
    </row>
    <row r="4770" spans="1:64" x14ac:dyDescent="0.25">
      <c r="A4770" s="4">
        <v>4765</v>
      </c>
      <c r="B4770" s="34"/>
      <c r="F4770" s="35" t="s">
        <v>81</v>
      </c>
      <c r="G4770" s="35">
        <v>443</v>
      </c>
      <c r="L4770" s="4">
        <v>0</v>
      </c>
      <c r="M4770" s="4">
        <v>0</v>
      </c>
      <c r="N4770" s="4">
        <v>98</v>
      </c>
      <c r="O4770" s="65" t="s">
        <v>84</v>
      </c>
      <c r="P4770" s="40">
        <f t="shared" si="148"/>
        <v>98</v>
      </c>
      <c r="R4770" s="43">
        <v>200</v>
      </c>
      <c r="S4770" s="4">
        <v>7</v>
      </c>
      <c r="T4770" s="4" t="s">
        <v>69</v>
      </c>
      <c r="U4770" s="4" t="s">
        <v>70</v>
      </c>
      <c r="V4770" s="4" t="s">
        <v>71</v>
      </c>
      <c r="W4770" s="39">
        <v>34000</v>
      </c>
      <c r="Z4770" s="4" t="s">
        <v>69</v>
      </c>
      <c r="AA4770" s="4" t="s">
        <v>70</v>
      </c>
      <c r="AB4770" s="4" t="s">
        <v>71</v>
      </c>
      <c r="AC4770" s="4">
        <v>34140</v>
      </c>
      <c r="AD4770" s="40">
        <f t="shared" si="142"/>
        <v>98</v>
      </c>
      <c r="AE4770" s="40"/>
      <c r="AF4770" s="40"/>
      <c r="AG4770" s="40"/>
      <c r="AH4770" s="40"/>
      <c r="AI4770" s="40"/>
      <c r="AJ4770" s="40"/>
      <c r="AK4770" s="40" t="s">
        <v>85</v>
      </c>
      <c r="AL4770" s="40" t="s">
        <v>80</v>
      </c>
      <c r="AM4770" s="43" t="s">
        <v>86</v>
      </c>
      <c r="AN4770" s="40">
        <v>392</v>
      </c>
      <c r="AO4770" s="66">
        <v>1.5943877551020409</v>
      </c>
      <c r="AP4770" s="43">
        <v>5300</v>
      </c>
      <c r="AQ4770" s="46">
        <v>2077600</v>
      </c>
      <c r="AR4770" s="40">
        <v>1</v>
      </c>
      <c r="AS4770" s="55">
        <v>0.01</v>
      </c>
      <c r="AT4770" s="40"/>
      <c r="AU4770" s="43">
        <f t="shared" si="143"/>
        <v>98</v>
      </c>
      <c r="AV4770" s="44" t="s">
        <v>68</v>
      </c>
      <c r="AW4770" s="43">
        <v>200</v>
      </c>
      <c r="AX4770" s="43"/>
      <c r="AY4770" s="43"/>
      <c r="AZ4770" s="45">
        <f t="shared" si="144"/>
        <v>19600</v>
      </c>
      <c r="BB4770" s="46" t="e">
        <f t="shared" si="145"/>
        <v>#VALUE!</v>
      </c>
      <c r="BD4770" s="45">
        <v>2056824</v>
      </c>
      <c r="BE4770" s="46">
        <v>2076424</v>
      </c>
      <c r="BG4770" s="49">
        <v>33106.25</v>
      </c>
      <c r="BH4770" s="4">
        <v>0</v>
      </c>
      <c r="BI4770" s="49">
        <f t="shared" si="149"/>
        <v>33106.25</v>
      </c>
      <c r="BJ4770" s="62">
        <v>3.0000000000000001E-3</v>
      </c>
      <c r="BK4770" s="45">
        <f t="shared" si="146"/>
        <v>3.3106249999999999</v>
      </c>
      <c r="BL4770" s="45" t="str">
        <f t="shared" si="147"/>
        <v>สามบาทสามสิบเอ็ดสตางค์</v>
      </c>
    </row>
    <row r="4771" spans="1:64" x14ac:dyDescent="0.25">
      <c r="A4771" s="4">
        <v>4766</v>
      </c>
      <c r="B4771" s="34"/>
      <c r="F4771" s="35" t="s">
        <v>81</v>
      </c>
      <c r="G4771" s="35">
        <v>445</v>
      </c>
      <c r="L4771" s="4">
        <v>0</v>
      </c>
      <c r="M4771" s="4">
        <v>1</v>
      </c>
      <c r="N4771" s="4">
        <v>45</v>
      </c>
      <c r="O4771" s="65" t="s">
        <v>84</v>
      </c>
      <c r="P4771" s="40">
        <f t="shared" si="148"/>
        <v>145</v>
      </c>
      <c r="R4771" s="43">
        <v>200</v>
      </c>
      <c r="S4771" s="4">
        <v>7</v>
      </c>
      <c r="T4771" s="4" t="s">
        <v>69</v>
      </c>
      <c r="U4771" s="4" t="s">
        <v>70</v>
      </c>
      <c r="V4771" s="4" t="s">
        <v>71</v>
      </c>
      <c r="W4771" s="39">
        <v>34000</v>
      </c>
      <c r="Z4771" s="4" t="s">
        <v>69</v>
      </c>
      <c r="AA4771" s="4" t="s">
        <v>70</v>
      </c>
      <c r="AB4771" s="4" t="s">
        <v>71</v>
      </c>
      <c r="AC4771" s="4">
        <v>34140</v>
      </c>
      <c r="AD4771" s="40">
        <f t="shared" si="142"/>
        <v>145</v>
      </c>
      <c r="AE4771" s="40"/>
      <c r="AF4771" s="40"/>
      <c r="AG4771" s="40"/>
      <c r="AH4771" s="40"/>
      <c r="AI4771" s="40"/>
      <c r="AJ4771" s="40"/>
      <c r="AK4771" s="40" t="s">
        <v>92</v>
      </c>
      <c r="AL4771" s="40" t="s">
        <v>79</v>
      </c>
      <c r="AM4771" s="43" t="s">
        <v>93</v>
      </c>
      <c r="AN4771" s="40">
        <v>580</v>
      </c>
      <c r="AO4771" s="66">
        <v>1.3362068965517242</v>
      </c>
      <c r="AP4771" s="43">
        <v>5750</v>
      </c>
      <c r="AQ4771" s="46">
        <v>3335000</v>
      </c>
      <c r="AR4771" s="40">
        <v>10</v>
      </c>
      <c r="AS4771" s="55">
        <v>0.4</v>
      </c>
      <c r="AT4771" s="40"/>
      <c r="AU4771" s="43">
        <f t="shared" si="143"/>
        <v>145</v>
      </c>
      <c r="AV4771" s="44" t="s">
        <v>68</v>
      </c>
      <c r="AW4771" s="43">
        <v>130</v>
      </c>
      <c r="AX4771" s="43"/>
      <c r="AY4771" s="43"/>
      <c r="AZ4771" s="45">
        <f t="shared" si="144"/>
        <v>18850</v>
      </c>
      <c r="BB4771" s="46" t="e">
        <f t="shared" si="145"/>
        <v>#VALUE!</v>
      </c>
      <c r="BD4771" s="45">
        <v>2001000</v>
      </c>
      <c r="BE4771" s="46">
        <v>2030000</v>
      </c>
      <c r="BG4771" s="49">
        <v>27125</v>
      </c>
      <c r="BH4771" s="4">
        <v>0</v>
      </c>
      <c r="BI4771" s="49">
        <f t="shared" si="149"/>
        <v>27125</v>
      </c>
      <c r="BJ4771" s="62">
        <v>3.0000000000000001E-3</v>
      </c>
      <c r="BK4771" s="45">
        <f t="shared" si="146"/>
        <v>2.7124999999999999</v>
      </c>
      <c r="BL4771" s="45" t="str">
        <f t="shared" si="147"/>
        <v>สองบาทเจ็ดสิบเอ็ดสตางค์</v>
      </c>
    </row>
    <row r="4772" spans="1:64" x14ac:dyDescent="0.25">
      <c r="A4772" s="4">
        <v>4767</v>
      </c>
      <c r="B4772" s="34"/>
      <c r="F4772" s="35" t="s">
        <v>81</v>
      </c>
      <c r="G4772" s="35">
        <v>460</v>
      </c>
      <c r="L4772" s="4">
        <v>0</v>
      </c>
      <c r="M4772" s="4">
        <v>1</v>
      </c>
      <c r="N4772" s="4">
        <v>46</v>
      </c>
      <c r="O4772" s="65" t="s">
        <v>84</v>
      </c>
      <c r="P4772" s="40">
        <f t="shared" si="148"/>
        <v>146</v>
      </c>
      <c r="R4772" s="43">
        <v>200</v>
      </c>
      <c r="S4772" s="4">
        <v>7</v>
      </c>
      <c r="T4772" s="4" t="s">
        <v>69</v>
      </c>
      <c r="U4772" s="4" t="s">
        <v>70</v>
      </c>
      <c r="V4772" s="4" t="s">
        <v>71</v>
      </c>
      <c r="W4772" s="39">
        <v>34140</v>
      </c>
      <c r="Z4772" s="4" t="s">
        <v>69</v>
      </c>
      <c r="AA4772" s="4" t="s">
        <v>70</v>
      </c>
      <c r="AB4772" s="4" t="s">
        <v>71</v>
      </c>
      <c r="AC4772" s="4">
        <v>34140</v>
      </c>
      <c r="AD4772" s="40">
        <f t="shared" si="142"/>
        <v>146</v>
      </c>
      <c r="AE4772" s="40"/>
      <c r="AF4772" s="40"/>
      <c r="AG4772" s="40"/>
      <c r="AH4772" s="40"/>
      <c r="AI4772" s="40"/>
      <c r="AJ4772" s="40"/>
      <c r="AK4772" s="40" t="s">
        <v>85</v>
      </c>
      <c r="AL4772" s="40" t="s">
        <v>79</v>
      </c>
      <c r="AM4772" s="43" t="s">
        <v>126</v>
      </c>
      <c r="AN4772" s="40">
        <v>584</v>
      </c>
      <c r="AO4772" s="66">
        <v>2.5684931506849313</v>
      </c>
      <c r="AP4772" s="43">
        <v>5300</v>
      </c>
      <c r="AQ4772" s="46">
        <v>3095200</v>
      </c>
      <c r="AR4772" s="40">
        <v>2</v>
      </c>
      <c r="AS4772" s="55">
        <v>0.06</v>
      </c>
      <c r="AT4772" s="40"/>
      <c r="AU4772" s="43">
        <f t="shared" si="143"/>
        <v>146</v>
      </c>
      <c r="AV4772" s="44" t="s">
        <v>68</v>
      </c>
      <c r="AW4772" s="43">
        <v>200</v>
      </c>
      <c r="AX4772" s="43"/>
      <c r="AY4772" s="43"/>
      <c r="AZ4772" s="45">
        <f t="shared" si="144"/>
        <v>29200</v>
      </c>
      <c r="BB4772" s="46" t="e">
        <f t="shared" si="145"/>
        <v>#VALUE!</v>
      </c>
      <c r="BD4772" s="45">
        <v>2909488</v>
      </c>
      <c r="BE4772" s="46">
        <v>2938688</v>
      </c>
      <c r="BG4772" s="49">
        <v>75479.999999999985</v>
      </c>
      <c r="BH4772" s="4">
        <v>0</v>
      </c>
      <c r="BI4772" s="49">
        <f t="shared" si="149"/>
        <v>75479.999999999985</v>
      </c>
      <c r="BJ4772" s="62">
        <v>3.0000000000000001E-3</v>
      </c>
      <c r="BK4772" s="45">
        <f t="shared" si="146"/>
        <v>7.5479999999999983</v>
      </c>
      <c r="BL4772" s="45" t="str">
        <f t="shared" si="147"/>
        <v>เจ็ดบาทห้าสิบห้าสตางค์</v>
      </c>
    </row>
    <row r="4773" spans="1:64" x14ac:dyDescent="0.25">
      <c r="A4773" s="4">
        <v>4768</v>
      </c>
      <c r="B4773" s="34"/>
      <c r="F4773" s="35" t="s">
        <v>81</v>
      </c>
      <c r="G4773" s="35">
        <v>1324</v>
      </c>
      <c r="L4773" s="4">
        <v>1</v>
      </c>
      <c r="M4773" s="4">
        <v>0</v>
      </c>
      <c r="N4773" s="4">
        <v>80</v>
      </c>
      <c r="O4773" s="65" t="s">
        <v>84</v>
      </c>
      <c r="P4773" s="40">
        <f t="shared" si="148"/>
        <v>480</v>
      </c>
      <c r="R4773" s="43">
        <v>180</v>
      </c>
      <c r="S4773" s="4">
        <v>7</v>
      </c>
      <c r="T4773" s="4" t="s">
        <v>69</v>
      </c>
      <c r="U4773" s="4" t="s">
        <v>70</v>
      </c>
      <c r="V4773" s="4" t="s">
        <v>71</v>
      </c>
      <c r="W4773" s="39">
        <v>37240</v>
      </c>
      <c r="Z4773" s="4" t="s">
        <v>69</v>
      </c>
      <c r="AA4773" s="4" t="s">
        <v>70</v>
      </c>
      <c r="AB4773" s="4" t="s">
        <v>71</v>
      </c>
      <c r="AC4773" s="4">
        <v>34140</v>
      </c>
      <c r="AD4773" s="40">
        <f t="shared" si="142"/>
        <v>480</v>
      </c>
      <c r="AE4773" s="40"/>
      <c r="AF4773" s="40"/>
      <c r="AG4773" s="40"/>
      <c r="AH4773" s="40"/>
      <c r="AI4773" s="40"/>
      <c r="AJ4773" s="40"/>
      <c r="AK4773" s="40" t="s">
        <v>92</v>
      </c>
      <c r="AL4773" s="40" t="s">
        <v>79</v>
      </c>
      <c r="AM4773" s="43" t="s">
        <v>93</v>
      </c>
      <c r="AN4773" s="40">
        <v>1920</v>
      </c>
      <c r="AO4773" s="66">
        <v>0.78125</v>
      </c>
      <c r="AP4773" s="43">
        <v>5750</v>
      </c>
      <c r="AQ4773" s="46">
        <v>11040000</v>
      </c>
      <c r="AR4773" s="40">
        <v>10</v>
      </c>
      <c r="AS4773" s="55">
        <v>0.4</v>
      </c>
      <c r="AT4773" s="40"/>
      <c r="AU4773" s="43">
        <f t="shared" si="143"/>
        <v>480</v>
      </c>
      <c r="AV4773" s="44" t="s">
        <v>68</v>
      </c>
      <c r="AW4773" s="43">
        <v>80</v>
      </c>
      <c r="AX4773" s="43"/>
      <c r="AY4773" s="43"/>
      <c r="AZ4773" s="45">
        <f t="shared" si="144"/>
        <v>38400</v>
      </c>
      <c r="BB4773" s="46" t="e">
        <f t="shared" si="145"/>
        <v>#VALUE!</v>
      </c>
      <c r="BD4773" s="45">
        <v>6624000</v>
      </c>
      <c r="BE4773" s="46">
        <v>6710400</v>
      </c>
      <c r="BG4773" s="49">
        <v>52425</v>
      </c>
      <c r="BH4773" s="4">
        <v>0</v>
      </c>
      <c r="BI4773" s="49">
        <f t="shared" si="149"/>
        <v>52425</v>
      </c>
      <c r="BJ4773" s="62">
        <v>3.0000000000000001E-3</v>
      </c>
      <c r="BK4773" s="45">
        <f t="shared" si="146"/>
        <v>5.2424999999999997</v>
      </c>
      <c r="BL4773" s="45" t="str">
        <f t="shared" si="147"/>
        <v>ห้าบาทยี่สิบสี่สตางค์</v>
      </c>
    </row>
    <row r="4774" spans="1:64" x14ac:dyDescent="0.25">
      <c r="A4774" s="4">
        <v>4769</v>
      </c>
      <c r="B4774" s="34"/>
      <c r="F4774" s="35" t="s">
        <v>81</v>
      </c>
      <c r="G4774" s="35">
        <v>1822</v>
      </c>
      <c r="L4774" s="4">
        <v>0</v>
      </c>
      <c r="M4774" s="4">
        <v>1</v>
      </c>
      <c r="N4774" s="4">
        <v>22</v>
      </c>
      <c r="O4774" s="65" t="s">
        <v>84</v>
      </c>
      <c r="P4774" s="40">
        <f t="shared" si="148"/>
        <v>122</v>
      </c>
      <c r="R4774" s="43">
        <v>200</v>
      </c>
      <c r="S4774" s="4">
        <v>7</v>
      </c>
      <c r="T4774" s="4" t="s">
        <v>69</v>
      </c>
      <c r="U4774" s="4" t="s">
        <v>70</v>
      </c>
      <c r="V4774" s="4" t="s">
        <v>71</v>
      </c>
      <c r="W4774" s="39">
        <v>34140</v>
      </c>
      <c r="Z4774" s="4" t="s">
        <v>69</v>
      </c>
      <c r="AA4774" s="4" t="s">
        <v>70</v>
      </c>
      <c r="AB4774" s="4" t="s">
        <v>71</v>
      </c>
      <c r="AC4774" s="4">
        <v>34140</v>
      </c>
      <c r="AD4774" s="40">
        <f t="shared" si="142"/>
        <v>122</v>
      </c>
      <c r="AE4774" s="40"/>
      <c r="AF4774" s="40"/>
      <c r="AG4774" s="40"/>
      <c r="AH4774" s="40"/>
      <c r="AI4774" s="40"/>
      <c r="AJ4774" s="40"/>
      <c r="AK4774" s="40" t="s">
        <v>85</v>
      </c>
      <c r="AL4774" s="40" t="s">
        <v>76</v>
      </c>
      <c r="AM4774" s="43" t="s">
        <v>86</v>
      </c>
      <c r="AN4774" s="40">
        <v>488</v>
      </c>
      <c r="AO4774" s="66">
        <v>15.983606557377049</v>
      </c>
      <c r="AP4774" s="43">
        <v>5300</v>
      </c>
      <c r="AQ4774" s="46">
        <v>2586400</v>
      </c>
      <c r="AR4774" s="40">
        <v>2</v>
      </c>
      <c r="AS4774" s="55">
        <v>0.04</v>
      </c>
      <c r="AT4774" s="40"/>
      <c r="AU4774" s="43">
        <f t="shared" si="143"/>
        <v>122</v>
      </c>
      <c r="AV4774" s="44" t="s">
        <v>68</v>
      </c>
      <c r="AW4774" s="43">
        <v>100</v>
      </c>
      <c r="AX4774" s="43"/>
      <c r="AY4774" s="43"/>
      <c r="AZ4774" s="45">
        <f t="shared" si="144"/>
        <v>12200</v>
      </c>
      <c r="BB4774" s="46" t="e">
        <f t="shared" si="145"/>
        <v>#VALUE!</v>
      </c>
      <c r="BD4774" s="45">
        <v>2482944</v>
      </c>
      <c r="BE4774" s="46">
        <v>2507344</v>
      </c>
      <c r="BG4774" s="49">
        <v>400764</v>
      </c>
      <c r="BH4774" s="4">
        <v>0</v>
      </c>
      <c r="BI4774" s="49">
        <f t="shared" si="149"/>
        <v>400764</v>
      </c>
      <c r="BJ4774" s="62">
        <v>3.0000000000000001E-3</v>
      </c>
      <c r="BK4774" s="45">
        <f t="shared" si="146"/>
        <v>40.0764</v>
      </c>
      <c r="BL4774" s="45" t="str">
        <f t="shared" si="147"/>
        <v>สี่สิบบาทแปดสตางค์</v>
      </c>
    </row>
    <row r="4775" spans="1:64" x14ac:dyDescent="0.25">
      <c r="A4775" s="4">
        <v>4770</v>
      </c>
      <c r="B4775" s="34"/>
      <c r="F4775" s="35" t="s">
        <v>81</v>
      </c>
      <c r="G4775" s="35">
        <v>2619</v>
      </c>
      <c r="L4775" s="4">
        <v>2</v>
      </c>
      <c r="M4775" s="4">
        <v>1</v>
      </c>
      <c r="N4775" s="4">
        <v>0</v>
      </c>
      <c r="O4775" s="65" t="s">
        <v>84</v>
      </c>
      <c r="P4775" s="40">
        <f t="shared" si="148"/>
        <v>900</v>
      </c>
      <c r="R4775" s="43">
        <v>180</v>
      </c>
      <c r="S4775" s="4">
        <v>7</v>
      </c>
      <c r="T4775" s="4" t="s">
        <v>69</v>
      </c>
      <c r="U4775" s="4" t="s">
        <v>70</v>
      </c>
      <c r="V4775" s="4" t="s">
        <v>71</v>
      </c>
      <c r="W4775" s="39">
        <v>34140</v>
      </c>
      <c r="Z4775" s="4" t="s">
        <v>69</v>
      </c>
      <c r="AA4775" s="4" t="s">
        <v>70</v>
      </c>
      <c r="AB4775" s="4" t="s">
        <v>71</v>
      </c>
      <c r="AC4775" s="4">
        <v>34140</v>
      </c>
      <c r="AD4775" s="40">
        <f t="shared" si="142"/>
        <v>900</v>
      </c>
      <c r="AE4775" s="40"/>
      <c r="AF4775" s="40"/>
      <c r="AG4775" s="40"/>
      <c r="AH4775" s="40"/>
      <c r="AI4775" s="40"/>
      <c r="AJ4775" s="40"/>
      <c r="AK4775" s="40" t="s">
        <v>92</v>
      </c>
      <c r="AL4775" s="40" t="s">
        <v>80</v>
      </c>
      <c r="AM4775" s="43" t="s">
        <v>142</v>
      </c>
      <c r="AN4775" s="40">
        <v>3600</v>
      </c>
      <c r="AO4775" s="66">
        <v>0.58333333333333337</v>
      </c>
      <c r="AP4775" s="43">
        <v>5750</v>
      </c>
      <c r="AQ4775" s="46">
        <v>20700000</v>
      </c>
      <c r="AR4775" s="40">
        <v>2</v>
      </c>
      <c r="AS4775" s="55">
        <v>0.02</v>
      </c>
      <c r="AT4775" s="40"/>
      <c r="AU4775" s="43">
        <f t="shared" si="143"/>
        <v>900</v>
      </c>
      <c r="AV4775" s="44" t="s">
        <v>68</v>
      </c>
      <c r="AW4775" s="43">
        <v>180</v>
      </c>
      <c r="AX4775" s="43"/>
      <c r="AY4775" s="43"/>
      <c r="AZ4775" s="45">
        <f t="shared" si="144"/>
        <v>162000</v>
      </c>
      <c r="BB4775" s="46" t="e">
        <f t="shared" si="145"/>
        <v>#VALUE!</v>
      </c>
      <c r="BD4775" s="45">
        <v>20286000</v>
      </c>
      <c r="BE4775" s="46">
        <v>20301120</v>
      </c>
      <c r="BG4775" s="49">
        <v>117746</v>
      </c>
      <c r="BH4775" s="4">
        <v>0</v>
      </c>
      <c r="BI4775" s="49">
        <f t="shared" si="149"/>
        <v>117746</v>
      </c>
      <c r="BJ4775" s="62">
        <v>3.0000000000000001E-3</v>
      </c>
      <c r="BK4775" s="45">
        <f t="shared" si="146"/>
        <v>11.7746</v>
      </c>
      <c r="BL4775" s="45" t="str">
        <f t="shared" si="147"/>
        <v>สิบเอ็ดบาทเจ็ดสิบเจ็ดสตางค์</v>
      </c>
    </row>
    <row r="4776" spans="1:64" x14ac:dyDescent="0.25">
      <c r="A4776" s="4">
        <v>4771</v>
      </c>
      <c r="B4776" s="34"/>
      <c r="F4776" s="35" t="s">
        <v>81</v>
      </c>
      <c r="G4776" s="35">
        <v>2665</v>
      </c>
      <c r="L4776" s="4">
        <v>0</v>
      </c>
      <c r="M4776" s="4">
        <v>0</v>
      </c>
      <c r="N4776" s="4">
        <v>34</v>
      </c>
      <c r="O4776" s="65" t="s">
        <v>84</v>
      </c>
      <c r="P4776" s="40">
        <f t="shared" si="148"/>
        <v>34</v>
      </c>
      <c r="R4776" s="43">
        <v>200</v>
      </c>
      <c r="S4776" s="4">
        <v>7</v>
      </c>
      <c r="T4776" s="4" t="s">
        <v>69</v>
      </c>
      <c r="U4776" s="4" t="s">
        <v>70</v>
      </c>
      <c r="V4776" s="4" t="s">
        <v>71</v>
      </c>
      <c r="W4776" s="39">
        <v>34140</v>
      </c>
      <c r="Z4776" s="4" t="s">
        <v>69</v>
      </c>
      <c r="AA4776" s="4" t="s">
        <v>70</v>
      </c>
      <c r="AB4776" s="4" t="s">
        <v>71</v>
      </c>
      <c r="AC4776" s="4">
        <v>34140</v>
      </c>
      <c r="AD4776" s="40">
        <f t="shared" si="142"/>
        <v>34</v>
      </c>
      <c r="AE4776" s="40"/>
      <c r="AF4776" s="40"/>
      <c r="AG4776" s="40"/>
      <c r="AH4776" s="40"/>
      <c r="AI4776" s="40"/>
      <c r="AJ4776" s="40"/>
      <c r="AK4776" s="40" t="s">
        <v>98</v>
      </c>
      <c r="AL4776" s="40" t="s">
        <v>79</v>
      </c>
      <c r="AM4776" s="65" t="s">
        <v>143</v>
      </c>
      <c r="AN4776" s="40">
        <v>136</v>
      </c>
      <c r="AO4776" s="66">
        <v>1.9315673289183224</v>
      </c>
      <c r="AP4776" s="43">
        <v>2500</v>
      </c>
      <c r="AQ4776" s="46">
        <v>340000</v>
      </c>
      <c r="AR4776" s="40">
        <v>2</v>
      </c>
      <c r="AS4776" s="55">
        <v>0.06</v>
      </c>
      <c r="AT4776" s="40"/>
      <c r="AU4776" s="43">
        <f t="shared" si="143"/>
        <v>34</v>
      </c>
      <c r="AV4776" s="44" t="s">
        <v>68</v>
      </c>
      <c r="AW4776" s="43">
        <v>190</v>
      </c>
      <c r="AX4776" s="43"/>
      <c r="AY4776" s="43"/>
      <c r="AZ4776" s="45">
        <f t="shared" si="144"/>
        <v>6460</v>
      </c>
      <c r="BB4776" s="46" t="e">
        <f t="shared" si="145"/>
        <v>#VALUE!</v>
      </c>
      <c r="BD4776" s="45">
        <v>319600</v>
      </c>
      <c r="BE4776" s="46">
        <v>326400</v>
      </c>
      <c r="BG4776" s="49">
        <v>6299.52</v>
      </c>
      <c r="BH4776" s="4">
        <v>0</v>
      </c>
      <c r="BI4776" s="49">
        <f t="shared" si="149"/>
        <v>6299.52</v>
      </c>
      <c r="BJ4776" s="62">
        <v>3.0000000000000001E-3</v>
      </c>
      <c r="BK4776" s="45">
        <f t="shared" si="146"/>
        <v>0.62995200000000007</v>
      </c>
      <c r="BL4776" s="45" t="str">
        <f t="shared" si="147"/>
        <v>หกสิบสามสตางค์</v>
      </c>
    </row>
    <row r="4777" spans="1:64" x14ac:dyDescent="0.25">
      <c r="A4777" s="4">
        <v>4772</v>
      </c>
      <c r="B4777" s="34"/>
      <c r="F4777" s="35" t="s">
        <v>81</v>
      </c>
      <c r="G4777" s="35">
        <v>2648</v>
      </c>
      <c r="L4777" s="4">
        <v>12</v>
      </c>
      <c r="M4777" s="4">
        <v>1</v>
      </c>
      <c r="N4777" s="4">
        <v>50</v>
      </c>
      <c r="O4777" s="65" t="s">
        <v>84</v>
      </c>
      <c r="P4777" s="40">
        <f t="shared" si="148"/>
        <v>4950</v>
      </c>
      <c r="R4777" s="43">
        <v>180</v>
      </c>
      <c r="S4777" s="4">
        <v>7</v>
      </c>
      <c r="T4777" s="4" t="s">
        <v>69</v>
      </c>
      <c r="U4777" s="4" t="s">
        <v>70</v>
      </c>
      <c r="V4777" s="4" t="s">
        <v>71</v>
      </c>
      <c r="W4777" s="39">
        <v>34140</v>
      </c>
      <c r="Z4777" s="4" t="s">
        <v>69</v>
      </c>
      <c r="AA4777" s="4" t="s">
        <v>70</v>
      </c>
      <c r="AB4777" s="4" t="s">
        <v>71</v>
      </c>
      <c r="AC4777" s="4">
        <v>34140</v>
      </c>
      <c r="AD4777" s="40">
        <f t="shared" si="142"/>
        <v>4950</v>
      </c>
      <c r="AE4777" s="40"/>
      <c r="AF4777" s="40"/>
      <c r="AG4777" s="40"/>
      <c r="AH4777" s="40"/>
      <c r="AI4777" s="40"/>
      <c r="AJ4777" s="40"/>
      <c r="AK4777" s="40" t="s">
        <v>85</v>
      </c>
      <c r="AL4777" s="40" t="s">
        <v>76</v>
      </c>
      <c r="AM4777" s="43" t="s">
        <v>144</v>
      </c>
      <c r="AN4777" s="40">
        <v>19800</v>
      </c>
      <c r="AO4777" s="66">
        <v>0.16556291390728478</v>
      </c>
      <c r="AP4777" s="43">
        <v>5300</v>
      </c>
      <c r="AQ4777" s="46">
        <v>104940000</v>
      </c>
      <c r="AR4777" s="40">
        <v>3</v>
      </c>
      <c r="AS4777" s="55">
        <v>0.06</v>
      </c>
      <c r="AT4777" s="40"/>
      <c r="AU4777" s="43">
        <f t="shared" si="143"/>
        <v>4950</v>
      </c>
      <c r="AV4777" s="44" t="s">
        <v>68</v>
      </c>
      <c r="AW4777" s="43">
        <v>80</v>
      </c>
      <c r="AX4777" s="43"/>
      <c r="AY4777" s="43"/>
      <c r="AZ4777" s="45">
        <f t="shared" si="144"/>
        <v>396000</v>
      </c>
      <c r="BB4777" s="46" t="e">
        <f t="shared" si="145"/>
        <v>#VALUE!</v>
      </c>
      <c r="BD4777" s="45">
        <v>98643600</v>
      </c>
      <c r="BE4777" s="46">
        <v>98650080</v>
      </c>
      <c r="BG4777" s="49">
        <v>167705.14000000001</v>
      </c>
      <c r="BH4777" s="4">
        <v>0</v>
      </c>
      <c r="BI4777" s="49">
        <f t="shared" si="149"/>
        <v>167705.14000000001</v>
      </c>
      <c r="BJ4777" s="62">
        <v>3.0000000000000001E-3</v>
      </c>
      <c r="BK4777" s="45">
        <f t="shared" si="146"/>
        <v>16.770514000000002</v>
      </c>
      <c r="BL4777" s="45" t="str">
        <f t="shared" si="147"/>
        <v>สิบหกบาทเจ็ดสิบเจ็ดสตางค์</v>
      </c>
    </row>
    <row r="4778" spans="1:64" x14ac:dyDescent="0.25">
      <c r="A4778" s="4">
        <v>4773</v>
      </c>
      <c r="B4778" s="34"/>
      <c r="F4778" s="35" t="s">
        <v>81</v>
      </c>
      <c r="G4778" s="35">
        <v>3054</v>
      </c>
      <c r="L4778" s="4">
        <v>0</v>
      </c>
      <c r="M4778" s="4">
        <v>0</v>
      </c>
      <c r="N4778" s="4">
        <v>7</v>
      </c>
      <c r="O4778" s="65" t="s">
        <v>84</v>
      </c>
      <c r="P4778" s="40">
        <f t="shared" si="148"/>
        <v>7</v>
      </c>
      <c r="R4778" s="43">
        <v>80</v>
      </c>
      <c r="S4778" s="4">
        <v>7</v>
      </c>
      <c r="T4778" s="4" t="s">
        <v>69</v>
      </c>
      <c r="U4778" s="4" t="s">
        <v>70</v>
      </c>
      <c r="V4778" s="4" t="s">
        <v>71</v>
      </c>
      <c r="W4778" s="39">
        <v>37240</v>
      </c>
      <c r="Z4778" s="4" t="s">
        <v>69</v>
      </c>
      <c r="AA4778" s="4" t="s">
        <v>70</v>
      </c>
      <c r="AB4778" s="4" t="s">
        <v>71</v>
      </c>
      <c r="AC4778" s="4">
        <v>34140</v>
      </c>
      <c r="AD4778" s="40">
        <f t="shared" si="142"/>
        <v>7</v>
      </c>
      <c r="AE4778" s="40"/>
      <c r="AF4778" s="40"/>
      <c r="AG4778" s="40"/>
      <c r="AH4778" s="40"/>
      <c r="AI4778" s="40"/>
      <c r="AJ4778" s="40"/>
      <c r="AK4778" s="40" t="s">
        <v>92</v>
      </c>
      <c r="AL4778" s="40" t="s">
        <v>79</v>
      </c>
      <c r="AM4778" s="43" t="s">
        <v>93</v>
      </c>
      <c r="AN4778" s="40">
        <v>28</v>
      </c>
      <c r="AO4778" s="66">
        <v>37.5</v>
      </c>
      <c r="AP4778" s="43">
        <v>5750</v>
      </c>
      <c r="AQ4778" s="46">
        <v>161000</v>
      </c>
      <c r="AR4778" s="40">
        <v>30</v>
      </c>
      <c r="AS4778" s="55">
        <v>0.93</v>
      </c>
      <c r="AT4778" s="40"/>
      <c r="AU4778" s="43">
        <f t="shared" si="143"/>
        <v>7</v>
      </c>
      <c r="AV4778" s="44" t="s">
        <v>68</v>
      </c>
      <c r="AW4778" s="43">
        <v>150</v>
      </c>
      <c r="AX4778" s="43"/>
      <c r="AY4778" s="43"/>
      <c r="AZ4778" s="45">
        <f t="shared" si="144"/>
        <v>1050</v>
      </c>
      <c r="BB4778" s="46" t="e">
        <f t="shared" si="145"/>
        <v>#VALUE!</v>
      </c>
      <c r="BD4778" s="45">
        <v>11270</v>
      </c>
      <c r="BE4778" s="46">
        <v>11830</v>
      </c>
      <c r="BG4778" s="49">
        <v>4436.25</v>
      </c>
      <c r="BH4778" s="4">
        <v>0</v>
      </c>
      <c r="BI4778" s="49">
        <f t="shared" si="149"/>
        <v>4436.25</v>
      </c>
      <c r="BJ4778" s="62">
        <v>3.0000000000000001E-3</v>
      </c>
      <c r="BK4778" s="45">
        <f t="shared" si="146"/>
        <v>0.44362500000000005</v>
      </c>
      <c r="BL4778" s="45" t="str">
        <f t="shared" si="147"/>
        <v>สี่สิบสี่สตางค์</v>
      </c>
    </row>
    <row r="4779" spans="1:64" x14ac:dyDescent="0.25">
      <c r="A4779" s="4">
        <v>4774</v>
      </c>
      <c r="B4779" s="34"/>
      <c r="F4779" s="35" t="s">
        <v>81</v>
      </c>
      <c r="G4779" s="35">
        <v>3056</v>
      </c>
      <c r="L4779" s="4">
        <v>0</v>
      </c>
      <c r="M4779" s="4">
        <v>0</v>
      </c>
      <c r="N4779" s="4">
        <v>42</v>
      </c>
      <c r="O4779" s="65" t="s">
        <v>84</v>
      </c>
      <c r="P4779" s="40">
        <f t="shared" si="148"/>
        <v>42</v>
      </c>
      <c r="R4779" s="43">
        <v>250</v>
      </c>
      <c r="S4779" s="4">
        <v>7</v>
      </c>
      <c r="T4779" s="4" t="s">
        <v>69</v>
      </c>
      <c r="U4779" s="4" t="s">
        <v>70</v>
      </c>
      <c r="V4779" s="4" t="s">
        <v>71</v>
      </c>
      <c r="W4779" s="39">
        <v>34140</v>
      </c>
      <c r="Z4779" s="4" t="s">
        <v>69</v>
      </c>
      <c r="AA4779" s="4" t="s">
        <v>70</v>
      </c>
      <c r="AB4779" s="4" t="s">
        <v>71</v>
      </c>
      <c r="AC4779" s="4">
        <v>34140</v>
      </c>
      <c r="AD4779" s="40">
        <f t="shared" si="142"/>
        <v>42</v>
      </c>
      <c r="AE4779" s="40"/>
      <c r="AF4779" s="40"/>
      <c r="AG4779" s="40"/>
      <c r="AH4779" s="40"/>
      <c r="AI4779" s="40"/>
      <c r="AJ4779" s="40"/>
      <c r="AK4779" s="40" t="s">
        <v>85</v>
      </c>
      <c r="AL4779" s="40" t="s">
        <v>76</v>
      </c>
      <c r="AM4779" s="43" t="s">
        <v>100</v>
      </c>
      <c r="AN4779" s="40">
        <v>168</v>
      </c>
      <c r="AO4779" s="66">
        <v>42.857142857142854</v>
      </c>
      <c r="AP4779" s="43">
        <v>5300</v>
      </c>
      <c r="AQ4779" s="46">
        <v>890400</v>
      </c>
      <c r="AR4779" s="40">
        <v>30</v>
      </c>
      <c r="AS4779" s="55">
        <v>0.85</v>
      </c>
      <c r="AT4779" s="40"/>
      <c r="AU4779" s="43">
        <f t="shared" si="143"/>
        <v>42</v>
      </c>
      <c r="AV4779" s="44" t="s">
        <v>68</v>
      </c>
      <c r="AW4779" s="43">
        <v>130</v>
      </c>
      <c r="AX4779" s="43"/>
      <c r="AY4779" s="43"/>
      <c r="AZ4779" s="45">
        <f t="shared" si="144"/>
        <v>5460</v>
      </c>
      <c r="BB4779" s="46" t="e">
        <f t="shared" si="145"/>
        <v>#VALUE!</v>
      </c>
      <c r="BD4779" s="45">
        <v>133560</v>
      </c>
      <c r="BE4779" s="46">
        <v>144060</v>
      </c>
      <c r="BG4779" s="49">
        <v>61740</v>
      </c>
      <c r="BH4779" s="4">
        <v>0</v>
      </c>
      <c r="BI4779" s="49">
        <f t="shared" si="149"/>
        <v>61740</v>
      </c>
      <c r="BJ4779" s="62">
        <v>3.0000000000000001E-3</v>
      </c>
      <c r="BK4779" s="45">
        <f t="shared" si="146"/>
        <v>6.1739999999999995</v>
      </c>
      <c r="BL4779" s="45" t="str">
        <f t="shared" si="147"/>
        <v>หกบาทสิบเจ็ดสตางค์</v>
      </c>
    </row>
    <row r="4780" spans="1:64" x14ac:dyDescent="0.25">
      <c r="A4780" s="4">
        <v>4775</v>
      </c>
      <c r="B4780" s="34"/>
      <c r="F4780" s="35" t="s">
        <v>81</v>
      </c>
      <c r="G4780" s="35">
        <v>3059</v>
      </c>
      <c r="L4780" s="4">
        <v>0</v>
      </c>
      <c r="M4780" s="4">
        <v>0</v>
      </c>
      <c r="N4780" s="4">
        <v>69</v>
      </c>
      <c r="O4780" s="65" t="s">
        <v>84</v>
      </c>
      <c r="P4780" s="40">
        <f t="shared" si="148"/>
        <v>69</v>
      </c>
      <c r="R4780" s="43">
        <v>200</v>
      </c>
      <c r="S4780" s="4">
        <v>7</v>
      </c>
      <c r="T4780" s="4" t="s">
        <v>69</v>
      </c>
      <c r="U4780" s="4" t="s">
        <v>70</v>
      </c>
      <c r="V4780" s="4" t="s">
        <v>71</v>
      </c>
      <c r="W4780" s="39">
        <v>34140</v>
      </c>
      <c r="Z4780" s="4" t="s">
        <v>69</v>
      </c>
      <c r="AA4780" s="4" t="s">
        <v>70</v>
      </c>
      <c r="AB4780" s="4" t="s">
        <v>71</v>
      </c>
      <c r="AC4780" s="4">
        <v>34140</v>
      </c>
      <c r="AD4780" s="40">
        <f t="shared" si="142"/>
        <v>69</v>
      </c>
      <c r="AE4780" s="40"/>
      <c r="AF4780" s="40"/>
      <c r="AG4780" s="40"/>
      <c r="AH4780" s="40"/>
      <c r="AI4780" s="40"/>
      <c r="AJ4780" s="40"/>
      <c r="AK4780" s="40" t="s">
        <v>92</v>
      </c>
      <c r="AL4780" s="40" t="s">
        <v>79</v>
      </c>
      <c r="AM4780" s="43" t="s">
        <v>93</v>
      </c>
      <c r="AN4780" s="40">
        <v>276</v>
      </c>
      <c r="AO4780" s="66">
        <v>4.3043478260869561</v>
      </c>
      <c r="AP4780" s="43">
        <v>5750</v>
      </c>
      <c r="AQ4780" s="46">
        <v>1587000</v>
      </c>
      <c r="AR4780" s="40">
        <v>7</v>
      </c>
      <c r="AS4780" s="55">
        <v>0.25</v>
      </c>
      <c r="AT4780" s="40"/>
      <c r="AU4780" s="43">
        <f t="shared" si="143"/>
        <v>69</v>
      </c>
      <c r="AV4780" s="44" t="s">
        <v>68</v>
      </c>
      <c r="AW4780" s="43">
        <v>200</v>
      </c>
      <c r="AX4780" s="43"/>
      <c r="AY4780" s="43"/>
      <c r="AZ4780" s="45">
        <f t="shared" si="144"/>
        <v>13800</v>
      </c>
      <c r="BB4780" s="46" t="e">
        <f t="shared" si="145"/>
        <v>#VALUE!</v>
      </c>
      <c r="BD4780" s="45">
        <v>1190250</v>
      </c>
      <c r="BE4780" s="46">
        <v>1204050</v>
      </c>
      <c r="BG4780" s="49">
        <v>51826.499999999993</v>
      </c>
      <c r="BH4780" s="4">
        <v>0</v>
      </c>
      <c r="BI4780" s="49">
        <f t="shared" si="149"/>
        <v>51826.499999999993</v>
      </c>
      <c r="BJ4780" s="62">
        <v>3.0000000000000001E-3</v>
      </c>
      <c r="BK4780" s="45">
        <f t="shared" si="146"/>
        <v>5.1826499999999998</v>
      </c>
      <c r="BL4780" s="45" t="str">
        <f t="shared" si="147"/>
        <v>ห้าบาทสิบแปดสตางค์</v>
      </c>
    </row>
    <row r="4781" spans="1:64" x14ac:dyDescent="0.25">
      <c r="A4781" s="4">
        <v>4776</v>
      </c>
      <c r="B4781" s="34"/>
      <c r="F4781" s="35" t="s">
        <v>81</v>
      </c>
      <c r="G4781" s="35">
        <v>3060</v>
      </c>
      <c r="L4781" s="4">
        <v>0</v>
      </c>
      <c r="M4781" s="4">
        <v>1</v>
      </c>
      <c r="N4781" s="4">
        <v>10</v>
      </c>
      <c r="O4781" s="65" t="s">
        <v>84</v>
      </c>
      <c r="P4781" s="40">
        <f t="shared" si="148"/>
        <v>110</v>
      </c>
      <c r="R4781" s="43">
        <v>200</v>
      </c>
      <c r="S4781" s="4">
        <v>7</v>
      </c>
      <c r="T4781" s="4" t="s">
        <v>69</v>
      </c>
      <c r="U4781" s="4" t="s">
        <v>70</v>
      </c>
      <c r="V4781" s="4" t="s">
        <v>71</v>
      </c>
      <c r="Z4781" s="4" t="s">
        <v>69</v>
      </c>
      <c r="AA4781" s="4" t="s">
        <v>70</v>
      </c>
      <c r="AB4781" s="4" t="s">
        <v>71</v>
      </c>
      <c r="AC4781" s="4">
        <v>34140</v>
      </c>
      <c r="AD4781" s="40">
        <f t="shared" si="142"/>
        <v>110</v>
      </c>
      <c r="AE4781" s="40"/>
      <c r="AF4781" s="40"/>
      <c r="AG4781" s="40"/>
      <c r="AH4781" s="40"/>
      <c r="AI4781" s="40"/>
      <c r="AJ4781" s="40"/>
      <c r="AK4781" s="40" t="s">
        <v>85</v>
      </c>
      <c r="AL4781" s="40" t="s">
        <v>76</v>
      </c>
      <c r="AM4781" s="43" t="s">
        <v>86</v>
      </c>
      <c r="AN4781" s="40">
        <v>440</v>
      </c>
      <c r="AO4781" s="66">
        <v>4.0909090909090908</v>
      </c>
      <c r="AP4781" s="43">
        <v>5300</v>
      </c>
      <c r="AQ4781" s="46">
        <v>2332000</v>
      </c>
      <c r="AR4781" s="40">
        <v>25</v>
      </c>
      <c r="AS4781" s="55">
        <v>0.85</v>
      </c>
      <c r="AT4781" s="40"/>
      <c r="AU4781" s="43">
        <f t="shared" si="143"/>
        <v>110</v>
      </c>
      <c r="AV4781" s="44" t="s">
        <v>68</v>
      </c>
      <c r="AW4781" s="43">
        <v>160</v>
      </c>
      <c r="AX4781" s="43"/>
      <c r="AY4781" s="43"/>
      <c r="AZ4781" s="45">
        <f t="shared" si="144"/>
        <v>17600</v>
      </c>
      <c r="BB4781" s="46" t="e">
        <f t="shared" si="145"/>
        <v>#VALUE!</v>
      </c>
      <c r="BD4781" s="45">
        <v>349800</v>
      </c>
      <c r="BE4781" s="46">
        <v>371800</v>
      </c>
      <c r="BG4781" s="49">
        <v>15210</v>
      </c>
      <c r="BH4781" s="4">
        <v>0</v>
      </c>
      <c r="BI4781" s="49">
        <f t="shared" si="149"/>
        <v>15210</v>
      </c>
      <c r="BJ4781" s="62">
        <v>3.0000000000000001E-3</v>
      </c>
      <c r="BK4781" s="45">
        <f t="shared" si="146"/>
        <v>1.5209999999999999</v>
      </c>
      <c r="BL4781" s="45" t="str">
        <f t="shared" si="147"/>
        <v>หนึ่งบาทห้าสิบสองสตางค์</v>
      </c>
    </row>
    <row r="4782" spans="1:64" x14ac:dyDescent="0.25">
      <c r="A4782" s="4">
        <v>4777</v>
      </c>
      <c r="B4782" s="34"/>
      <c r="F4782" s="35" t="s">
        <v>81</v>
      </c>
      <c r="G4782" s="35">
        <v>3280</v>
      </c>
      <c r="L4782" s="4">
        <v>0</v>
      </c>
      <c r="M4782" s="4">
        <v>2</v>
      </c>
      <c r="N4782" s="4">
        <v>61</v>
      </c>
      <c r="O4782" s="65" t="s">
        <v>84</v>
      </c>
      <c r="P4782" s="40">
        <f t="shared" si="148"/>
        <v>261</v>
      </c>
      <c r="R4782" s="43">
        <v>80</v>
      </c>
      <c r="S4782" s="4">
        <v>7</v>
      </c>
      <c r="T4782" s="4" t="s">
        <v>69</v>
      </c>
      <c r="U4782" s="4" t="s">
        <v>70</v>
      </c>
      <c r="V4782" s="4" t="s">
        <v>71</v>
      </c>
      <c r="W4782" s="39">
        <v>34140</v>
      </c>
      <c r="Z4782" s="4" t="s">
        <v>69</v>
      </c>
      <c r="AA4782" s="4" t="s">
        <v>70</v>
      </c>
      <c r="AB4782" s="4" t="s">
        <v>71</v>
      </c>
      <c r="AC4782" s="4">
        <v>34140</v>
      </c>
      <c r="AD4782" s="40">
        <f t="shared" si="142"/>
        <v>261</v>
      </c>
      <c r="AE4782" s="40"/>
      <c r="AF4782" s="40"/>
      <c r="AG4782" s="40"/>
      <c r="AH4782" s="40"/>
      <c r="AI4782" s="40"/>
      <c r="AJ4782" s="40"/>
      <c r="AK4782" s="40" t="s">
        <v>89</v>
      </c>
      <c r="AL4782" s="40" t="s">
        <v>79</v>
      </c>
      <c r="AM4782" s="43" t="s">
        <v>111</v>
      </c>
      <c r="AN4782" s="40">
        <v>1044</v>
      </c>
      <c r="AO4782" s="66">
        <v>1.2931034482758621</v>
      </c>
      <c r="AP4782" s="43">
        <v>6350</v>
      </c>
      <c r="AQ4782" s="46">
        <v>6629400</v>
      </c>
      <c r="AR4782" s="40">
        <v>10</v>
      </c>
      <c r="AS4782" s="55">
        <v>0.4</v>
      </c>
      <c r="AT4782" s="40"/>
      <c r="AU4782" s="43">
        <f t="shared" si="143"/>
        <v>261</v>
      </c>
      <c r="AV4782" s="44" t="s">
        <v>68</v>
      </c>
      <c r="AW4782" s="43">
        <v>220</v>
      </c>
      <c r="AX4782" s="43"/>
      <c r="AY4782" s="43"/>
      <c r="AZ4782" s="45">
        <f t="shared" si="144"/>
        <v>57420</v>
      </c>
      <c r="BB4782" s="46" t="e">
        <f t="shared" si="145"/>
        <v>#VALUE!</v>
      </c>
      <c r="BD4782" s="45">
        <v>3977640</v>
      </c>
      <c r="BE4782" s="46">
        <v>3998520</v>
      </c>
      <c r="BG4782" s="49">
        <v>51705</v>
      </c>
      <c r="BH4782" s="4">
        <v>0</v>
      </c>
      <c r="BI4782" s="49">
        <f t="shared" si="149"/>
        <v>51705</v>
      </c>
      <c r="BJ4782" s="62">
        <v>3.0000000000000001E-3</v>
      </c>
      <c r="BK4782" s="45">
        <f t="shared" si="146"/>
        <v>5.1704999999999997</v>
      </c>
      <c r="BL4782" s="45" t="str">
        <f t="shared" si="147"/>
        <v>ห้าบาทสิบเจ็ดสตางค์</v>
      </c>
    </row>
    <row r="4783" spans="1:64" x14ac:dyDescent="0.25">
      <c r="A4783" s="4">
        <v>4778</v>
      </c>
      <c r="B4783" s="34"/>
      <c r="F4783" s="35" t="s">
        <v>82</v>
      </c>
      <c r="G4783" s="35">
        <v>196</v>
      </c>
      <c r="L4783" s="4">
        <v>20</v>
      </c>
      <c r="M4783" s="4">
        <v>1</v>
      </c>
      <c r="N4783" s="4">
        <v>83</v>
      </c>
      <c r="O4783" s="65" t="s">
        <v>84</v>
      </c>
      <c r="P4783" s="40">
        <f t="shared" si="148"/>
        <v>8183</v>
      </c>
      <c r="R4783" s="43">
        <v>130</v>
      </c>
      <c r="S4783" s="4">
        <v>7</v>
      </c>
      <c r="T4783" s="4" t="s">
        <v>69</v>
      </c>
      <c r="U4783" s="4" t="s">
        <v>70</v>
      </c>
      <c r="V4783" s="4" t="s">
        <v>71</v>
      </c>
      <c r="W4783" s="39">
        <v>10170</v>
      </c>
      <c r="Z4783" s="4" t="s">
        <v>69</v>
      </c>
      <c r="AA4783" s="4" t="s">
        <v>70</v>
      </c>
      <c r="AB4783" s="4" t="s">
        <v>71</v>
      </c>
      <c r="AC4783" s="4">
        <v>34140</v>
      </c>
      <c r="AD4783" s="40">
        <f t="shared" si="142"/>
        <v>8183</v>
      </c>
      <c r="AE4783" s="40"/>
      <c r="AF4783" s="40"/>
      <c r="AG4783" s="40"/>
      <c r="AH4783" s="40"/>
      <c r="AI4783" s="40"/>
      <c r="AJ4783" s="40"/>
      <c r="AK4783" s="40" t="s">
        <v>92</v>
      </c>
      <c r="AL4783" s="40" t="s">
        <v>79</v>
      </c>
      <c r="AM4783" s="43" t="s">
        <v>93</v>
      </c>
      <c r="AN4783" s="40">
        <v>32732</v>
      </c>
      <c r="AO4783" s="66">
        <v>3.2078699743370402E-2</v>
      </c>
      <c r="AP4783" s="43">
        <v>5750</v>
      </c>
      <c r="AQ4783" s="46">
        <v>188209000</v>
      </c>
      <c r="AR4783" s="40">
        <v>39</v>
      </c>
      <c r="AS4783" s="55">
        <v>0.93</v>
      </c>
      <c r="AT4783" s="40"/>
      <c r="AU4783" s="43">
        <f t="shared" si="143"/>
        <v>8183</v>
      </c>
      <c r="AV4783" s="44" t="s">
        <v>68</v>
      </c>
      <c r="AW4783" s="43">
        <v>220</v>
      </c>
      <c r="AX4783" s="43"/>
      <c r="AY4783" s="43"/>
      <c r="AZ4783" s="45">
        <f t="shared" si="144"/>
        <v>1800260</v>
      </c>
      <c r="BB4783" s="46" t="e">
        <f t="shared" si="145"/>
        <v>#VALUE!</v>
      </c>
      <c r="BD4783" s="45">
        <v>13174630</v>
      </c>
      <c r="BE4783" s="46">
        <v>13190230</v>
      </c>
      <c r="BG4783" s="49">
        <v>3957</v>
      </c>
      <c r="BH4783" s="4">
        <v>0</v>
      </c>
      <c r="BI4783" s="49">
        <f t="shared" si="149"/>
        <v>3957</v>
      </c>
      <c r="BJ4783" s="62">
        <v>3.0000000000000001E-3</v>
      </c>
      <c r="BK4783" s="45">
        <f t="shared" si="146"/>
        <v>0.3957</v>
      </c>
      <c r="BL4783" s="45" t="str">
        <f t="shared" si="147"/>
        <v>สี่สิบสตางค์</v>
      </c>
    </row>
    <row r="4784" spans="1:64" x14ac:dyDescent="0.25">
      <c r="A4784" s="4">
        <v>4779</v>
      </c>
      <c r="B4784" s="34"/>
      <c r="F4784" s="35" t="s">
        <v>67</v>
      </c>
      <c r="G4784" s="35">
        <v>59499</v>
      </c>
      <c r="L4784" s="4">
        <v>0</v>
      </c>
      <c r="M4784" s="4">
        <v>1</v>
      </c>
      <c r="N4784" s="4">
        <v>61</v>
      </c>
      <c r="O4784" s="65" t="s">
        <v>84</v>
      </c>
      <c r="P4784" s="40">
        <f t="shared" si="148"/>
        <v>161</v>
      </c>
      <c r="R4784" s="43">
        <v>200</v>
      </c>
      <c r="S4784" s="4">
        <v>7</v>
      </c>
      <c r="T4784" s="4" t="s">
        <v>69</v>
      </c>
      <c r="U4784" s="4" t="s">
        <v>70</v>
      </c>
      <c r="V4784" s="4" t="s">
        <v>71</v>
      </c>
      <c r="W4784" s="39">
        <v>34140</v>
      </c>
      <c r="Z4784" s="4" t="s">
        <v>69</v>
      </c>
      <c r="AA4784" s="4" t="s">
        <v>70</v>
      </c>
      <c r="AB4784" s="4" t="s">
        <v>71</v>
      </c>
      <c r="AC4784" s="4">
        <v>34140</v>
      </c>
      <c r="AD4784" s="40">
        <f t="shared" si="142"/>
        <v>161</v>
      </c>
      <c r="AE4784" s="40"/>
      <c r="AF4784" s="40"/>
      <c r="AG4784" s="40"/>
      <c r="AH4784" s="40"/>
      <c r="AI4784" s="40"/>
      <c r="AJ4784" s="40"/>
      <c r="AK4784" s="40" t="s">
        <v>85</v>
      </c>
      <c r="AL4784" s="40" t="s">
        <v>80</v>
      </c>
      <c r="AM4784" s="68" t="s">
        <v>145</v>
      </c>
      <c r="AN4784" s="40">
        <v>644</v>
      </c>
      <c r="AO4784" s="66">
        <v>0.88300220750551872</v>
      </c>
      <c r="AP4784" s="43">
        <v>5300</v>
      </c>
      <c r="AQ4784" s="46">
        <v>3413200</v>
      </c>
      <c r="AR4784" s="40">
        <v>3</v>
      </c>
      <c r="AS4784" s="55">
        <v>0.03</v>
      </c>
      <c r="AT4784" s="40"/>
      <c r="AU4784" s="43">
        <f t="shared" si="143"/>
        <v>161</v>
      </c>
      <c r="AV4784" s="44" t="s">
        <v>68</v>
      </c>
      <c r="AW4784" s="43">
        <v>80</v>
      </c>
      <c r="AX4784" s="43"/>
      <c r="AY4784" s="43"/>
      <c r="AZ4784" s="45">
        <f t="shared" si="144"/>
        <v>12880</v>
      </c>
      <c r="BB4784" s="46" t="e">
        <f t="shared" si="145"/>
        <v>#VALUE!</v>
      </c>
      <c r="BD4784" s="45">
        <v>3310804</v>
      </c>
      <c r="BE4784" s="46">
        <v>3343004</v>
      </c>
      <c r="BG4784" s="49">
        <v>29418</v>
      </c>
      <c r="BH4784" s="4">
        <v>0</v>
      </c>
      <c r="BI4784" s="49">
        <f t="shared" si="149"/>
        <v>29418</v>
      </c>
      <c r="BJ4784" s="62">
        <v>3.0000000000000001E-3</v>
      </c>
      <c r="BK4784" s="45">
        <f t="shared" si="146"/>
        <v>2.9418000000000002</v>
      </c>
      <c r="BL4784" s="45" t="str">
        <f t="shared" si="147"/>
        <v>สองบาทเก้าสิบสี่สตางค์</v>
      </c>
    </row>
    <row r="4785" spans="1:64" x14ac:dyDescent="0.25">
      <c r="A4785" s="4">
        <v>4780</v>
      </c>
      <c r="B4785" s="34"/>
      <c r="F4785" s="35" t="s">
        <v>67</v>
      </c>
      <c r="G4785" s="35">
        <v>54451</v>
      </c>
      <c r="L4785" s="4">
        <v>11</v>
      </c>
      <c r="M4785" s="4">
        <v>3</v>
      </c>
      <c r="N4785" s="4">
        <v>78</v>
      </c>
      <c r="O4785" s="65" t="s">
        <v>84</v>
      </c>
      <c r="P4785" s="40">
        <f t="shared" si="148"/>
        <v>4778</v>
      </c>
      <c r="R4785" s="43">
        <v>130</v>
      </c>
      <c r="S4785" s="4">
        <v>7</v>
      </c>
      <c r="T4785" s="4" t="s">
        <v>69</v>
      </c>
      <c r="U4785" s="4" t="s">
        <v>70</v>
      </c>
      <c r="V4785" s="4" t="s">
        <v>71</v>
      </c>
      <c r="W4785" s="39">
        <v>34140</v>
      </c>
      <c r="Z4785" s="4" t="s">
        <v>69</v>
      </c>
      <c r="AA4785" s="4" t="s">
        <v>70</v>
      </c>
      <c r="AB4785" s="4" t="s">
        <v>71</v>
      </c>
      <c r="AC4785" s="4">
        <v>34140</v>
      </c>
      <c r="AD4785" s="40">
        <f t="shared" si="142"/>
        <v>4778</v>
      </c>
      <c r="AE4785" s="40"/>
      <c r="AF4785" s="40"/>
      <c r="AG4785" s="40"/>
      <c r="AH4785" s="40"/>
      <c r="AI4785" s="40"/>
      <c r="AJ4785" s="40"/>
      <c r="AK4785" s="40" t="s">
        <v>92</v>
      </c>
      <c r="AL4785" s="40" t="s">
        <v>79</v>
      </c>
      <c r="AM4785" s="43" t="s">
        <v>146</v>
      </c>
      <c r="AN4785" s="40">
        <v>19112</v>
      </c>
      <c r="AO4785" s="66">
        <v>0.15696944328170784</v>
      </c>
      <c r="AP4785" s="43">
        <v>5750</v>
      </c>
      <c r="AQ4785" s="46">
        <v>109894000</v>
      </c>
      <c r="AR4785" s="40">
        <v>3</v>
      </c>
      <c r="AS4785" s="55">
        <v>0.09</v>
      </c>
      <c r="AT4785" s="40"/>
      <c r="AU4785" s="43">
        <f t="shared" si="143"/>
        <v>4778</v>
      </c>
      <c r="AV4785" s="44" t="s">
        <v>68</v>
      </c>
      <c r="AW4785" s="43">
        <v>250</v>
      </c>
      <c r="AX4785" s="43"/>
      <c r="AY4785" s="43"/>
      <c r="AZ4785" s="45">
        <f t="shared" si="144"/>
        <v>1194500</v>
      </c>
      <c r="BB4785" s="46" t="e">
        <f t="shared" si="145"/>
        <v>#VALUE!</v>
      </c>
      <c r="BD4785" s="45">
        <v>100003540</v>
      </c>
      <c r="BE4785" s="46">
        <v>100019140</v>
      </c>
      <c r="BG4785" s="49">
        <v>160030.62</v>
      </c>
      <c r="BH4785" s="4">
        <v>0</v>
      </c>
      <c r="BI4785" s="49">
        <f t="shared" si="149"/>
        <v>160030.62</v>
      </c>
      <c r="BJ4785" s="62">
        <v>3.0000000000000001E-3</v>
      </c>
      <c r="BK4785" s="45">
        <f t="shared" si="146"/>
        <v>16.003062</v>
      </c>
      <c r="BL4785" s="45" t="str">
        <f t="shared" si="147"/>
        <v>สิบหกบาทถ้วน</v>
      </c>
    </row>
    <row r="4786" spans="1:64" x14ac:dyDescent="0.25">
      <c r="A4786" s="4">
        <v>4781</v>
      </c>
      <c r="B4786" s="34"/>
      <c r="F4786" s="35" t="s">
        <v>67</v>
      </c>
      <c r="G4786" s="35">
        <v>4869</v>
      </c>
      <c r="L4786" s="4">
        <v>1</v>
      </c>
      <c r="M4786" s="4">
        <v>0</v>
      </c>
      <c r="N4786" s="4">
        <v>32</v>
      </c>
      <c r="O4786" s="65" t="s">
        <v>84</v>
      </c>
      <c r="P4786" s="40">
        <f t="shared" si="148"/>
        <v>432</v>
      </c>
      <c r="R4786" s="43">
        <v>130</v>
      </c>
      <c r="S4786" s="4">
        <v>7</v>
      </c>
      <c r="T4786" s="4" t="s">
        <v>69</v>
      </c>
      <c r="U4786" s="4" t="s">
        <v>70</v>
      </c>
      <c r="V4786" s="4" t="s">
        <v>71</v>
      </c>
      <c r="Z4786" s="4" t="s">
        <v>69</v>
      </c>
      <c r="AA4786" s="4" t="s">
        <v>70</v>
      </c>
      <c r="AB4786" s="4" t="s">
        <v>71</v>
      </c>
      <c r="AC4786" s="4">
        <v>34140</v>
      </c>
      <c r="AD4786" s="40">
        <f t="shared" si="142"/>
        <v>432</v>
      </c>
      <c r="AE4786" s="40"/>
      <c r="AF4786" s="40"/>
      <c r="AG4786" s="40"/>
      <c r="AH4786" s="40"/>
      <c r="AI4786" s="40"/>
      <c r="AJ4786" s="40"/>
      <c r="AK4786" s="40" t="s">
        <v>85</v>
      </c>
      <c r="AL4786" s="40" t="s">
        <v>79</v>
      </c>
      <c r="AM4786" s="43" t="s">
        <v>93</v>
      </c>
      <c r="AN4786" s="40">
        <v>1728</v>
      </c>
      <c r="AO4786" s="66">
        <v>0.57870370370370372</v>
      </c>
      <c r="AP4786" s="43">
        <v>5750</v>
      </c>
      <c r="AQ4786" s="46">
        <v>9936000</v>
      </c>
      <c r="AR4786" s="40">
        <v>15</v>
      </c>
      <c r="AS4786" s="55">
        <v>0.65</v>
      </c>
      <c r="AT4786" s="40"/>
      <c r="AU4786" s="43">
        <f t="shared" si="143"/>
        <v>432</v>
      </c>
      <c r="AV4786" s="44" t="s">
        <v>68</v>
      </c>
      <c r="AW4786" s="43">
        <v>220</v>
      </c>
      <c r="AX4786" s="43"/>
      <c r="AY4786" s="43"/>
      <c r="AZ4786" s="45">
        <f t="shared" si="144"/>
        <v>95040</v>
      </c>
      <c r="BB4786" s="46" t="e">
        <f t="shared" si="145"/>
        <v>#VALUE!</v>
      </c>
      <c r="BD4786" s="45">
        <v>3477600</v>
      </c>
      <c r="BE4786" s="46">
        <v>3533760</v>
      </c>
      <c r="BG4786" s="49">
        <v>20450</v>
      </c>
      <c r="BH4786" s="4">
        <v>0</v>
      </c>
      <c r="BI4786" s="49">
        <f t="shared" si="149"/>
        <v>20450</v>
      </c>
      <c r="BJ4786" s="62">
        <v>3.0000000000000001E-3</v>
      </c>
      <c r="BK4786" s="45">
        <f t="shared" si="146"/>
        <v>2.0449999999999999</v>
      </c>
      <c r="BL4786" s="45" t="str">
        <f t="shared" si="147"/>
        <v>สองบาทห้าสตางค์</v>
      </c>
    </row>
    <row r="4787" spans="1:64" x14ac:dyDescent="0.25">
      <c r="A4787" s="4">
        <v>4782</v>
      </c>
      <c r="B4787" s="34"/>
      <c r="F4787" s="35" t="s">
        <v>67</v>
      </c>
      <c r="G4787" s="35">
        <v>60322</v>
      </c>
      <c r="L4787" s="4">
        <v>0</v>
      </c>
      <c r="M4787" s="4">
        <v>1</v>
      </c>
      <c r="N4787" s="4">
        <v>78</v>
      </c>
      <c r="O4787" s="65" t="s">
        <v>84</v>
      </c>
      <c r="P4787" s="40">
        <f t="shared" si="148"/>
        <v>178</v>
      </c>
      <c r="R4787" s="43">
        <v>350</v>
      </c>
      <c r="S4787" s="4">
        <v>7</v>
      </c>
      <c r="T4787" s="4" t="s">
        <v>69</v>
      </c>
      <c r="U4787" s="4" t="s">
        <v>70</v>
      </c>
      <c r="V4787" s="4" t="s">
        <v>71</v>
      </c>
      <c r="Z4787" s="4" t="s">
        <v>69</v>
      </c>
      <c r="AA4787" s="4" t="s">
        <v>70</v>
      </c>
      <c r="AB4787" s="4" t="s">
        <v>71</v>
      </c>
      <c r="AC4787" s="4">
        <v>34140</v>
      </c>
      <c r="AD4787" s="40">
        <f t="shared" si="142"/>
        <v>178</v>
      </c>
      <c r="AE4787" s="40"/>
      <c r="AF4787" s="40"/>
      <c r="AG4787" s="40"/>
      <c r="AH4787" s="40"/>
      <c r="AI4787" s="40"/>
      <c r="AJ4787" s="40"/>
      <c r="AK4787" s="40" t="s">
        <v>85</v>
      </c>
      <c r="AL4787" s="40" t="s">
        <v>80</v>
      </c>
      <c r="AM4787" s="43" t="s">
        <v>86</v>
      </c>
      <c r="AN4787" s="40">
        <v>712</v>
      </c>
      <c r="AO4787" s="66">
        <v>20.084269662921347</v>
      </c>
      <c r="AP4787" s="43">
        <v>5300</v>
      </c>
      <c r="AQ4787" s="46">
        <v>3773600</v>
      </c>
      <c r="AR4787" s="40">
        <v>3</v>
      </c>
      <c r="AS4787" s="55">
        <v>0.03</v>
      </c>
      <c r="AT4787" s="40"/>
      <c r="AU4787" s="43">
        <f t="shared" si="143"/>
        <v>178</v>
      </c>
      <c r="AV4787" s="44" t="s">
        <v>68</v>
      </c>
      <c r="AW4787" s="43">
        <v>150</v>
      </c>
      <c r="AX4787" s="43"/>
      <c r="AY4787" s="43"/>
      <c r="AZ4787" s="45">
        <f t="shared" si="144"/>
        <v>26700</v>
      </c>
      <c r="BB4787" s="46" t="e">
        <f t="shared" si="145"/>
        <v>#VALUE!</v>
      </c>
      <c r="BD4787" s="45">
        <v>3660392</v>
      </c>
      <c r="BE4787" s="46">
        <v>3722692</v>
      </c>
      <c r="BG4787" s="49">
        <v>747675.5</v>
      </c>
      <c r="BH4787" s="4">
        <v>0</v>
      </c>
      <c r="BI4787" s="49">
        <f t="shared" si="149"/>
        <v>747675.5</v>
      </c>
      <c r="BJ4787" s="62">
        <v>3.0000000000000001E-3</v>
      </c>
      <c r="BK4787" s="45">
        <f t="shared" si="146"/>
        <v>74.76755</v>
      </c>
      <c r="BL4787" s="45" t="str">
        <f t="shared" si="147"/>
        <v>เจ็ดสิบสี่บาทเจ็ดสิบเจ็ดสตางค์</v>
      </c>
    </row>
    <row r="4788" spans="1:64" x14ac:dyDescent="0.25">
      <c r="A4788" s="4">
        <v>4783</v>
      </c>
      <c r="B4788" s="34"/>
      <c r="F4788" s="35" t="s">
        <v>67</v>
      </c>
      <c r="G4788" s="35">
        <v>53962</v>
      </c>
      <c r="L4788" s="4">
        <v>0</v>
      </c>
      <c r="M4788" s="4">
        <v>0</v>
      </c>
      <c r="N4788" s="4">
        <v>56</v>
      </c>
      <c r="O4788" s="65" t="s">
        <v>84</v>
      </c>
      <c r="P4788" s="40">
        <f t="shared" si="148"/>
        <v>56</v>
      </c>
      <c r="R4788" s="43">
        <v>130</v>
      </c>
      <c r="S4788" s="4">
        <v>8</v>
      </c>
      <c r="T4788" s="4" t="s">
        <v>69</v>
      </c>
      <c r="U4788" s="4" t="s">
        <v>70</v>
      </c>
      <c r="V4788" s="4" t="s">
        <v>71</v>
      </c>
      <c r="W4788" s="39">
        <v>34140</v>
      </c>
      <c r="Z4788" s="4" t="s">
        <v>69</v>
      </c>
      <c r="AA4788" s="4" t="s">
        <v>70</v>
      </c>
      <c r="AB4788" s="4" t="s">
        <v>71</v>
      </c>
      <c r="AC4788" s="4">
        <v>34140</v>
      </c>
      <c r="AD4788" s="40">
        <f t="shared" si="142"/>
        <v>56</v>
      </c>
      <c r="AE4788" s="40"/>
      <c r="AF4788" s="40"/>
      <c r="AG4788" s="40"/>
      <c r="AH4788" s="40"/>
      <c r="AI4788" s="40"/>
      <c r="AJ4788" s="40"/>
      <c r="AK4788" s="40" t="s">
        <v>85</v>
      </c>
      <c r="AL4788" s="40" t="s">
        <v>80</v>
      </c>
      <c r="AM4788" s="43" t="s">
        <v>86</v>
      </c>
      <c r="AN4788" s="40">
        <v>224</v>
      </c>
      <c r="AO4788" s="66">
        <v>13.392857142857142</v>
      </c>
      <c r="AP4788" s="43">
        <v>5300</v>
      </c>
      <c r="AQ4788" s="46">
        <v>1187200</v>
      </c>
      <c r="AR4788" s="40">
        <v>4</v>
      </c>
      <c r="AS4788" s="55">
        <v>0.04</v>
      </c>
      <c r="AT4788" s="40"/>
      <c r="AU4788" s="43">
        <f t="shared" si="143"/>
        <v>56</v>
      </c>
      <c r="AV4788" s="44" t="s">
        <v>68</v>
      </c>
      <c r="AW4788" s="43">
        <v>200</v>
      </c>
      <c r="AX4788" s="43"/>
      <c r="AY4788" s="43"/>
      <c r="AZ4788" s="45">
        <f t="shared" si="144"/>
        <v>11200</v>
      </c>
      <c r="BB4788" s="46" t="e">
        <f t="shared" si="145"/>
        <v>#VALUE!</v>
      </c>
      <c r="BD4788" s="45">
        <v>1139712</v>
      </c>
      <c r="BE4788" s="46">
        <v>1146992</v>
      </c>
      <c r="BG4788" s="49">
        <v>153615</v>
      </c>
      <c r="BH4788" s="4">
        <v>0</v>
      </c>
      <c r="BI4788" s="49">
        <f t="shared" si="149"/>
        <v>153615</v>
      </c>
      <c r="BJ4788" s="62">
        <v>3.0000000000000001E-3</v>
      </c>
      <c r="BK4788" s="45">
        <f t="shared" si="146"/>
        <v>15.361500000000001</v>
      </c>
      <c r="BL4788" s="45" t="str">
        <f t="shared" si="147"/>
        <v>สิบห้าบาทสามสิบหกสตางค์</v>
      </c>
    </row>
    <row r="4789" spans="1:64" x14ac:dyDescent="0.25">
      <c r="A4789" s="4">
        <v>4784</v>
      </c>
      <c r="B4789" s="34"/>
      <c r="F4789" s="35" t="s">
        <v>67</v>
      </c>
      <c r="G4789" s="35">
        <v>53970</v>
      </c>
      <c r="L4789" s="4">
        <v>2</v>
      </c>
      <c r="M4789" s="4">
        <v>0</v>
      </c>
      <c r="N4789" s="4">
        <v>13</v>
      </c>
      <c r="O4789" s="65" t="s">
        <v>84</v>
      </c>
      <c r="P4789" s="40">
        <f t="shared" si="148"/>
        <v>813</v>
      </c>
      <c r="R4789" s="43">
        <v>180</v>
      </c>
      <c r="S4789" s="4">
        <v>8</v>
      </c>
      <c r="T4789" s="4" t="s">
        <v>69</v>
      </c>
      <c r="U4789" s="4" t="s">
        <v>70</v>
      </c>
      <c r="V4789" s="4" t="s">
        <v>71</v>
      </c>
      <c r="W4789" s="39">
        <v>34140</v>
      </c>
      <c r="Z4789" s="4" t="s">
        <v>69</v>
      </c>
      <c r="AA4789" s="4" t="s">
        <v>70</v>
      </c>
      <c r="AB4789" s="4" t="s">
        <v>71</v>
      </c>
      <c r="AC4789" s="4">
        <v>34140</v>
      </c>
      <c r="AD4789" s="40">
        <f t="shared" si="142"/>
        <v>813</v>
      </c>
      <c r="AE4789" s="40"/>
      <c r="AF4789" s="40"/>
      <c r="AG4789" s="40"/>
      <c r="AH4789" s="40"/>
      <c r="AI4789" s="40"/>
      <c r="AJ4789" s="40"/>
      <c r="AK4789" s="40" t="s">
        <v>92</v>
      </c>
      <c r="AL4789" s="40" t="s">
        <v>79</v>
      </c>
      <c r="AM4789" s="43" t="s">
        <v>93</v>
      </c>
      <c r="AN4789" s="40">
        <v>3252</v>
      </c>
      <c r="AO4789" s="66">
        <v>0.36900369003690037</v>
      </c>
      <c r="AP4789" s="43">
        <v>5750</v>
      </c>
      <c r="AQ4789" s="46">
        <v>18699000</v>
      </c>
      <c r="AR4789" s="40">
        <v>2</v>
      </c>
      <c r="AS4789" s="55">
        <v>0.06</v>
      </c>
      <c r="AT4789" s="40"/>
      <c r="AU4789" s="43">
        <f t="shared" si="143"/>
        <v>813</v>
      </c>
      <c r="AV4789" s="44" t="s">
        <v>68</v>
      </c>
      <c r="AW4789" s="43">
        <v>80</v>
      </c>
      <c r="AX4789" s="43"/>
      <c r="AY4789" s="43"/>
      <c r="AZ4789" s="45">
        <f t="shared" si="144"/>
        <v>65040</v>
      </c>
      <c r="BB4789" s="46" t="e">
        <f t="shared" si="145"/>
        <v>#VALUE!</v>
      </c>
      <c r="BD4789" s="45">
        <v>17577060</v>
      </c>
      <c r="BE4789" s="46">
        <v>17585700</v>
      </c>
      <c r="BG4789" s="49">
        <v>64891.881918819185</v>
      </c>
      <c r="BH4789" s="4">
        <v>0</v>
      </c>
      <c r="BI4789" s="49">
        <f t="shared" si="149"/>
        <v>64891.881918819185</v>
      </c>
      <c r="BJ4789" s="62">
        <v>3.0000000000000001E-3</v>
      </c>
      <c r="BK4789" s="45">
        <f t="shared" si="146"/>
        <v>6.4891881918819188</v>
      </c>
      <c r="BL4789" s="45" t="str">
        <f t="shared" si="147"/>
        <v>หกบาทสี่สิบเก้าสตางค์</v>
      </c>
    </row>
    <row r="4790" spans="1:64" x14ac:dyDescent="0.25">
      <c r="A4790" s="4">
        <v>4785</v>
      </c>
      <c r="B4790" s="34"/>
      <c r="F4790" s="35" t="s">
        <v>67</v>
      </c>
      <c r="G4790" s="35">
        <v>53972</v>
      </c>
      <c r="L4790" s="4">
        <v>0</v>
      </c>
      <c r="M4790" s="4">
        <v>1</v>
      </c>
      <c r="N4790" s="4">
        <v>11</v>
      </c>
      <c r="O4790" s="65" t="s">
        <v>84</v>
      </c>
      <c r="P4790" s="40">
        <f t="shared" si="148"/>
        <v>111</v>
      </c>
      <c r="R4790" s="43">
        <v>200</v>
      </c>
      <c r="S4790" s="4">
        <v>8</v>
      </c>
      <c r="T4790" s="4" t="s">
        <v>69</v>
      </c>
      <c r="U4790" s="4" t="s">
        <v>70</v>
      </c>
      <c r="V4790" s="4" t="s">
        <v>71</v>
      </c>
      <c r="W4790" s="39">
        <v>34140</v>
      </c>
      <c r="Z4790" s="4" t="s">
        <v>69</v>
      </c>
      <c r="AA4790" s="4" t="s">
        <v>70</v>
      </c>
      <c r="AB4790" s="4" t="s">
        <v>71</v>
      </c>
      <c r="AC4790" s="4">
        <v>34140</v>
      </c>
      <c r="AD4790" s="40">
        <f t="shared" si="142"/>
        <v>111</v>
      </c>
      <c r="AE4790" s="40"/>
      <c r="AF4790" s="40"/>
      <c r="AG4790" s="40"/>
      <c r="AH4790" s="40"/>
      <c r="AI4790" s="40"/>
      <c r="AJ4790" s="40"/>
      <c r="AK4790" s="40" t="s">
        <v>85</v>
      </c>
      <c r="AL4790" s="40" t="s">
        <v>76</v>
      </c>
      <c r="AM4790" s="43" t="s">
        <v>86</v>
      </c>
      <c r="AN4790" s="40">
        <v>444</v>
      </c>
      <c r="AO4790" s="66">
        <v>9.0090090090090094</v>
      </c>
      <c r="AP4790" s="43">
        <v>5300</v>
      </c>
      <c r="AQ4790" s="46">
        <v>2353200</v>
      </c>
      <c r="AR4790" s="40">
        <v>15</v>
      </c>
      <c r="AS4790" s="55">
        <v>0.5</v>
      </c>
      <c r="AT4790" s="40"/>
      <c r="AU4790" s="43">
        <f t="shared" si="143"/>
        <v>111</v>
      </c>
      <c r="AV4790" s="44" t="s">
        <v>68</v>
      </c>
      <c r="AW4790" s="43">
        <v>80</v>
      </c>
      <c r="AX4790" s="43"/>
      <c r="AY4790" s="43"/>
      <c r="AZ4790" s="45">
        <f t="shared" si="144"/>
        <v>8880</v>
      </c>
      <c r="BB4790" s="46" t="e">
        <f t="shared" si="145"/>
        <v>#VALUE!</v>
      </c>
      <c r="BD4790" s="45">
        <v>1176600</v>
      </c>
      <c r="BE4790" s="46">
        <v>1198800</v>
      </c>
      <c r="BG4790" s="49">
        <v>108000</v>
      </c>
      <c r="BH4790" s="4">
        <v>0</v>
      </c>
      <c r="BI4790" s="49">
        <f t="shared" si="149"/>
        <v>108000</v>
      </c>
      <c r="BJ4790" s="62">
        <v>3.0000000000000001E-3</v>
      </c>
      <c r="BK4790" s="45">
        <f t="shared" si="146"/>
        <v>10.8</v>
      </c>
      <c r="BL4790" s="45" t="str">
        <f t="shared" si="147"/>
        <v>สิบบาทแปดสิบสตางค์</v>
      </c>
    </row>
    <row r="4791" spans="1:64" x14ac:dyDescent="0.25">
      <c r="A4791" s="4">
        <v>4786</v>
      </c>
      <c r="B4791" s="34"/>
      <c r="F4791" s="35" t="s">
        <v>67</v>
      </c>
      <c r="G4791" s="35">
        <v>54986</v>
      </c>
      <c r="L4791" s="4">
        <v>0</v>
      </c>
      <c r="M4791" s="4">
        <v>0</v>
      </c>
      <c r="N4791" s="4">
        <v>58</v>
      </c>
      <c r="O4791" s="65" t="s">
        <v>84</v>
      </c>
      <c r="P4791" s="40">
        <f t="shared" si="148"/>
        <v>58</v>
      </c>
      <c r="R4791" s="43">
        <v>200</v>
      </c>
      <c r="S4791" s="4">
        <v>8</v>
      </c>
      <c r="T4791" s="4" t="s">
        <v>69</v>
      </c>
      <c r="U4791" s="4" t="s">
        <v>70</v>
      </c>
      <c r="V4791" s="4" t="s">
        <v>71</v>
      </c>
      <c r="W4791" s="39">
        <v>34140</v>
      </c>
      <c r="Z4791" s="4" t="s">
        <v>69</v>
      </c>
      <c r="AA4791" s="4" t="s">
        <v>70</v>
      </c>
      <c r="AB4791" s="4" t="s">
        <v>71</v>
      </c>
      <c r="AC4791" s="4">
        <v>34140</v>
      </c>
      <c r="AD4791" s="40">
        <f t="shared" si="142"/>
        <v>58</v>
      </c>
      <c r="AE4791" s="40"/>
      <c r="AF4791" s="40"/>
      <c r="AG4791" s="40"/>
      <c r="AH4791" s="40"/>
      <c r="AI4791" s="40"/>
      <c r="AJ4791" s="40"/>
      <c r="AK4791" s="40" t="s">
        <v>85</v>
      </c>
      <c r="AL4791" s="40" t="s">
        <v>76</v>
      </c>
      <c r="AM4791" s="43" t="s">
        <v>86</v>
      </c>
      <c r="AN4791" s="40">
        <v>232</v>
      </c>
      <c r="AO4791" s="66">
        <v>15.086206896551724</v>
      </c>
      <c r="AP4791" s="43">
        <v>5300</v>
      </c>
      <c r="AQ4791" s="46">
        <v>1229600</v>
      </c>
      <c r="AR4791" s="40">
        <v>10</v>
      </c>
      <c r="AS4791" s="55">
        <v>0.34</v>
      </c>
      <c r="AT4791" s="40"/>
      <c r="AU4791" s="43">
        <f t="shared" si="143"/>
        <v>58</v>
      </c>
      <c r="AV4791" s="44" t="s">
        <v>68</v>
      </c>
      <c r="AW4791" s="43">
        <v>200</v>
      </c>
      <c r="AX4791" s="43"/>
      <c r="AY4791" s="43"/>
      <c r="AZ4791" s="45">
        <f t="shared" si="144"/>
        <v>11600</v>
      </c>
      <c r="BB4791" s="46" t="e">
        <f t="shared" si="145"/>
        <v>#VALUE!</v>
      </c>
      <c r="BD4791" s="45">
        <v>811536</v>
      </c>
      <c r="BE4791" s="46">
        <v>823136</v>
      </c>
      <c r="BG4791" s="49">
        <v>124180</v>
      </c>
      <c r="BH4791" s="4">
        <v>0</v>
      </c>
      <c r="BI4791" s="49">
        <f t="shared" si="149"/>
        <v>124180</v>
      </c>
      <c r="BJ4791" s="62">
        <v>3.0000000000000001E-3</v>
      </c>
      <c r="BK4791" s="45">
        <f t="shared" si="146"/>
        <v>12.417999999999999</v>
      </c>
      <c r="BL4791" s="45" t="str">
        <f t="shared" si="147"/>
        <v>สิบสองบาทสี่สิบสองสตางค์</v>
      </c>
    </row>
    <row r="4792" spans="1:64" x14ac:dyDescent="0.25">
      <c r="A4792" s="4">
        <v>4787</v>
      </c>
      <c r="B4792" s="34"/>
      <c r="F4792" s="35" t="s">
        <v>67</v>
      </c>
      <c r="G4792" s="35">
        <v>55057</v>
      </c>
      <c r="L4792" s="4">
        <v>0</v>
      </c>
      <c r="M4792" s="4">
        <v>1</v>
      </c>
      <c r="N4792" s="4">
        <v>33</v>
      </c>
      <c r="O4792" s="65" t="s">
        <v>84</v>
      </c>
      <c r="P4792" s="40">
        <f t="shared" si="148"/>
        <v>133</v>
      </c>
      <c r="R4792" s="43">
        <v>180</v>
      </c>
      <c r="S4792" s="4">
        <v>8</v>
      </c>
      <c r="T4792" s="4" t="s">
        <v>69</v>
      </c>
      <c r="U4792" s="4" t="s">
        <v>70</v>
      </c>
      <c r="V4792" s="4" t="s">
        <v>71</v>
      </c>
      <c r="W4792" s="39">
        <v>34140</v>
      </c>
      <c r="Z4792" s="4" t="s">
        <v>69</v>
      </c>
      <c r="AA4792" s="4" t="s">
        <v>70</v>
      </c>
      <c r="AB4792" s="4" t="s">
        <v>71</v>
      </c>
      <c r="AC4792" s="4">
        <v>34140</v>
      </c>
      <c r="AD4792" s="40">
        <f t="shared" si="142"/>
        <v>133</v>
      </c>
      <c r="AE4792" s="40"/>
      <c r="AF4792" s="40"/>
      <c r="AG4792" s="40"/>
      <c r="AH4792" s="40"/>
      <c r="AI4792" s="40"/>
      <c r="AJ4792" s="40"/>
      <c r="AK4792" s="40" t="s">
        <v>85</v>
      </c>
      <c r="AL4792" s="40" t="s">
        <v>76</v>
      </c>
      <c r="AM4792" s="43" t="s">
        <v>138</v>
      </c>
      <c r="AN4792" s="40">
        <v>532</v>
      </c>
      <c r="AO4792" s="66">
        <v>35.714285714285715</v>
      </c>
      <c r="AP4792" s="43">
        <v>5300</v>
      </c>
      <c r="AQ4792" s="46">
        <v>2819600</v>
      </c>
      <c r="AR4792" s="40">
        <v>15</v>
      </c>
      <c r="AS4792" s="55">
        <v>0.5</v>
      </c>
      <c r="AT4792" s="40"/>
      <c r="AU4792" s="43">
        <f t="shared" si="143"/>
        <v>133</v>
      </c>
      <c r="AV4792" s="44" t="s">
        <v>68</v>
      </c>
      <c r="AW4792" s="43">
        <v>100</v>
      </c>
      <c r="AX4792" s="43"/>
      <c r="AY4792" s="43"/>
      <c r="AZ4792" s="45">
        <f t="shared" si="144"/>
        <v>13300</v>
      </c>
      <c r="BB4792" s="46" t="e">
        <f t="shared" si="145"/>
        <v>#VALUE!</v>
      </c>
      <c r="BD4792" s="45">
        <v>1409800</v>
      </c>
      <c r="BE4792" s="46">
        <v>1433740</v>
      </c>
      <c r="BG4792" s="49">
        <v>512050</v>
      </c>
      <c r="BH4792" s="4">
        <v>0</v>
      </c>
      <c r="BI4792" s="49">
        <f t="shared" si="149"/>
        <v>512050</v>
      </c>
      <c r="BJ4792" s="62">
        <v>3.0000000000000001E-3</v>
      </c>
      <c r="BK4792" s="45">
        <f t="shared" si="146"/>
        <v>51.204999999999998</v>
      </c>
      <c r="BL4792" s="45" t="str">
        <f t="shared" si="147"/>
        <v>ห้าสิบเอ็ดบาทยี่สิบเอ็ดสตางค์</v>
      </c>
    </row>
    <row r="4793" spans="1:64" x14ac:dyDescent="0.25">
      <c r="A4793" s="4">
        <v>4788</v>
      </c>
      <c r="B4793" s="34"/>
      <c r="F4793" s="35" t="s">
        <v>67</v>
      </c>
      <c r="G4793" s="35">
        <v>55037</v>
      </c>
      <c r="L4793" s="4">
        <v>0</v>
      </c>
      <c r="M4793" s="4">
        <v>0</v>
      </c>
      <c r="N4793" s="4">
        <v>54</v>
      </c>
      <c r="O4793" s="65" t="s">
        <v>84</v>
      </c>
      <c r="P4793" s="40">
        <f t="shared" si="148"/>
        <v>54</v>
      </c>
      <c r="R4793" s="43">
        <v>200</v>
      </c>
      <c r="S4793" s="4">
        <v>8</v>
      </c>
      <c r="T4793" s="4" t="s">
        <v>69</v>
      </c>
      <c r="U4793" s="4" t="s">
        <v>70</v>
      </c>
      <c r="V4793" s="4" t="s">
        <v>71</v>
      </c>
      <c r="Z4793" s="4" t="s">
        <v>69</v>
      </c>
      <c r="AA4793" s="4" t="s">
        <v>70</v>
      </c>
      <c r="AB4793" s="4" t="s">
        <v>71</v>
      </c>
      <c r="AC4793" s="4">
        <v>34140</v>
      </c>
      <c r="AD4793" s="40">
        <f t="shared" si="142"/>
        <v>54</v>
      </c>
      <c r="AE4793" s="40"/>
      <c r="AF4793" s="40"/>
      <c r="AG4793" s="40"/>
      <c r="AH4793" s="40"/>
      <c r="AI4793" s="40"/>
      <c r="AJ4793" s="40"/>
      <c r="AK4793" s="40" t="s">
        <v>85</v>
      </c>
      <c r="AL4793" s="40" t="s">
        <v>76</v>
      </c>
      <c r="AM4793" s="43" t="s">
        <v>86</v>
      </c>
      <c r="AN4793" s="40">
        <v>216</v>
      </c>
      <c r="AO4793" s="66">
        <v>50</v>
      </c>
      <c r="AP4793" s="43">
        <v>5300</v>
      </c>
      <c r="AQ4793" s="46">
        <v>1144800</v>
      </c>
      <c r="AR4793" s="40">
        <v>24</v>
      </c>
      <c r="AS4793" s="55">
        <v>0.85</v>
      </c>
      <c r="AT4793" s="40"/>
      <c r="AU4793" s="43">
        <f t="shared" si="143"/>
        <v>54</v>
      </c>
      <c r="AV4793" s="44" t="s">
        <v>68</v>
      </c>
      <c r="AW4793" s="43">
        <v>100</v>
      </c>
      <c r="AX4793" s="43"/>
      <c r="AY4793" s="43"/>
      <c r="AZ4793" s="45">
        <f t="shared" si="144"/>
        <v>5400</v>
      </c>
      <c r="BB4793" s="46" t="e">
        <f t="shared" si="145"/>
        <v>#VALUE!</v>
      </c>
      <c r="BD4793" s="45">
        <v>171720</v>
      </c>
      <c r="BE4793" s="46">
        <v>182520</v>
      </c>
      <c r="BG4793" s="49">
        <v>91260</v>
      </c>
      <c r="BH4793" s="4">
        <v>0</v>
      </c>
      <c r="BI4793" s="49">
        <f t="shared" si="149"/>
        <v>91260</v>
      </c>
      <c r="BJ4793" s="62">
        <v>3.0000000000000001E-3</v>
      </c>
      <c r="BK4793" s="45">
        <f t="shared" si="146"/>
        <v>9.1259999999999994</v>
      </c>
      <c r="BL4793" s="45" t="str">
        <f t="shared" si="147"/>
        <v>เก้าบาทสิบสามสตางค์</v>
      </c>
    </row>
    <row r="4794" spans="1:64" x14ac:dyDescent="0.25">
      <c r="A4794" s="4">
        <v>4789</v>
      </c>
      <c r="B4794" s="34"/>
      <c r="F4794" s="35" t="s">
        <v>67</v>
      </c>
      <c r="G4794" s="35">
        <v>54345</v>
      </c>
      <c r="L4794" s="4">
        <v>0</v>
      </c>
      <c r="M4794" s="4">
        <v>0</v>
      </c>
      <c r="N4794" s="4">
        <v>27</v>
      </c>
      <c r="O4794" s="65" t="s">
        <v>84</v>
      </c>
      <c r="P4794" s="40">
        <f t="shared" si="148"/>
        <v>27</v>
      </c>
      <c r="R4794" s="43">
        <v>180</v>
      </c>
      <c r="S4794" s="4">
        <v>8</v>
      </c>
      <c r="T4794" s="4" t="s">
        <v>69</v>
      </c>
      <c r="U4794" s="4" t="s">
        <v>70</v>
      </c>
      <c r="V4794" s="4" t="s">
        <v>71</v>
      </c>
      <c r="W4794" s="39">
        <v>34140</v>
      </c>
      <c r="Z4794" s="4" t="s">
        <v>69</v>
      </c>
      <c r="AA4794" s="4" t="s">
        <v>70</v>
      </c>
      <c r="AB4794" s="4" t="s">
        <v>71</v>
      </c>
      <c r="AC4794" s="4">
        <v>34140</v>
      </c>
      <c r="AD4794" s="40">
        <f t="shared" si="142"/>
        <v>27</v>
      </c>
      <c r="AE4794" s="40"/>
      <c r="AF4794" s="40"/>
      <c r="AG4794" s="40"/>
      <c r="AH4794" s="40"/>
      <c r="AI4794" s="40"/>
      <c r="AJ4794" s="40"/>
      <c r="AK4794" s="40" t="s">
        <v>92</v>
      </c>
      <c r="AL4794" s="40" t="s">
        <v>79</v>
      </c>
      <c r="AM4794" s="43" t="s">
        <v>93</v>
      </c>
      <c r="AN4794" s="40">
        <v>108</v>
      </c>
      <c r="AO4794" s="66">
        <v>11.111111111111111</v>
      </c>
      <c r="AP4794" s="43">
        <v>5750</v>
      </c>
      <c r="AQ4794" s="46">
        <v>621000</v>
      </c>
      <c r="AR4794" s="40">
        <v>14</v>
      </c>
      <c r="AS4794" s="55">
        <v>0.6</v>
      </c>
      <c r="AT4794" s="40"/>
      <c r="AU4794" s="43">
        <f t="shared" si="143"/>
        <v>27</v>
      </c>
      <c r="AV4794" s="44" t="s">
        <v>68</v>
      </c>
      <c r="AW4794" s="43">
        <v>80</v>
      </c>
      <c r="AX4794" s="43"/>
      <c r="AY4794" s="43"/>
      <c r="AZ4794" s="45">
        <f t="shared" si="144"/>
        <v>2160</v>
      </c>
      <c r="BB4794" s="46" t="e">
        <f t="shared" si="145"/>
        <v>#VALUE!</v>
      </c>
      <c r="BD4794" s="45">
        <v>248400</v>
      </c>
      <c r="BE4794" s="46">
        <v>253260</v>
      </c>
      <c r="BG4794" s="49">
        <v>28140</v>
      </c>
      <c r="BH4794" s="4">
        <v>0</v>
      </c>
      <c r="BI4794" s="49">
        <f t="shared" si="149"/>
        <v>28140</v>
      </c>
      <c r="BJ4794" s="62">
        <v>3.0000000000000001E-3</v>
      </c>
      <c r="BK4794" s="45">
        <f t="shared" si="146"/>
        <v>2.8140000000000005</v>
      </c>
      <c r="BL4794" s="45" t="str">
        <f t="shared" si="147"/>
        <v>สองบาทแปดสิบเอ็ดสตางค์</v>
      </c>
    </row>
    <row r="4795" spans="1:64" x14ac:dyDescent="0.25">
      <c r="A4795" s="4">
        <v>4790</v>
      </c>
      <c r="B4795" s="34"/>
      <c r="F4795" s="35" t="s">
        <v>67</v>
      </c>
      <c r="G4795" s="35">
        <v>55217</v>
      </c>
      <c r="L4795" s="4">
        <v>0</v>
      </c>
      <c r="M4795" s="4">
        <v>2</v>
      </c>
      <c r="N4795" s="4">
        <v>5.2</v>
      </c>
      <c r="O4795" s="65" t="s">
        <v>84</v>
      </c>
      <c r="P4795" s="40">
        <f t="shared" si="148"/>
        <v>205.2</v>
      </c>
      <c r="R4795" s="43">
        <v>350</v>
      </c>
      <c r="S4795" s="4">
        <v>8</v>
      </c>
      <c r="T4795" s="4" t="s">
        <v>69</v>
      </c>
      <c r="U4795" s="4" t="s">
        <v>70</v>
      </c>
      <c r="V4795" s="4" t="s">
        <v>71</v>
      </c>
      <c r="W4795" s="39">
        <v>34140</v>
      </c>
      <c r="Z4795" s="4" t="s">
        <v>69</v>
      </c>
      <c r="AA4795" s="4" t="s">
        <v>70</v>
      </c>
      <c r="AB4795" s="4" t="s">
        <v>71</v>
      </c>
      <c r="AC4795" s="4">
        <v>34140</v>
      </c>
      <c r="AD4795" s="40">
        <f t="shared" si="142"/>
        <v>205.2</v>
      </c>
      <c r="AE4795" s="40"/>
      <c r="AF4795" s="40"/>
      <c r="AG4795" s="40"/>
      <c r="AH4795" s="40"/>
      <c r="AI4795" s="40"/>
      <c r="AJ4795" s="40"/>
      <c r="AK4795" s="40" t="s">
        <v>92</v>
      </c>
      <c r="AL4795" s="40" t="s">
        <v>80</v>
      </c>
      <c r="AM4795" s="43" t="s">
        <v>112</v>
      </c>
      <c r="AN4795" s="40">
        <v>820.8</v>
      </c>
      <c r="AO4795" s="66">
        <v>1.1320754716981132</v>
      </c>
      <c r="AP4795" s="43">
        <v>5750</v>
      </c>
      <c r="AQ4795" s="46">
        <v>4719600</v>
      </c>
      <c r="AR4795" s="40">
        <v>7</v>
      </c>
      <c r="AS4795" s="55">
        <v>7.0000000000000007E-2</v>
      </c>
      <c r="AT4795" s="40"/>
      <c r="AU4795" s="43">
        <f t="shared" si="143"/>
        <v>205.2</v>
      </c>
      <c r="AV4795" s="44" t="s">
        <v>68</v>
      </c>
      <c r="AW4795" s="43">
        <v>130</v>
      </c>
      <c r="AX4795" s="43"/>
      <c r="AY4795" s="43"/>
      <c r="AZ4795" s="45">
        <f t="shared" si="144"/>
        <v>26676</v>
      </c>
      <c r="BB4795" s="46" t="e">
        <f t="shared" si="145"/>
        <v>#VALUE!</v>
      </c>
      <c r="BD4795" s="45">
        <v>4389228</v>
      </c>
      <c r="BE4795" s="46">
        <v>4461048</v>
      </c>
      <c r="BG4795" s="49">
        <v>50409.88</v>
      </c>
      <c r="BH4795" s="4">
        <v>0</v>
      </c>
      <c r="BI4795" s="49">
        <f t="shared" si="149"/>
        <v>50409.88</v>
      </c>
      <c r="BJ4795" s="62">
        <v>3.0000000000000001E-3</v>
      </c>
      <c r="BK4795" s="45">
        <f t="shared" si="146"/>
        <v>5.0409879999999996</v>
      </c>
      <c r="BL4795" s="45" t="str">
        <f t="shared" si="147"/>
        <v>ห้าบาทสี่สตางค์</v>
      </c>
    </row>
    <row r="4796" spans="1:64" x14ac:dyDescent="0.25">
      <c r="A4796" s="4">
        <v>4791</v>
      </c>
      <c r="B4796" s="34"/>
      <c r="F4796" s="35" t="s">
        <v>67</v>
      </c>
      <c r="G4796" s="35">
        <v>54320</v>
      </c>
      <c r="L4796" s="4">
        <v>0</v>
      </c>
      <c r="M4796" s="4">
        <v>0</v>
      </c>
      <c r="N4796" s="4">
        <v>83</v>
      </c>
      <c r="O4796" s="65" t="s">
        <v>84</v>
      </c>
      <c r="P4796" s="40">
        <f t="shared" si="148"/>
        <v>83</v>
      </c>
      <c r="R4796" s="43">
        <v>200</v>
      </c>
      <c r="S4796" s="4">
        <v>9</v>
      </c>
      <c r="T4796" s="4" t="s">
        <v>69</v>
      </c>
      <c r="U4796" s="4" t="s">
        <v>70</v>
      </c>
      <c r="V4796" s="4" t="s">
        <v>71</v>
      </c>
      <c r="W4796" s="39">
        <v>34340</v>
      </c>
      <c r="Z4796" s="4" t="s">
        <v>69</v>
      </c>
      <c r="AA4796" s="4" t="s">
        <v>70</v>
      </c>
      <c r="AB4796" s="4" t="s">
        <v>71</v>
      </c>
      <c r="AC4796" s="4">
        <v>34140</v>
      </c>
      <c r="AD4796" s="40">
        <f t="shared" si="142"/>
        <v>83</v>
      </c>
      <c r="AE4796" s="40"/>
      <c r="AF4796" s="40"/>
      <c r="AG4796" s="40"/>
      <c r="AH4796" s="40"/>
      <c r="AI4796" s="40"/>
      <c r="AJ4796" s="40"/>
      <c r="AK4796" s="40" t="s">
        <v>85</v>
      </c>
      <c r="AL4796" s="40" t="s">
        <v>76</v>
      </c>
      <c r="AM4796" s="43" t="s">
        <v>86</v>
      </c>
      <c r="AN4796" s="40">
        <v>332</v>
      </c>
      <c r="AO4796" s="66">
        <v>3.6144578313253013</v>
      </c>
      <c r="AP4796" s="43">
        <v>5300</v>
      </c>
      <c r="AQ4796" s="46">
        <v>1759600</v>
      </c>
      <c r="AR4796" s="40">
        <v>1</v>
      </c>
      <c r="AS4796" s="55">
        <v>0.02</v>
      </c>
      <c r="AT4796" s="40"/>
      <c r="AU4796" s="43">
        <f t="shared" si="143"/>
        <v>83</v>
      </c>
      <c r="AV4796" s="44" t="s">
        <v>68</v>
      </c>
      <c r="AW4796" s="43">
        <v>100</v>
      </c>
      <c r="AX4796" s="43"/>
      <c r="AY4796" s="43"/>
      <c r="AZ4796" s="45">
        <f t="shared" si="144"/>
        <v>8300</v>
      </c>
      <c r="BB4796" s="46" t="e">
        <f t="shared" si="145"/>
        <v>#VALUE!</v>
      </c>
      <c r="BD4796" s="45">
        <v>1724408</v>
      </c>
      <c r="BE4796" s="46">
        <v>1741008</v>
      </c>
      <c r="BG4796" s="49">
        <v>62928</v>
      </c>
      <c r="BH4796" s="4">
        <v>0</v>
      </c>
      <c r="BI4796" s="49">
        <f t="shared" si="149"/>
        <v>62928</v>
      </c>
      <c r="BJ4796" s="62">
        <v>3.0000000000000001E-3</v>
      </c>
      <c r="BK4796" s="45">
        <f t="shared" si="146"/>
        <v>6.2927999999999997</v>
      </c>
      <c r="BL4796" s="45" t="str">
        <f t="shared" si="147"/>
        <v>หกบาทยี่สิบเก้าสตางค์</v>
      </c>
    </row>
    <row r="4797" spans="1:64" x14ac:dyDescent="0.25">
      <c r="A4797" s="4">
        <v>4792</v>
      </c>
      <c r="B4797" s="34"/>
      <c r="F4797" s="35" t="s">
        <v>67</v>
      </c>
      <c r="G4797" s="35">
        <v>55378</v>
      </c>
      <c r="L4797" s="4">
        <v>1</v>
      </c>
      <c r="M4797" s="4">
        <v>0</v>
      </c>
      <c r="N4797" s="4">
        <v>0</v>
      </c>
      <c r="O4797" s="65" t="s">
        <v>84</v>
      </c>
      <c r="P4797" s="40">
        <f t="shared" si="148"/>
        <v>400</v>
      </c>
      <c r="R4797" s="43">
        <v>350</v>
      </c>
      <c r="S4797" s="4">
        <v>9</v>
      </c>
      <c r="T4797" s="4" t="s">
        <v>69</v>
      </c>
      <c r="U4797" s="4" t="s">
        <v>70</v>
      </c>
      <c r="V4797" s="4" t="s">
        <v>71</v>
      </c>
      <c r="W4797" s="39">
        <v>34140</v>
      </c>
      <c r="Z4797" s="4" t="s">
        <v>69</v>
      </c>
      <c r="AA4797" s="4" t="s">
        <v>70</v>
      </c>
      <c r="AB4797" s="4" t="s">
        <v>71</v>
      </c>
      <c r="AC4797" s="4">
        <v>34140</v>
      </c>
      <c r="AD4797" s="40">
        <f t="shared" si="142"/>
        <v>400</v>
      </c>
      <c r="AE4797" s="40"/>
      <c r="AF4797" s="40"/>
      <c r="AG4797" s="40"/>
      <c r="AH4797" s="40"/>
      <c r="AI4797" s="40"/>
      <c r="AJ4797" s="40"/>
      <c r="AK4797" s="40" t="s">
        <v>92</v>
      </c>
      <c r="AL4797" s="40" t="s">
        <v>80</v>
      </c>
      <c r="AM4797" s="43" t="s">
        <v>147</v>
      </c>
      <c r="AN4797" s="40">
        <v>1600</v>
      </c>
      <c r="AO4797" s="66">
        <v>0.75</v>
      </c>
      <c r="AP4797" s="43">
        <v>5750</v>
      </c>
      <c r="AQ4797" s="46">
        <v>9200000</v>
      </c>
      <c r="AR4797" s="40">
        <v>2</v>
      </c>
      <c r="AS4797" s="55">
        <v>0.02</v>
      </c>
      <c r="AT4797" s="40"/>
      <c r="AU4797" s="43">
        <f t="shared" si="143"/>
        <v>400</v>
      </c>
      <c r="AV4797" s="44" t="s">
        <v>68</v>
      </c>
      <c r="AW4797" s="43">
        <v>80</v>
      </c>
      <c r="AX4797" s="43"/>
      <c r="AY4797" s="43"/>
      <c r="AZ4797" s="45">
        <f t="shared" si="144"/>
        <v>32000</v>
      </c>
      <c r="BB4797" s="46" t="e">
        <f t="shared" si="145"/>
        <v>#VALUE!</v>
      </c>
      <c r="BD4797" s="45">
        <v>9016000</v>
      </c>
      <c r="BE4797" s="46">
        <v>9156000</v>
      </c>
      <c r="BG4797" s="49">
        <v>68670</v>
      </c>
      <c r="BH4797" s="4">
        <v>0</v>
      </c>
      <c r="BI4797" s="49">
        <f t="shared" si="149"/>
        <v>68670</v>
      </c>
      <c r="BJ4797" s="62">
        <v>3.0000000000000001E-3</v>
      </c>
      <c r="BK4797" s="45">
        <f t="shared" si="146"/>
        <v>6.8670000000000009</v>
      </c>
      <c r="BL4797" s="45" t="str">
        <f t="shared" si="147"/>
        <v>หกบาทแปดสิบเจ็ดสตางค์</v>
      </c>
    </row>
    <row r="4798" spans="1:64" x14ac:dyDescent="0.25">
      <c r="A4798" s="4">
        <v>4793</v>
      </c>
      <c r="B4798" s="34"/>
      <c r="F4798" s="35" t="s">
        <v>67</v>
      </c>
      <c r="G4798" s="35">
        <v>54352</v>
      </c>
      <c r="L4798" s="4">
        <v>8</v>
      </c>
      <c r="M4798" s="4">
        <v>0</v>
      </c>
      <c r="N4798" s="4">
        <v>11</v>
      </c>
      <c r="O4798" s="65" t="s">
        <v>84</v>
      </c>
      <c r="P4798" s="40">
        <f t="shared" si="148"/>
        <v>3211</v>
      </c>
      <c r="R4798" s="43">
        <v>200</v>
      </c>
      <c r="S4798" s="4">
        <v>9</v>
      </c>
      <c r="T4798" s="4" t="s">
        <v>69</v>
      </c>
      <c r="U4798" s="4" t="s">
        <v>70</v>
      </c>
      <c r="V4798" s="4" t="s">
        <v>71</v>
      </c>
      <c r="W4798" s="39">
        <v>34140</v>
      </c>
      <c r="Z4798" s="4" t="s">
        <v>69</v>
      </c>
      <c r="AA4798" s="4" t="s">
        <v>70</v>
      </c>
      <c r="AB4798" s="4" t="s">
        <v>71</v>
      </c>
      <c r="AC4798" s="4">
        <v>34140</v>
      </c>
      <c r="AD4798" s="40">
        <f t="shared" si="142"/>
        <v>3211</v>
      </c>
      <c r="AE4798" s="40"/>
      <c r="AF4798" s="40"/>
      <c r="AG4798" s="40"/>
      <c r="AH4798" s="40"/>
      <c r="AI4798" s="40"/>
      <c r="AJ4798" s="40"/>
      <c r="AK4798" s="40" t="s">
        <v>92</v>
      </c>
      <c r="AL4798" s="40" t="s">
        <v>80</v>
      </c>
      <c r="AM4798" s="43" t="s">
        <v>148</v>
      </c>
      <c r="AN4798" s="40">
        <v>12844</v>
      </c>
      <c r="AO4798" s="66">
        <v>0.93428838368109624</v>
      </c>
      <c r="AP4798" s="43">
        <v>5750</v>
      </c>
      <c r="AQ4798" s="46">
        <v>73853000</v>
      </c>
      <c r="AR4798" s="40">
        <v>7</v>
      </c>
      <c r="AS4798" s="55">
        <v>7.0000000000000007E-2</v>
      </c>
      <c r="AT4798" s="40"/>
      <c r="AU4798" s="43">
        <f t="shared" si="143"/>
        <v>3211</v>
      </c>
      <c r="AV4798" s="44" t="s">
        <v>68</v>
      </c>
      <c r="AW4798" s="43">
        <v>80</v>
      </c>
      <c r="AX4798" s="43"/>
      <c r="AY4798" s="43"/>
      <c r="AZ4798" s="45">
        <f t="shared" si="144"/>
        <v>256880</v>
      </c>
      <c r="BB4798" s="46" t="e">
        <f t="shared" si="145"/>
        <v>#VALUE!</v>
      </c>
      <c r="BD4798" s="45">
        <v>68683290</v>
      </c>
      <c r="BE4798" s="46">
        <v>68779290</v>
      </c>
      <c r="BG4798" s="49">
        <v>642596.9168483339</v>
      </c>
      <c r="BH4798" s="4">
        <v>0</v>
      </c>
      <c r="BI4798" s="49">
        <f t="shared" si="149"/>
        <v>642596.9168483339</v>
      </c>
      <c r="BJ4798" s="62">
        <v>3.0000000000000001E-3</v>
      </c>
      <c r="BK4798" s="45">
        <f t="shared" si="146"/>
        <v>64.259691684833385</v>
      </c>
      <c r="BL4798" s="45" t="str">
        <f t="shared" si="147"/>
        <v>หกสิบสี่บาทยี่สิบหกสตางค์</v>
      </c>
    </row>
    <row r="4799" spans="1:64" x14ac:dyDescent="0.25">
      <c r="A4799" s="4">
        <v>4794</v>
      </c>
      <c r="B4799" s="34"/>
      <c r="F4799" s="35" t="s">
        <v>81</v>
      </c>
      <c r="G4799" s="35">
        <v>1837</v>
      </c>
      <c r="L4799" s="4">
        <v>0</v>
      </c>
      <c r="M4799" s="4">
        <v>2</v>
      </c>
      <c r="N4799" s="4">
        <v>10</v>
      </c>
      <c r="O4799" s="65" t="s">
        <v>84</v>
      </c>
      <c r="P4799" s="40">
        <f t="shared" si="148"/>
        <v>210</v>
      </c>
      <c r="R4799" s="43">
        <v>130</v>
      </c>
      <c r="S4799" s="4">
        <v>9</v>
      </c>
      <c r="T4799" s="4" t="s">
        <v>69</v>
      </c>
      <c r="U4799" s="4" t="s">
        <v>70</v>
      </c>
      <c r="V4799" s="4" t="s">
        <v>71</v>
      </c>
      <c r="W4799" s="39">
        <v>34140</v>
      </c>
      <c r="Z4799" s="4" t="s">
        <v>69</v>
      </c>
      <c r="AA4799" s="4" t="s">
        <v>70</v>
      </c>
      <c r="AB4799" s="4" t="s">
        <v>71</v>
      </c>
      <c r="AC4799" s="4">
        <v>34140</v>
      </c>
      <c r="AD4799" s="40">
        <f t="shared" si="142"/>
        <v>210</v>
      </c>
      <c r="AE4799" s="40"/>
      <c r="AF4799" s="40"/>
      <c r="AG4799" s="40"/>
      <c r="AH4799" s="40"/>
      <c r="AI4799" s="40"/>
      <c r="AJ4799" s="40"/>
      <c r="AK4799" s="40" t="s">
        <v>92</v>
      </c>
      <c r="AL4799" s="40" t="s">
        <v>79</v>
      </c>
      <c r="AM4799" s="43" t="s">
        <v>93</v>
      </c>
      <c r="AN4799" s="40">
        <v>840</v>
      </c>
      <c r="AO4799" s="66">
        <v>1.4583333333333333</v>
      </c>
      <c r="AP4799" s="43">
        <v>5750</v>
      </c>
      <c r="AQ4799" s="46">
        <v>4830000</v>
      </c>
      <c r="AR4799" s="40">
        <v>5</v>
      </c>
      <c r="AS4799" s="55">
        <v>0.15</v>
      </c>
      <c r="AT4799" s="40"/>
      <c r="AU4799" s="43">
        <f t="shared" si="143"/>
        <v>210</v>
      </c>
      <c r="AV4799" s="44" t="s">
        <v>68</v>
      </c>
      <c r="AW4799" s="43">
        <v>250</v>
      </c>
      <c r="AX4799" s="43"/>
      <c r="AY4799" s="43"/>
      <c r="AZ4799" s="45">
        <f t="shared" si="144"/>
        <v>52500</v>
      </c>
      <c r="BB4799" s="46" t="e">
        <f t="shared" si="145"/>
        <v>#VALUE!</v>
      </c>
      <c r="BD4799" s="45">
        <v>4105500</v>
      </c>
      <c r="BE4799" s="46">
        <v>4132800</v>
      </c>
      <c r="BG4799" s="49">
        <v>60270</v>
      </c>
      <c r="BH4799" s="4">
        <v>0</v>
      </c>
      <c r="BI4799" s="49">
        <f t="shared" si="149"/>
        <v>60270</v>
      </c>
      <c r="BJ4799" s="62">
        <v>3.0000000000000001E-3</v>
      </c>
      <c r="BK4799" s="45">
        <f t="shared" si="146"/>
        <v>6.0270000000000001</v>
      </c>
      <c r="BL4799" s="45" t="str">
        <f t="shared" si="147"/>
        <v>หกบาทสามสตางค์</v>
      </c>
    </row>
    <row r="4800" spans="1:64" x14ac:dyDescent="0.25">
      <c r="A4800" s="4">
        <v>4795</v>
      </c>
      <c r="B4800" s="34"/>
      <c r="F4800" s="35" t="s">
        <v>67</v>
      </c>
      <c r="G4800" s="35">
        <v>64068</v>
      </c>
      <c r="L4800" s="4">
        <v>0</v>
      </c>
      <c r="M4800" s="4">
        <v>0</v>
      </c>
      <c r="N4800" s="4">
        <v>46.5</v>
      </c>
      <c r="O4800" s="65" t="s">
        <v>84</v>
      </c>
      <c r="P4800" s="40">
        <f t="shared" si="148"/>
        <v>46.5</v>
      </c>
      <c r="R4800" s="43">
        <v>350</v>
      </c>
      <c r="S4800" s="4">
        <v>10</v>
      </c>
      <c r="T4800" s="4" t="s">
        <v>69</v>
      </c>
      <c r="U4800" s="4" t="s">
        <v>70</v>
      </c>
      <c r="V4800" s="4" t="s">
        <v>71</v>
      </c>
      <c r="W4800" s="39">
        <v>34140</v>
      </c>
      <c r="Z4800" s="4" t="s">
        <v>69</v>
      </c>
      <c r="AA4800" s="4" t="s">
        <v>70</v>
      </c>
      <c r="AB4800" s="4" t="s">
        <v>71</v>
      </c>
      <c r="AC4800" s="4">
        <v>34140</v>
      </c>
      <c r="AD4800" s="40">
        <f t="shared" si="142"/>
        <v>46.5</v>
      </c>
      <c r="AE4800" s="40"/>
      <c r="AF4800" s="40"/>
      <c r="AG4800" s="40"/>
      <c r="AH4800" s="40"/>
      <c r="AI4800" s="40"/>
      <c r="AJ4800" s="40"/>
      <c r="AK4800" s="40" t="s">
        <v>85</v>
      </c>
      <c r="AL4800" s="40" t="s">
        <v>76</v>
      </c>
      <c r="AM4800" s="43" t="s">
        <v>149</v>
      </c>
      <c r="AN4800" s="40">
        <v>186</v>
      </c>
      <c r="AO4800" s="66">
        <v>22.06451612903226</v>
      </c>
      <c r="AP4800" s="43">
        <v>5300</v>
      </c>
      <c r="AQ4800" s="46">
        <v>985800</v>
      </c>
      <c r="AR4800" s="40">
        <v>14</v>
      </c>
      <c r="AS4800" s="55">
        <v>0.46</v>
      </c>
      <c r="AT4800" s="40"/>
      <c r="AU4800" s="43">
        <f t="shared" si="143"/>
        <v>46.5</v>
      </c>
      <c r="AV4800" s="44" t="s">
        <v>68</v>
      </c>
      <c r="AW4800" s="43">
        <v>200</v>
      </c>
      <c r="AX4800" s="43"/>
      <c r="AY4800" s="43"/>
      <c r="AZ4800" s="45">
        <f t="shared" si="144"/>
        <v>9300</v>
      </c>
      <c r="BB4800" s="46" t="e">
        <f t="shared" si="145"/>
        <v>#VALUE!</v>
      </c>
      <c r="BD4800" s="45">
        <v>532332</v>
      </c>
      <c r="BE4800" s="46">
        <v>548607</v>
      </c>
      <c r="BG4800" s="49">
        <v>121047.48000000003</v>
      </c>
      <c r="BH4800" s="4">
        <v>0</v>
      </c>
      <c r="BI4800" s="49">
        <f t="shared" si="149"/>
        <v>121047.48000000003</v>
      </c>
      <c r="BJ4800" s="62">
        <v>3.0000000000000001E-3</v>
      </c>
      <c r="BK4800" s="45">
        <f t="shared" si="146"/>
        <v>12.104748000000003</v>
      </c>
      <c r="BL4800" s="45" t="str">
        <f t="shared" si="147"/>
        <v>สิบสองบาทสิบสตางค์</v>
      </c>
    </row>
    <row r="4801" spans="1:64" x14ac:dyDescent="0.25">
      <c r="A4801" s="4">
        <v>4796</v>
      </c>
      <c r="B4801" s="34"/>
      <c r="F4801" s="35" t="s">
        <v>67</v>
      </c>
      <c r="G4801" s="35">
        <v>52949</v>
      </c>
      <c r="L4801" s="4">
        <v>0</v>
      </c>
      <c r="M4801" s="4">
        <v>1</v>
      </c>
      <c r="N4801" s="4">
        <v>10.6</v>
      </c>
      <c r="O4801" s="65" t="s">
        <v>84</v>
      </c>
      <c r="P4801" s="40">
        <f t="shared" si="148"/>
        <v>110.6</v>
      </c>
      <c r="R4801" s="43">
        <v>350</v>
      </c>
      <c r="S4801" s="4">
        <v>10</v>
      </c>
      <c r="T4801" s="4" t="s">
        <v>69</v>
      </c>
      <c r="U4801" s="4" t="s">
        <v>70</v>
      </c>
      <c r="V4801" s="4" t="s">
        <v>71</v>
      </c>
      <c r="W4801" s="39">
        <v>34140</v>
      </c>
      <c r="Z4801" s="4" t="s">
        <v>69</v>
      </c>
      <c r="AA4801" s="4" t="s">
        <v>70</v>
      </c>
      <c r="AB4801" s="4" t="s">
        <v>71</v>
      </c>
      <c r="AC4801" s="4">
        <v>34140</v>
      </c>
      <c r="AD4801" s="40">
        <f t="shared" si="142"/>
        <v>110.6</v>
      </c>
      <c r="AE4801" s="40"/>
      <c r="AF4801" s="40"/>
      <c r="AG4801" s="40"/>
      <c r="AH4801" s="40"/>
      <c r="AI4801" s="40"/>
      <c r="AJ4801" s="40"/>
      <c r="AK4801" s="40" t="s">
        <v>85</v>
      </c>
      <c r="AL4801" s="40" t="s">
        <v>76</v>
      </c>
      <c r="AM4801" s="43" t="s">
        <v>100</v>
      </c>
      <c r="AN4801" s="40">
        <v>442.4</v>
      </c>
      <c r="AO4801" s="66">
        <v>1.1301989150090417</v>
      </c>
      <c r="AP4801" s="43">
        <v>5300</v>
      </c>
      <c r="AQ4801" s="46">
        <v>2344720</v>
      </c>
      <c r="AR4801" s="40">
        <v>3</v>
      </c>
      <c r="AS4801" s="55">
        <v>0.06</v>
      </c>
      <c r="AT4801" s="40"/>
      <c r="AU4801" s="43">
        <f t="shared" si="143"/>
        <v>110.6</v>
      </c>
      <c r="AV4801" s="44" t="s">
        <v>68</v>
      </c>
      <c r="AW4801" s="43">
        <v>110</v>
      </c>
      <c r="AX4801" s="43"/>
      <c r="AY4801" s="43"/>
      <c r="AZ4801" s="45">
        <f t="shared" si="144"/>
        <v>12166</v>
      </c>
      <c r="BB4801" s="46" t="e">
        <f t="shared" si="145"/>
        <v>#VALUE!</v>
      </c>
      <c r="BD4801" s="45">
        <v>2204036.7999999998</v>
      </c>
      <c r="BE4801" s="46">
        <v>2242746.7999999998</v>
      </c>
      <c r="BG4801" s="49">
        <v>25347.5</v>
      </c>
      <c r="BH4801" s="4">
        <v>0</v>
      </c>
      <c r="BI4801" s="49">
        <f t="shared" si="149"/>
        <v>25347.5</v>
      </c>
      <c r="BJ4801" s="62">
        <v>3.0000000000000001E-3</v>
      </c>
      <c r="BK4801" s="45">
        <f t="shared" si="146"/>
        <v>2.5347499999999998</v>
      </c>
      <c r="BL4801" s="45" t="str">
        <f t="shared" si="147"/>
        <v>สองบาทห้าสิบสามสตางค์</v>
      </c>
    </row>
    <row r="4802" spans="1:64" x14ac:dyDescent="0.25">
      <c r="A4802" s="4">
        <v>4797</v>
      </c>
      <c r="B4802" s="34"/>
      <c r="F4802" s="35" t="s">
        <v>67</v>
      </c>
      <c r="G4802" s="35">
        <v>54127</v>
      </c>
      <c r="L4802" s="4">
        <v>1</v>
      </c>
      <c r="M4802" s="4">
        <v>2</v>
      </c>
      <c r="N4802" s="4">
        <v>68.400000000000006</v>
      </c>
      <c r="O4802" s="65" t="s">
        <v>84</v>
      </c>
      <c r="P4802" s="40">
        <f t="shared" si="148"/>
        <v>668.4</v>
      </c>
      <c r="R4802" s="43">
        <v>180</v>
      </c>
      <c r="S4802" s="4">
        <v>10</v>
      </c>
      <c r="T4802" s="4" t="s">
        <v>69</v>
      </c>
      <c r="U4802" s="4" t="s">
        <v>70</v>
      </c>
      <c r="V4802" s="4" t="s">
        <v>71</v>
      </c>
      <c r="W4802" s="39">
        <v>34140</v>
      </c>
      <c r="Z4802" s="4" t="s">
        <v>69</v>
      </c>
      <c r="AA4802" s="4" t="s">
        <v>70</v>
      </c>
      <c r="AB4802" s="4" t="s">
        <v>71</v>
      </c>
      <c r="AC4802" s="4">
        <v>34140</v>
      </c>
      <c r="AD4802" s="40">
        <f t="shared" si="142"/>
        <v>668.4</v>
      </c>
      <c r="AE4802" s="40"/>
      <c r="AF4802" s="40"/>
      <c r="AG4802" s="40"/>
      <c r="AH4802" s="40"/>
      <c r="AI4802" s="40"/>
      <c r="AJ4802" s="40"/>
      <c r="AK4802" s="40" t="s">
        <v>92</v>
      </c>
      <c r="AL4802" s="40" t="s">
        <v>79</v>
      </c>
      <c r="AM4802" s="43" t="s">
        <v>93</v>
      </c>
      <c r="AN4802" s="40">
        <v>2673.6</v>
      </c>
      <c r="AO4802" s="66">
        <v>0.49371633752244165</v>
      </c>
      <c r="AP4802" s="43">
        <v>5750</v>
      </c>
      <c r="AQ4802" s="46">
        <v>15373200</v>
      </c>
      <c r="AR4802" s="40">
        <v>13</v>
      </c>
      <c r="AS4802" s="55">
        <v>0.55000000000000004</v>
      </c>
      <c r="AT4802" s="40"/>
      <c r="AU4802" s="43">
        <f t="shared" si="143"/>
        <v>668.4</v>
      </c>
      <c r="AV4802" s="44" t="s">
        <v>68</v>
      </c>
      <c r="AW4802" s="43">
        <v>100</v>
      </c>
      <c r="AX4802" s="43"/>
      <c r="AY4802" s="43"/>
      <c r="AZ4802" s="45">
        <f t="shared" si="144"/>
        <v>66840</v>
      </c>
      <c r="BB4802" s="46" t="e">
        <f t="shared" si="145"/>
        <v>#VALUE!</v>
      </c>
      <c r="BD4802" s="45">
        <v>6917940</v>
      </c>
      <c r="BE4802" s="46">
        <v>7038252</v>
      </c>
      <c r="BG4802" s="49">
        <v>34749</v>
      </c>
      <c r="BH4802" s="4">
        <v>0</v>
      </c>
      <c r="BI4802" s="49">
        <f t="shared" si="149"/>
        <v>34749</v>
      </c>
      <c r="BJ4802" s="62">
        <v>3.0000000000000001E-3</v>
      </c>
      <c r="BK4802" s="45">
        <f t="shared" si="146"/>
        <v>3.4748999999999999</v>
      </c>
      <c r="BL4802" s="45" t="str">
        <f t="shared" si="147"/>
        <v>สามบาทสี่สิบเจ็ดสตางค์</v>
      </c>
    </row>
    <row r="4803" spans="1:64" x14ac:dyDescent="0.25">
      <c r="A4803" s="4">
        <v>4798</v>
      </c>
      <c r="B4803" s="34"/>
      <c r="F4803" s="35" t="s">
        <v>67</v>
      </c>
      <c r="G4803" s="35">
        <v>54130</v>
      </c>
      <c r="L4803" s="4">
        <v>1</v>
      </c>
      <c r="M4803" s="4">
        <v>0</v>
      </c>
      <c r="N4803" s="4">
        <v>14.2</v>
      </c>
      <c r="O4803" s="65" t="s">
        <v>84</v>
      </c>
      <c r="P4803" s="40">
        <f t="shared" si="148"/>
        <v>414.2</v>
      </c>
      <c r="R4803" s="43">
        <v>180</v>
      </c>
      <c r="S4803" s="4">
        <v>10</v>
      </c>
      <c r="T4803" s="4" t="s">
        <v>69</v>
      </c>
      <c r="U4803" s="4" t="s">
        <v>70</v>
      </c>
      <c r="V4803" s="4" t="s">
        <v>71</v>
      </c>
      <c r="W4803" s="39">
        <v>34140</v>
      </c>
      <c r="Z4803" s="4" t="s">
        <v>69</v>
      </c>
      <c r="AA4803" s="4" t="s">
        <v>70</v>
      </c>
      <c r="AB4803" s="4" t="s">
        <v>71</v>
      </c>
      <c r="AC4803" s="4">
        <v>34140</v>
      </c>
      <c r="AD4803" s="40">
        <f t="shared" si="142"/>
        <v>414.2</v>
      </c>
      <c r="AE4803" s="40"/>
      <c r="AF4803" s="40"/>
      <c r="AG4803" s="40"/>
      <c r="AH4803" s="40"/>
      <c r="AI4803" s="40"/>
      <c r="AJ4803" s="40"/>
      <c r="AK4803" s="40" t="s">
        <v>85</v>
      </c>
      <c r="AL4803" s="40" t="s">
        <v>79</v>
      </c>
      <c r="AM4803" s="43" t="s">
        <v>150</v>
      </c>
      <c r="AN4803" s="40">
        <v>1656.8</v>
      </c>
      <c r="AO4803" s="66">
        <v>5.3114437469821345</v>
      </c>
      <c r="AP4803" s="43">
        <v>5300</v>
      </c>
      <c r="AQ4803" s="46">
        <v>8781040</v>
      </c>
      <c r="AR4803" s="40">
        <v>5</v>
      </c>
      <c r="AS4803" s="55">
        <v>0.15</v>
      </c>
      <c r="AT4803" s="40"/>
      <c r="AU4803" s="43">
        <f t="shared" si="143"/>
        <v>414.2</v>
      </c>
      <c r="AV4803" s="44" t="s">
        <v>68</v>
      </c>
      <c r="AW4803" s="43">
        <v>350</v>
      </c>
      <c r="AX4803" s="43"/>
      <c r="AY4803" s="43"/>
      <c r="AZ4803" s="45">
        <f t="shared" si="144"/>
        <v>144970</v>
      </c>
      <c r="BB4803" s="46" t="e">
        <f t="shared" si="145"/>
        <v>#VALUE!</v>
      </c>
      <c r="BD4803" s="45">
        <v>7463884</v>
      </c>
      <c r="BE4803" s="46">
        <v>7527244</v>
      </c>
      <c r="BG4803" s="49">
        <v>399805.33075808792</v>
      </c>
      <c r="BH4803" s="4">
        <v>0</v>
      </c>
      <c r="BI4803" s="49">
        <f t="shared" si="149"/>
        <v>399805.33075808792</v>
      </c>
      <c r="BJ4803" s="62">
        <v>3.0000000000000001E-3</v>
      </c>
      <c r="BK4803" s="45">
        <f t="shared" si="146"/>
        <v>39.980533075808793</v>
      </c>
      <c r="BL4803" s="45" t="str">
        <f t="shared" si="147"/>
        <v>สามสิบเก้าบาทเก้าสิบแปดสตางค์</v>
      </c>
    </row>
    <row r="4804" spans="1:64" x14ac:dyDescent="0.25">
      <c r="A4804" s="4">
        <v>4799</v>
      </c>
      <c r="B4804" s="34"/>
      <c r="F4804" s="35" t="s">
        <v>67</v>
      </c>
      <c r="G4804" s="35">
        <v>54504</v>
      </c>
      <c r="L4804" s="4">
        <v>0</v>
      </c>
      <c r="M4804" s="4">
        <v>2</v>
      </c>
      <c r="N4804" s="4">
        <v>64.2</v>
      </c>
      <c r="O4804" s="65" t="s">
        <v>84</v>
      </c>
      <c r="P4804" s="40">
        <f t="shared" si="148"/>
        <v>264.2</v>
      </c>
      <c r="R4804" s="43">
        <v>200</v>
      </c>
      <c r="S4804" s="4">
        <v>10</v>
      </c>
      <c r="T4804" s="4" t="s">
        <v>69</v>
      </c>
      <c r="U4804" s="4" t="s">
        <v>70</v>
      </c>
      <c r="V4804" s="4" t="s">
        <v>71</v>
      </c>
      <c r="W4804" s="39">
        <v>34140</v>
      </c>
      <c r="Z4804" s="4" t="s">
        <v>69</v>
      </c>
      <c r="AA4804" s="4" t="s">
        <v>70</v>
      </c>
      <c r="AB4804" s="4" t="s">
        <v>71</v>
      </c>
      <c r="AC4804" s="4">
        <v>34140</v>
      </c>
      <c r="AD4804" s="40">
        <f t="shared" si="142"/>
        <v>264.2</v>
      </c>
      <c r="AE4804" s="40"/>
      <c r="AF4804" s="40"/>
      <c r="AG4804" s="40"/>
      <c r="AH4804" s="40"/>
      <c r="AI4804" s="40"/>
      <c r="AJ4804" s="40"/>
      <c r="AK4804" s="40" t="s">
        <v>89</v>
      </c>
      <c r="AL4804" s="40" t="s">
        <v>76</v>
      </c>
      <c r="AM4804" s="43" t="s">
        <v>105</v>
      </c>
      <c r="AN4804" s="40">
        <v>1056.8</v>
      </c>
      <c r="AO4804" s="66">
        <v>1.1355034065102196</v>
      </c>
      <c r="AP4804" s="43">
        <v>6350</v>
      </c>
      <c r="AQ4804" s="46">
        <v>6710680</v>
      </c>
      <c r="AR4804" s="40">
        <v>15</v>
      </c>
      <c r="AS4804" s="55">
        <v>0.5</v>
      </c>
      <c r="AT4804" s="40"/>
      <c r="AU4804" s="43">
        <f t="shared" si="143"/>
        <v>264.2</v>
      </c>
      <c r="AV4804" s="44" t="s">
        <v>68</v>
      </c>
      <c r="AW4804" s="43">
        <v>100</v>
      </c>
      <c r="AX4804" s="43"/>
      <c r="AY4804" s="43"/>
      <c r="AZ4804" s="45">
        <f t="shared" si="144"/>
        <v>26420</v>
      </c>
      <c r="BB4804" s="46" t="e">
        <f t="shared" si="145"/>
        <v>#VALUE!</v>
      </c>
      <c r="BD4804" s="45">
        <v>3355340</v>
      </c>
      <c r="BE4804" s="46">
        <v>3408180</v>
      </c>
      <c r="BG4804" s="49">
        <v>38700.000000000007</v>
      </c>
      <c r="BH4804" s="4">
        <v>0</v>
      </c>
      <c r="BI4804" s="49">
        <f t="shared" si="149"/>
        <v>38700.000000000007</v>
      </c>
      <c r="BJ4804" s="62">
        <v>3.0000000000000001E-3</v>
      </c>
      <c r="BK4804" s="45">
        <f t="shared" si="146"/>
        <v>3.8700000000000006</v>
      </c>
      <c r="BL4804" s="45" t="str">
        <f t="shared" si="147"/>
        <v>สามบาทแปดสิบเจ็ดสตางค์</v>
      </c>
    </row>
    <row r="4805" spans="1:64" x14ac:dyDescent="0.25">
      <c r="A4805" s="4">
        <v>4800</v>
      </c>
      <c r="B4805" s="34"/>
      <c r="F4805" s="35" t="s">
        <v>67</v>
      </c>
      <c r="G4805" s="35">
        <v>55059</v>
      </c>
      <c r="L4805" s="4">
        <v>0</v>
      </c>
      <c r="M4805" s="4">
        <v>0</v>
      </c>
      <c r="N4805" s="4">
        <v>28</v>
      </c>
      <c r="O4805" s="65" t="s">
        <v>84</v>
      </c>
      <c r="P4805" s="40">
        <f t="shared" si="148"/>
        <v>28</v>
      </c>
      <c r="R4805" s="43">
        <v>250</v>
      </c>
      <c r="S4805" s="4">
        <v>10</v>
      </c>
      <c r="T4805" s="4" t="s">
        <v>69</v>
      </c>
      <c r="U4805" s="4" t="s">
        <v>70</v>
      </c>
      <c r="V4805" s="4" t="s">
        <v>71</v>
      </c>
      <c r="W4805" s="39">
        <v>34140</v>
      </c>
      <c r="Z4805" s="4" t="s">
        <v>69</v>
      </c>
      <c r="AA4805" s="4" t="s">
        <v>70</v>
      </c>
      <c r="AB4805" s="4" t="s">
        <v>71</v>
      </c>
      <c r="AC4805" s="4">
        <v>34140</v>
      </c>
      <c r="AD4805" s="40">
        <f t="shared" si="142"/>
        <v>28</v>
      </c>
      <c r="AE4805" s="40"/>
      <c r="AF4805" s="40"/>
      <c r="AG4805" s="40"/>
      <c r="AH4805" s="40"/>
      <c r="AI4805" s="40"/>
      <c r="AJ4805" s="40"/>
      <c r="AK4805" s="40" t="s">
        <v>98</v>
      </c>
      <c r="AL4805" s="40" t="s">
        <v>79</v>
      </c>
      <c r="AM4805" s="43" t="s">
        <v>99</v>
      </c>
      <c r="AN4805" s="40">
        <v>112</v>
      </c>
      <c r="AO4805" s="66">
        <v>58.035714285714285</v>
      </c>
      <c r="AP4805" s="43">
        <v>2500</v>
      </c>
      <c r="AQ4805" s="46">
        <v>280000</v>
      </c>
      <c r="AR4805" s="40">
        <v>3</v>
      </c>
      <c r="AS4805" s="55">
        <v>0.09</v>
      </c>
      <c r="AT4805" s="40"/>
      <c r="AU4805" s="43">
        <f t="shared" si="143"/>
        <v>28</v>
      </c>
      <c r="AV4805" s="44" t="s">
        <v>68</v>
      </c>
      <c r="AW4805" s="43">
        <v>150</v>
      </c>
      <c r="AX4805" s="43"/>
      <c r="AY4805" s="43"/>
      <c r="AZ4805" s="45">
        <f t="shared" si="144"/>
        <v>4200</v>
      </c>
      <c r="BB4805" s="46" t="e">
        <f t="shared" si="145"/>
        <v>#VALUE!</v>
      </c>
      <c r="BD4805" s="45">
        <v>254800</v>
      </c>
      <c r="BE4805" s="46">
        <v>261800</v>
      </c>
      <c r="BG4805" s="49">
        <v>151937.5</v>
      </c>
      <c r="BH4805" s="4">
        <v>0</v>
      </c>
      <c r="BI4805" s="49">
        <f t="shared" si="149"/>
        <v>151937.5</v>
      </c>
      <c r="BJ4805" s="62">
        <v>3.0000000000000001E-3</v>
      </c>
      <c r="BK4805" s="45">
        <f t="shared" si="146"/>
        <v>15.19375</v>
      </c>
      <c r="BL4805" s="45" t="str">
        <f t="shared" si="147"/>
        <v>สิบห้าบาทสิบเก้าสตางค์</v>
      </c>
    </row>
    <row r="4806" spans="1:64" x14ac:dyDescent="0.25">
      <c r="A4806" s="4">
        <v>4801</v>
      </c>
      <c r="B4806" s="34"/>
      <c r="F4806" s="35" t="s">
        <v>67</v>
      </c>
      <c r="G4806" s="35">
        <v>54311</v>
      </c>
      <c r="L4806" s="4">
        <v>0</v>
      </c>
      <c r="M4806" s="4">
        <v>0</v>
      </c>
      <c r="N4806" s="4">
        <v>31</v>
      </c>
      <c r="O4806" s="65" t="s">
        <v>84</v>
      </c>
      <c r="P4806" s="40">
        <f t="shared" si="148"/>
        <v>31</v>
      </c>
      <c r="R4806" s="43">
        <v>350</v>
      </c>
      <c r="S4806" s="4">
        <v>10</v>
      </c>
      <c r="T4806" s="4" t="s">
        <v>69</v>
      </c>
      <c r="U4806" s="4" t="s">
        <v>70</v>
      </c>
      <c r="V4806" s="4" t="s">
        <v>71</v>
      </c>
      <c r="W4806" s="39">
        <v>34140</v>
      </c>
      <c r="Z4806" s="4" t="s">
        <v>69</v>
      </c>
      <c r="AA4806" s="4" t="s">
        <v>70</v>
      </c>
      <c r="AB4806" s="4" t="s">
        <v>71</v>
      </c>
      <c r="AC4806" s="4">
        <v>34140</v>
      </c>
      <c r="AD4806" s="40">
        <f t="shared" si="142"/>
        <v>31</v>
      </c>
      <c r="AE4806" s="40"/>
      <c r="AF4806" s="40"/>
      <c r="AG4806" s="40"/>
      <c r="AH4806" s="40"/>
      <c r="AI4806" s="40"/>
      <c r="AJ4806" s="40"/>
      <c r="AK4806" s="40" t="s">
        <v>85</v>
      </c>
      <c r="AL4806" s="40" t="s">
        <v>76</v>
      </c>
      <c r="AM4806" s="43" t="s">
        <v>86</v>
      </c>
      <c r="AN4806" s="40">
        <v>124</v>
      </c>
      <c r="AO4806" s="66">
        <v>9.67741935483871</v>
      </c>
      <c r="AP4806" s="43">
        <v>5300</v>
      </c>
      <c r="AQ4806" s="46">
        <v>657200</v>
      </c>
      <c r="AR4806" s="40">
        <v>30</v>
      </c>
      <c r="AS4806" s="55">
        <v>0.85</v>
      </c>
      <c r="AT4806" s="40"/>
      <c r="AU4806" s="43">
        <f t="shared" si="143"/>
        <v>31</v>
      </c>
      <c r="AV4806" s="44" t="s">
        <v>68</v>
      </c>
      <c r="AW4806" s="43">
        <v>100</v>
      </c>
      <c r="AX4806" s="43"/>
      <c r="AY4806" s="43"/>
      <c r="AZ4806" s="45">
        <f t="shared" si="144"/>
        <v>3100</v>
      </c>
      <c r="BB4806" s="46" t="e">
        <f t="shared" si="145"/>
        <v>#VALUE!</v>
      </c>
      <c r="BD4806" s="45">
        <v>98580</v>
      </c>
      <c r="BE4806" s="46">
        <v>109430</v>
      </c>
      <c r="BG4806" s="49">
        <v>10590</v>
      </c>
      <c r="BH4806" s="4">
        <v>0</v>
      </c>
      <c r="BI4806" s="49">
        <f t="shared" si="149"/>
        <v>10590</v>
      </c>
      <c r="BJ4806" s="62">
        <v>3.0000000000000001E-3</v>
      </c>
      <c r="BK4806" s="45">
        <f t="shared" si="146"/>
        <v>1.0590000000000002</v>
      </c>
      <c r="BL4806" s="45" t="str">
        <f t="shared" si="147"/>
        <v>หนึ่งบาทหกสตางค์</v>
      </c>
    </row>
    <row r="4807" spans="1:64" x14ac:dyDescent="0.25">
      <c r="A4807" s="4">
        <v>4802</v>
      </c>
      <c r="B4807" s="34"/>
      <c r="F4807" s="35" t="s">
        <v>67</v>
      </c>
      <c r="G4807" s="35">
        <v>54915</v>
      </c>
      <c r="L4807" s="4">
        <v>1</v>
      </c>
      <c r="M4807" s="4">
        <v>0</v>
      </c>
      <c r="N4807" s="4">
        <v>0</v>
      </c>
      <c r="O4807" s="65" t="s">
        <v>84</v>
      </c>
      <c r="P4807" s="40">
        <f t="shared" si="148"/>
        <v>400</v>
      </c>
      <c r="R4807" s="43">
        <v>350</v>
      </c>
      <c r="S4807" s="4">
        <v>10</v>
      </c>
      <c r="T4807" s="4" t="s">
        <v>69</v>
      </c>
      <c r="U4807" s="4" t="s">
        <v>70</v>
      </c>
      <c r="V4807" s="4" t="s">
        <v>71</v>
      </c>
      <c r="W4807" s="39">
        <v>34140</v>
      </c>
      <c r="Z4807" s="4" t="s">
        <v>69</v>
      </c>
      <c r="AA4807" s="4" t="s">
        <v>70</v>
      </c>
      <c r="AB4807" s="4" t="s">
        <v>71</v>
      </c>
      <c r="AC4807" s="4">
        <v>34140</v>
      </c>
      <c r="AD4807" s="40">
        <f t="shared" si="142"/>
        <v>400</v>
      </c>
      <c r="AE4807" s="40"/>
      <c r="AF4807" s="40"/>
      <c r="AG4807" s="40"/>
      <c r="AH4807" s="40"/>
      <c r="AI4807" s="40"/>
      <c r="AJ4807" s="40"/>
      <c r="AK4807" s="40" t="s">
        <v>85</v>
      </c>
      <c r="AL4807" s="40" t="s">
        <v>80</v>
      </c>
      <c r="AM4807" s="43" t="s">
        <v>129</v>
      </c>
      <c r="AN4807" s="40">
        <v>1600</v>
      </c>
      <c r="AO4807" s="66">
        <v>8.75</v>
      </c>
      <c r="AP4807" s="43">
        <v>5300</v>
      </c>
      <c r="AQ4807" s="46">
        <v>8480000</v>
      </c>
      <c r="AR4807" s="40">
        <v>4</v>
      </c>
      <c r="AS4807" s="55">
        <v>0.04</v>
      </c>
      <c r="AT4807" s="40"/>
      <c r="AU4807" s="43">
        <f t="shared" si="143"/>
        <v>400</v>
      </c>
      <c r="AV4807" s="44" t="s">
        <v>68</v>
      </c>
      <c r="AW4807" s="43">
        <v>80</v>
      </c>
      <c r="AX4807" s="43"/>
      <c r="AY4807" s="43"/>
      <c r="AZ4807" s="45">
        <f t="shared" si="144"/>
        <v>32000</v>
      </c>
      <c r="BB4807" s="46" t="e">
        <f t="shared" si="145"/>
        <v>#VALUE!</v>
      </c>
      <c r="BD4807" s="45">
        <v>8140800</v>
      </c>
      <c r="BE4807" s="46">
        <v>8280800</v>
      </c>
      <c r="BG4807" s="49">
        <v>724570</v>
      </c>
      <c r="BH4807" s="4">
        <v>0</v>
      </c>
      <c r="BI4807" s="49">
        <f t="shared" si="149"/>
        <v>724570</v>
      </c>
      <c r="BJ4807" s="62">
        <v>3.0000000000000001E-3</v>
      </c>
      <c r="BK4807" s="45">
        <f t="shared" si="146"/>
        <v>72.456999999999994</v>
      </c>
      <c r="BL4807" s="45" t="str">
        <f t="shared" si="147"/>
        <v>เจ็ดสิบสองบาทสี่สิบหกสตางค์</v>
      </c>
    </row>
    <row r="4808" spans="1:64" x14ac:dyDescent="0.25">
      <c r="A4808" s="4">
        <v>4803</v>
      </c>
      <c r="B4808" s="34"/>
      <c r="F4808" s="35" t="s">
        <v>67</v>
      </c>
      <c r="G4808" s="35">
        <v>54334</v>
      </c>
      <c r="L4808" s="4">
        <v>0</v>
      </c>
      <c r="M4808" s="4">
        <v>1</v>
      </c>
      <c r="N4808" s="4">
        <v>2</v>
      </c>
      <c r="O4808" s="65" t="s">
        <v>84</v>
      </c>
      <c r="P4808" s="40">
        <f t="shared" si="148"/>
        <v>102</v>
      </c>
      <c r="R4808" s="43">
        <v>110</v>
      </c>
      <c r="S4808" s="4">
        <v>10</v>
      </c>
      <c r="T4808" s="4" t="s">
        <v>69</v>
      </c>
      <c r="U4808" s="4" t="s">
        <v>70</v>
      </c>
      <c r="V4808" s="4" t="s">
        <v>71</v>
      </c>
      <c r="W4808" s="39">
        <v>34000</v>
      </c>
      <c r="Z4808" s="4" t="s">
        <v>69</v>
      </c>
      <c r="AA4808" s="4" t="s">
        <v>70</v>
      </c>
      <c r="AB4808" s="4" t="s">
        <v>71</v>
      </c>
      <c r="AC4808" s="4">
        <v>34140</v>
      </c>
      <c r="AD4808" s="40">
        <f t="shared" si="142"/>
        <v>102</v>
      </c>
      <c r="AE4808" s="40"/>
      <c r="AF4808" s="40"/>
      <c r="AG4808" s="40"/>
      <c r="AH4808" s="40"/>
      <c r="AI4808" s="40"/>
      <c r="AJ4808" s="40"/>
      <c r="AK4808" s="40" t="s">
        <v>92</v>
      </c>
      <c r="AL4808" s="40" t="s">
        <v>79</v>
      </c>
      <c r="AM4808" s="43" t="s">
        <v>93</v>
      </c>
      <c r="AN4808" s="40">
        <v>408</v>
      </c>
      <c r="AO4808" s="66">
        <v>3.6764705882352939</v>
      </c>
      <c r="AP4808" s="43">
        <v>5750</v>
      </c>
      <c r="AQ4808" s="46">
        <v>2346000</v>
      </c>
      <c r="AR4808" s="40">
        <v>8</v>
      </c>
      <c r="AS4808" s="55">
        <v>0.3</v>
      </c>
      <c r="AT4808" s="40"/>
      <c r="AU4808" s="43">
        <f t="shared" si="143"/>
        <v>102</v>
      </c>
      <c r="AV4808" s="44" t="s">
        <v>68</v>
      </c>
      <c r="AW4808" s="43">
        <v>310</v>
      </c>
      <c r="AX4808" s="43"/>
      <c r="AY4808" s="43"/>
      <c r="AZ4808" s="45">
        <f t="shared" si="144"/>
        <v>31620</v>
      </c>
      <c r="BB4808" s="46" t="e">
        <f t="shared" si="145"/>
        <v>#VALUE!</v>
      </c>
      <c r="BD4808" s="45">
        <v>1642200</v>
      </c>
      <c r="BE4808" s="46">
        <v>1653420</v>
      </c>
      <c r="BG4808" s="49">
        <v>60787.5</v>
      </c>
      <c r="BH4808" s="4">
        <v>0</v>
      </c>
      <c r="BI4808" s="49">
        <f t="shared" si="149"/>
        <v>60787.5</v>
      </c>
      <c r="BJ4808" s="62">
        <v>3.0000000000000001E-3</v>
      </c>
      <c r="BK4808" s="45">
        <f t="shared" si="146"/>
        <v>6.0787500000000003</v>
      </c>
      <c r="BL4808" s="45" t="str">
        <f t="shared" si="147"/>
        <v>หกบาทแปดสตางค์</v>
      </c>
    </row>
    <row r="4809" spans="1:64" x14ac:dyDescent="0.25">
      <c r="A4809" s="4">
        <v>4804</v>
      </c>
      <c r="B4809" s="34"/>
      <c r="F4809" s="35" t="s">
        <v>67</v>
      </c>
      <c r="G4809" s="35">
        <v>55007</v>
      </c>
      <c r="L4809" s="4">
        <v>0</v>
      </c>
      <c r="M4809" s="4">
        <v>0</v>
      </c>
      <c r="N4809" s="4">
        <v>32</v>
      </c>
      <c r="O4809" s="65" t="s">
        <v>84</v>
      </c>
      <c r="P4809" s="40">
        <f t="shared" si="148"/>
        <v>32</v>
      </c>
      <c r="R4809" s="43">
        <v>130</v>
      </c>
      <c r="S4809" s="4">
        <v>10</v>
      </c>
      <c r="T4809" s="4" t="s">
        <v>69</v>
      </c>
      <c r="U4809" s="4" t="s">
        <v>70</v>
      </c>
      <c r="V4809" s="4" t="s">
        <v>71</v>
      </c>
      <c r="W4809" s="39">
        <v>34140</v>
      </c>
      <c r="Z4809" s="4" t="s">
        <v>69</v>
      </c>
      <c r="AA4809" s="4" t="s">
        <v>70</v>
      </c>
      <c r="AB4809" s="4" t="s">
        <v>71</v>
      </c>
      <c r="AC4809" s="4">
        <v>34140</v>
      </c>
      <c r="AD4809" s="40">
        <f t="shared" si="142"/>
        <v>32</v>
      </c>
      <c r="AE4809" s="40"/>
      <c r="AF4809" s="40"/>
      <c r="AG4809" s="40"/>
      <c r="AH4809" s="40"/>
      <c r="AI4809" s="40"/>
      <c r="AJ4809" s="40"/>
      <c r="AK4809" s="40" t="s">
        <v>92</v>
      </c>
      <c r="AL4809" s="40" t="s">
        <v>79</v>
      </c>
      <c r="AM4809" s="43" t="s">
        <v>93</v>
      </c>
      <c r="AN4809" s="40">
        <v>128</v>
      </c>
      <c r="AO4809" s="66">
        <v>11.71875</v>
      </c>
      <c r="AP4809" s="43">
        <v>5750</v>
      </c>
      <c r="AQ4809" s="46">
        <v>736000</v>
      </c>
      <c r="AR4809" s="40">
        <v>6</v>
      </c>
      <c r="AS4809" s="55">
        <v>0.2</v>
      </c>
      <c r="AT4809" s="40"/>
      <c r="AU4809" s="43">
        <f t="shared" si="143"/>
        <v>32</v>
      </c>
      <c r="AV4809" s="44" t="s">
        <v>68</v>
      </c>
      <c r="AW4809" s="43">
        <v>260</v>
      </c>
      <c r="AX4809" s="43"/>
      <c r="AY4809" s="43"/>
      <c r="AZ4809" s="45">
        <f t="shared" si="144"/>
        <v>8320</v>
      </c>
      <c r="BB4809" s="46" t="e">
        <f t="shared" si="145"/>
        <v>#VALUE!</v>
      </c>
      <c r="BD4809" s="45">
        <v>588800</v>
      </c>
      <c r="BE4809" s="46">
        <v>592960</v>
      </c>
      <c r="BG4809" s="49">
        <v>69487.5</v>
      </c>
      <c r="BH4809" s="4">
        <v>0</v>
      </c>
      <c r="BI4809" s="49">
        <f t="shared" si="149"/>
        <v>69487.5</v>
      </c>
      <c r="BJ4809" s="62">
        <v>3.0000000000000001E-3</v>
      </c>
      <c r="BK4809" s="45">
        <f t="shared" si="146"/>
        <v>6.9487500000000004</v>
      </c>
      <c r="BL4809" s="45" t="str">
        <f t="shared" si="147"/>
        <v>หกบาทเก้าสิบห้าสตางค์</v>
      </c>
    </row>
    <row r="4810" spans="1:64" x14ac:dyDescent="0.25">
      <c r="A4810" s="4">
        <v>4805</v>
      </c>
      <c r="B4810" s="34"/>
      <c r="F4810" s="35" t="s">
        <v>82</v>
      </c>
      <c r="G4810" s="35">
        <v>1369</v>
      </c>
      <c r="L4810" s="4">
        <v>0</v>
      </c>
      <c r="M4810" s="4">
        <v>2</v>
      </c>
      <c r="N4810" s="4">
        <v>5</v>
      </c>
      <c r="O4810" s="65" t="s">
        <v>84</v>
      </c>
      <c r="P4810" s="40">
        <f t="shared" si="148"/>
        <v>205</v>
      </c>
      <c r="R4810" s="43">
        <v>250</v>
      </c>
      <c r="S4810" s="4">
        <v>10</v>
      </c>
      <c r="T4810" s="4" t="s">
        <v>69</v>
      </c>
      <c r="U4810" s="4" t="s">
        <v>70</v>
      </c>
      <c r="V4810" s="4" t="s">
        <v>71</v>
      </c>
      <c r="W4810" s="39">
        <v>34140</v>
      </c>
      <c r="Z4810" s="4" t="s">
        <v>69</v>
      </c>
      <c r="AA4810" s="4" t="s">
        <v>70</v>
      </c>
      <c r="AB4810" s="4" t="s">
        <v>71</v>
      </c>
      <c r="AC4810" s="4">
        <v>34140</v>
      </c>
      <c r="AD4810" s="40">
        <f t="shared" si="142"/>
        <v>205</v>
      </c>
      <c r="AE4810" s="40"/>
      <c r="AF4810" s="40"/>
      <c r="AG4810" s="40"/>
      <c r="AH4810" s="40"/>
      <c r="AI4810" s="40"/>
      <c r="AJ4810" s="40"/>
      <c r="AK4810" s="40" t="s">
        <v>85</v>
      </c>
      <c r="AL4810" s="40" t="s">
        <v>80</v>
      </c>
      <c r="AM4810" s="43" t="s">
        <v>151</v>
      </c>
      <c r="AN4810" s="40">
        <v>820</v>
      </c>
      <c r="AO4810" s="66">
        <v>4.8780487804878048</v>
      </c>
      <c r="AP4810" s="43">
        <v>5300</v>
      </c>
      <c r="AQ4810" s="46">
        <v>4346000</v>
      </c>
      <c r="AR4810" s="40">
        <v>2</v>
      </c>
      <c r="AS4810" s="55">
        <v>0.02</v>
      </c>
      <c r="AT4810" s="40"/>
      <c r="AU4810" s="43">
        <f t="shared" si="143"/>
        <v>205</v>
      </c>
      <c r="AV4810" s="44" t="s">
        <v>68</v>
      </c>
      <c r="AW4810" s="43">
        <v>310</v>
      </c>
      <c r="AX4810" s="43"/>
      <c r="AY4810" s="43"/>
      <c r="AZ4810" s="45">
        <f t="shared" si="144"/>
        <v>63550</v>
      </c>
      <c r="BB4810" s="46" t="e">
        <f t="shared" si="145"/>
        <v>#VALUE!</v>
      </c>
      <c r="BD4810" s="45">
        <v>4259080</v>
      </c>
      <c r="BE4810" s="46">
        <v>4299080</v>
      </c>
      <c r="BG4810" s="49">
        <v>209711.21951219509</v>
      </c>
      <c r="BH4810" s="4">
        <v>0</v>
      </c>
      <c r="BI4810" s="49">
        <f t="shared" si="149"/>
        <v>209711.21951219509</v>
      </c>
      <c r="BJ4810" s="62">
        <v>3.0000000000000001E-3</v>
      </c>
      <c r="BK4810" s="45">
        <f t="shared" si="146"/>
        <v>20.971121951219512</v>
      </c>
      <c r="BL4810" s="45" t="str">
        <f t="shared" si="147"/>
        <v>ยี่สิบบาทเก้าสิบเจ็ดสตางค์</v>
      </c>
    </row>
    <row r="4811" spans="1:64" x14ac:dyDescent="0.25">
      <c r="A4811" s="4">
        <v>4806</v>
      </c>
      <c r="B4811" s="34"/>
      <c r="F4811" s="35" t="s">
        <v>81</v>
      </c>
      <c r="G4811" s="35">
        <v>571</v>
      </c>
      <c r="L4811" s="4">
        <v>0</v>
      </c>
      <c r="M4811" s="4">
        <v>0</v>
      </c>
      <c r="N4811" s="4">
        <v>40</v>
      </c>
      <c r="O4811" s="65" t="s">
        <v>84</v>
      </c>
      <c r="P4811" s="40">
        <f t="shared" si="148"/>
        <v>40</v>
      </c>
      <c r="R4811" s="43">
        <v>200</v>
      </c>
      <c r="S4811" s="4">
        <v>10</v>
      </c>
      <c r="T4811" s="4" t="s">
        <v>69</v>
      </c>
      <c r="U4811" s="4" t="s">
        <v>70</v>
      </c>
      <c r="V4811" s="4" t="s">
        <v>71</v>
      </c>
      <c r="W4811" s="39">
        <v>34140</v>
      </c>
      <c r="Z4811" s="4" t="s">
        <v>69</v>
      </c>
      <c r="AA4811" s="4" t="s">
        <v>70</v>
      </c>
      <c r="AB4811" s="4" t="s">
        <v>71</v>
      </c>
      <c r="AC4811" s="4">
        <v>34140</v>
      </c>
      <c r="AD4811" s="40">
        <f t="shared" si="142"/>
        <v>40</v>
      </c>
      <c r="AE4811" s="40"/>
      <c r="AF4811" s="40"/>
      <c r="AG4811" s="40"/>
      <c r="AH4811" s="40"/>
      <c r="AI4811" s="40"/>
      <c r="AJ4811" s="40"/>
      <c r="AK4811" s="40" t="s">
        <v>109</v>
      </c>
      <c r="AL4811" s="40" t="s">
        <v>80</v>
      </c>
      <c r="AM4811" s="65" t="s">
        <v>110</v>
      </c>
      <c r="AN4811" s="40">
        <v>160</v>
      </c>
      <c r="AO4811" s="66">
        <v>7.5</v>
      </c>
      <c r="AP4811" s="43">
        <v>2050</v>
      </c>
      <c r="AQ4811" s="46">
        <v>328000</v>
      </c>
      <c r="AR4811" s="40">
        <v>2</v>
      </c>
      <c r="AS4811" s="55">
        <v>0.02</v>
      </c>
      <c r="AT4811" s="40"/>
      <c r="AU4811" s="43">
        <f t="shared" si="143"/>
        <v>40</v>
      </c>
      <c r="AV4811" s="44" t="s">
        <v>68</v>
      </c>
      <c r="AW4811" s="43">
        <v>80</v>
      </c>
      <c r="AX4811" s="43"/>
      <c r="AY4811" s="43"/>
      <c r="AZ4811" s="45">
        <f t="shared" si="144"/>
        <v>3200</v>
      </c>
      <c r="BB4811" s="46" t="e">
        <f t="shared" si="145"/>
        <v>#VALUE!</v>
      </c>
      <c r="BD4811" s="45">
        <v>321440</v>
      </c>
      <c r="BE4811" s="46">
        <v>329440</v>
      </c>
      <c r="BG4811" s="49">
        <v>24708</v>
      </c>
      <c r="BH4811" s="4">
        <v>0</v>
      </c>
      <c r="BI4811" s="49">
        <f t="shared" si="149"/>
        <v>24708</v>
      </c>
      <c r="BJ4811" s="62">
        <v>3.0000000000000001E-3</v>
      </c>
      <c r="BK4811" s="45">
        <f t="shared" si="146"/>
        <v>2.4708000000000001</v>
      </c>
      <c r="BL4811" s="45" t="str">
        <f t="shared" si="147"/>
        <v>สองบาทสี่สิบเจ็ดสตางค์</v>
      </c>
    </row>
    <row r="4812" spans="1:64" ht="15" x14ac:dyDescent="0.25">
      <c r="B4812" s="34"/>
      <c r="F4812" s="51"/>
      <c r="G4812" s="73"/>
      <c r="L4812" s="63"/>
      <c r="M4812" s="63"/>
      <c r="N4812" s="63"/>
      <c r="P4812" s="74"/>
      <c r="R4812" s="38"/>
      <c r="AD4812" s="40"/>
      <c r="AE4812" s="40"/>
      <c r="AF4812" s="40"/>
      <c r="AG4812" s="40"/>
      <c r="AH4812" s="40"/>
      <c r="AI4812" s="40"/>
      <c r="AJ4812" s="40"/>
      <c r="AL4812" s="40"/>
      <c r="AM4812" s="40"/>
      <c r="AN4812" s="40"/>
      <c r="AO4812" s="40"/>
      <c r="AP4812" s="40"/>
      <c r="AQ4812" s="40"/>
      <c r="AR4812" s="40"/>
      <c r="AS4812" s="40"/>
      <c r="AT4812" s="40"/>
      <c r="AU4812" s="43"/>
      <c r="AV4812" s="44"/>
      <c r="AX4812" s="43"/>
      <c r="AY4812" s="43"/>
      <c r="BB4812" s="46"/>
      <c r="BD4812" s="45"/>
      <c r="BE4812" s="48"/>
      <c r="BG4812" s="49"/>
      <c r="BI4812" s="49"/>
      <c r="BK4812" s="45"/>
      <c r="BL4812" s="45"/>
    </row>
  </sheetData>
  <mergeCells count="8">
    <mergeCell ref="BI4:BI5"/>
    <mergeCell ref="BJ4:BJ5"/>
    <mergeCell ref="A4:R4"/>
    <mergeCell ref="AJ4:AS4"/>
    <mergeCell ref="BD4:BD5"/>
    <mergeCell ref="BE4:BE5"/>
    <mergeCell ref="BG4:BG5"/>
    <mergeCell ref="BH4:BH5"/>
  </mergeCells>
  <pageMargins left="0.15748031496062992" right="0.15748031496062992" top="0.74803149606299213" bottom="0.74803149606299213" header="0.31496062992125984" footer="0.31496062992125984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'D:\ปีงบประมาณ  63 ภาษีที่ดินและสิ่งปลูกสร้าง\ฐานข้อมูล\แบบปริ้น  พาณิชยกรรม ชุดประกาศ\[ภดส.1 นส.4จ. รายที่เสียชีวิต.xlsx]ราคาสิ่งปลูกสร้าง'!#REF!</xm:f>
          </x14:formula1>
          <xm:sqref>AK6:AL192</xm:sqref>
        </x14:dataValidation>
        <x14:dataValidation type="list" allowBlank="1" showInputMessage="1" showErrorMessage="1">
          <x14:formula1>
            <xm:f>'D:\Users\Administrator\Desktop\งานจัดเก็บ\ฐาง+ภดส.1 นส 4 จ.ที่เสียชีวิต\[ภดส.1 นส.4จ. รายที่เสียชีวิต.xlsx]ราคาสิ่งปลูกสร้าง'!#REF!</xm:f>
          </x14:formula1>
          <xm:sqref>AI193:AJ193 AK193:AL439 AI3234:AJ3234 AK3234:AK4059 AI4060:AJ4060 AK4629:AL4629</xm:sqref>
        </x14:dataValidation>
        <x14:dataValidation type="list" allowBlank="1" showInputMessage="1" showErrorMessage="1">
          <x14:formula1>
            <xm:f>'D:\ปีงบประมาณ  63\ภาษีที่ดินและสิ่งปลูกสร้าง   ปี 2563\ฐานข้อมูล ใช้ปัจจุบัน ปี 2563\ปี63\[ฐานข้อมูลภาษีที่ดินและสิ่งปลูกสร้าง2563  (ฐา.xlsx]ราคาสิ่งปลูกสร้าง'!#REF!</xm:f>
          </x14:formula1>
          <xm:sqref>AL3234:AL4059 AK4060:AL4608</xm:sqref>
        </x14:dataValidation>
        <x14:dataValidation type="list" allowBlank="1" showInputMessage="1" showErrorMessage="1">
          <x14:formula1>
            <xm:f>'D:\ปีงบประมาณ  63 ภาษีที่ดินและสิ่งปลูกสร้าง\ฐานข้อมูล\แบบปริ้น  พาณิชยกรรม ชุดประกาศ\[ฐานข้อมูล - เจ้าของพาณิชยกรรม.xlsx]ราคาสิ่งปลูกสร้าง'!#REF!</xm:f>
          </x14:formula1>
          <xm:sqref>AK4630:AL4811</xm:sqref>
        </x14:dataValidation>
        <x14:dataValidation type="list" allowBlank="1" showInputMessage="1" showErrorMessage="1">
          <x14:formula1>
            <xm:f>'D:\ปีงบประมาณ  63 ภาษีที่ดินและสิ่งปลูกสร้าง\ฐานข้อมูล\แบบปริ้น  พาณิชยกรรม ชุดประกาศ\[ภดส.1 นส.4จ. รายที่เสียชีวิต.xlsx]ราคาสิ่งปลูกสร้าง'!#REF!</xm:f>
          </x14:formula1>
          <xm:sqref>AL4812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2021-03-18T04:36:16Z</dcterms:modified>
</cp:coreProperties>
</file>